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Daniela\Downloads\"/>
    </mc:Choice>
  </mc:AlternateContent>
  <xr:revisionPtr revIDLastSave="0" documentId="13_ncr:1_{43020062-31FC-434C-ADB0-1C1025DFDC02}" xr6:coauthVersionLast="47" xr6:coauthVersionMax="47" xr10:uidLastSave="{00000000-0000-0000-0000-000000000000}"/>
  <bookViews>
    <workbookView xWindow="-120" yWindow="-120" windowWidth="20730" windowHeight="11160" xr2:uid="{00000000-000D-0000-FFFF-FFFF00000000}"/>
  </bookViews>
  <sheets>
    <sheet name="PROCESOS." sheetId="1" r:id="rId1"/>
    <sheet name="AYP" sheetId="6" state="hidden" r:id="rId2"/>
    <sheet name="PROCESOS" sheetId="3" state="hidden" r:id="rId3"/>
    <sheet name="COTIZACIONES" sheetId="9" state="hidden" r:id="rId4"/>
    <sheet name="ANULADOS" sheetId="4" state="hidden" r:id="rId5"/>
    <sheet name="SUSPENSIONES" sheetId="8" state="hidden" r:id="rId6"/>
    <sheet name="Ordenes de Compra" sheetId="7" state="hidden" r:id="rId7"/>
    <sheet name="Resumen (Tablas Dinámicas)" sheetId="10" state="hidden" r:id="rId8"/>
  </sheets>
  <definedNames>
    <definedName name="_xlnm._FilterDatabase" localSheetId="1" hidden="1">AYP!$A$1:$P$242</definedName>
    <definedName name="_xlnm._FilterDatabase" localSheetId="2" hidden="1">PROCESOS!$A$3:$I$16</definedName>
    <definedName name="_xlnm._FilterDatabase" localSheetId="0" hidden="1">PROCESOS.!$B$1:$X$593</definedName>
    <definedName name="incBuyerDossierDetaillnkRequestName">PROCESOS.!$L$47</definedName>
    <definedName name="lnkContractReferenceLink_1">PROCESOS.!$G$53</definedName>
    <definedName name="lnkProcurementContractViewLinkNewTab_0">PROCESOS.!$M$264</definedName>
  </definedNames>
  <calcPr calcId="191028"/>
  <pivotCaches>
    <pivotCache cacheId="0" r:id="rId9"/>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O2" i="1" l="1"/>
  <c r="O3" i="1"/>
  <c r="O410" i="1"/>
  <c r="O411" i="1"/>
  <c r="O412" i="1"/>
  <c r="O413" i="1"/>
  <c r="O414" i="1"/>
  <c r="O415" i="1"/>
  <c r="O416" i="1"/>
  <c r="O417" i="1"/>
  <c r="O418" i="1"/>
  <c r="O419" i="1"/>
  <c r="O420" i="1"/>
  <c r="O421" i="1"/>
  <c r="O422" i="1"/>
  <c r="O423" i="1"/>
  <c r="O424" i="1"/>
  <c r="O425" i="1"/>
  <c r="O426" i="1"/>
  <c r="O427" i="1"/>
  <c r="O428" i="1"/>
  <c r="O429" i="1"/>
  <c r="O430" i="1"/>
  <c r="O431" i="1"/>
  <c r="O432" i="1"/>
  <c r="O433" i="1"/>
  <c r="O434" i="1"/>
  <c r="O435" i="1"/>
  <c r="O436" i="1"/>
  <c r="O437" i="1"/>
  <c r="O438" i="1"/>
  <c r="O439" i="1"/>
  <c r="O440" i="1"/>
  <c r="O441" i="1"/>
  <c r="O442" i="1"/>
  <c r="O443" i="1"/>
  <c r="O444" i="1"/>
  <c r="O445" i="1"/>
  <c r="O446" i="1"/>
  <c r="O447" i="1"/>
  <c r="O448" i="1"/>
  <c r="O449" i="1"/>
  <c r="O450" i="1"/>
  <c r="O451" i="1"/>
  <c r="O452" i="1"/>
  <c r="O453" i="1"/>
  <c r="O454" i="1"/>
  <c r="O455" i="1"/>
  <c r="O456" i="1"/>
  <c r="O457" i="1"/>
  <c r="O458" i="1"/>
  <c r="O459" i="1"/>
  <c r="O460" i="1"/>
  <c r="O461" i="1"/>
  <c r="O462" i="1"/>
  <c r="O463" i="1"/>
  <c r="O464" i="1"/>
  <c r="O465" i="1"/>
  <c r="O466" i="1"/>
  <c r="O467" i="1"/>
  <c r="O468" i="1"/>
  <c r="O469" i="1"/>
  <c r="O470" i="1"/>
  <c r="O471" i="1"/>
  <c r="O472" i="1"/>
  <c r="O473" i="1"/>
  <c r="O474" i="1"/>
  <c r="O475" i="1"/>
  <c r="O476" i="1"/>
  <c r="O477" i="1"/>
  <c r="O478" i="1"/>
  <c r="O479" i="1"/>
  <c r="O480" i="1"/>
  <c r="O481" i="1"/>
  <c r="O482" i="1"/>
  <c r="O483" i="1"/>
  <c r="O484" i="1"/>
  <c r="O485" i="1"/>
  <c r="O486" i="1"/>
  <c r="O487" i="1"/>
  <c r="O488" i="1"/>
  <c r="O489" i="1"/>
  <c r="O490" i="1"/>
  <c r="O491" i="1"/>
  <c r="O492" i="1"/>
  <c r="O493" i="1"/>
  <c r="O494" i="1"/>
  <c r="O495" i="1"/>
  <c r="O496" i="1"/>
  <c r="O497" i="1"/>
  <c r="O498" i="1"/>
  <c r="O499" i="1"/>
  <c r="O500" i="1"/>
  <c r="O501" i="1"/>
  <c r="O502" i="1"/>
  <c r="O503" i="1"/>
  <c r="O504" i="1"/>
  <c r="O505" i="1"/>
  <c r="O506" i="1"/>
  <c r="O507" i="1"/>
  <c r="O508" i="1"/>
  <c r="O509" i="1"/>
  <c r="O510" i="1"/>
  <c r="O511" i="1"/>
  <c r="O512" i="1"/>
  <c r="O513" i="1"/>
  <c r="O514" i="1"/>
  <c r="O515" i="1"/>
  <c r="O516" i="1"/>
  <c r="O517" i="1"/>
  <c r="O518" i="1"/>
  <c r="O519" i="1"/>
  <c r="O520" i="1"/>
  <c r="O521" i="1"/>
  <c r="O522" i="1"/>
  <c r="O523" i="1"/>
  <c r="O524" i="1"/>
  <c r="O525" i="1"/>
  <c r="O526" i="1"/>
  <c r="O527" i="1"/>
  <c r="O528" i="1"/>
  <c r="O529" i="1"/>
  <c r="O530" i="1"/>
  <c r="O531" i="1"/>
  <c r="O532" i="1"/>
  <c r="O533" i="1"/>
  <c r="O534" i="1"/>
  <c r="O535" i="1"/>
  <c r="O536" i="1"/>
  <c r="O537" i="1"/>
  <c r="O538" i="1"/>
  <c r="O539" i="1"/>
  <c r="O540" i="1"/>
  <c r="O541" i="1"/>
  <c r="O542" i="1"/>
  <c r="O543" i="1"/>
  <c r="O544" i="1"/>
  <c r="O545" i="1"/>
  <c r="O546" i="1"/>
  <c r="O547" i="1"/>
  <c r="O548" i="1"/>
  <c r="O549" i="1"/>
  <c r="O550" i="1"/>
  <c r="O551" i="1"/>
  <c r="O552" i="1"/>
  <c r="O553" i="1"/>
  <c r="O554" i="1"/>
  <c r="O555" i="1"/>
  <c r="O556" i="1"/>
  <c r="O557" i="1"/>
  <c r="O558" i="1"/>
  <c r="O559" i="1"/>
  <c r="O560" i="1"/>
  <c r="O561" i="1"/>
  <c r="O562" i="1"/>
  <c r="O563" i="1"/>
  <c r="O564" i="1"/>
  <c r="O565" i="1"/>
  <c r="O566" i="1"/>
  <c r="O567" i="1"/>
  <c r="O568" i="1"/>
  <c r="O569" i="1"/>
  <c r="O570" i="1"/>
  <c r="O571" i="1"/>
  <c r="O572" i="1"/>
  <c r="O573" i="1"/>
  <c r="O574" i="1"/>
  <c r="O575" i="1"/>
  <c r="O576" i="1"/>
  <c r="O577" i="1"/>
  <c r="O578" i="1"/>
  <c r="O579" i="1"/>
  <c r="O580" i="1"/>
  <c r="O581" i="1"/>
  <c r="O582" i="1"/>
  <c r="O583" i="1"/>
  <c r="O584" i="1"/>
  <c r="O585" i="1"/>
  <c r="O586" i="1"/>
  <c r="O587" i="1"/>
  <c r="O588" i="1"/>
  <c r="O589" i="1"/>
  <c r="O590" i="1"/>
  <c r="O591" i="1"/>
  <c r="O592" i="1"/>
  <c r="O593" i="1"/>
  <c r="R3" i="1"/>
  <c r="R410" i="1"/>
  <c r="R411" i="1"/>
  <c r="R412" i="1"/>
  <c r="R413" i="1"/>
  <c r="R414" i="1"/>
  <c r="R415" i="1"/>
  <c r="R416" i="1"/>
  <c r="R417" i="1"/>
  <c r="R418" i="1"/>
  <c r="R419" i="1"/>
  <c r="R420" i="1"/>
  <c r="R421" i="1"/>
  <c r="R422" i="1"/>
  <c r="R423" i="1"/>
  <c r="R424" i="1"/>
  <c r="R425" i="1"/>
  <c r="R426" i="1"/>
  <c r="R427" i="1"/>
  <c r="R428" i="1"/>
  <c r="R429" i="1"/>
  <c r="R430" i="1"/>
  <c r="R431" i="1"/>
  <c r="R432" i="1"/>
  <c r="R433" i="1"/>
  <c r="R434" i="1"/>
  <c r="R435" i="1"/>
  <c r="R436" i="1"/>
  <c r="R437" i="1"/>
  <c r="R438" i="1"/>
  <c r="R439" i="1"/>
  <c r="R440" i="1"/>
  <c r="R441" i="1"/>
  <c r="R442" i="1"/>
  <c r="R443" i="1"/>
  <c r="R444" i="1"/>
  <c r="R445" i="1"/>
  <c r="R446" i="1"/>
  <c r="R447" i="1"/>
  <c r="R448" i="1"/>
  <c r="R449" i="1"/>
  <c r="R450" i="1"/>
  <c r="R451" i="1"/>
  <c r="R452" i="1"/>
  <c r="R453" i="1"/>
  <c r="R454" i="1"/>
  <c r="R455" i="1"/>
  <c r="R456" i="1"/>
  <c r="R457" i="1"/>
  <c r="R458" i="1"/>
  <c r="R459" i="1"/>
  <c r="R460" i="1"/>
  <c r="R461" i="1"/>
  <c r="R462" i="1"/>
  <c r="R463" i="1"/>
  <c r="R464" i="1"/>
  <c r="R465" i="1"/>
  <c r="R466" i="1"/>
  <c r="R467" i="1"/>
  <c r="R468" i="1"/>
  <c r="R469" i="1"/>
  <c r="R470" i="1"/>
  <c r="R471" i="1"/>
  <c r="R472" i="1"/>
  <c r="R473" i="1"/>
  <c r="R474" i="1"/>
  <c r="R475" i="1"/>
  <c r="R476" i="1"/>
  <c r="R477" i="1"/>
  <c r="R478" i="1"/>
  <c r="R479" i="1"/>
  <c r="R480" i="1"/>
  <c r="R481" i="1"/>
  <c r="R482" i="1"/>
  <c r="R483" i="1"/>
  <c r="R484" i="1"/>
  <c r="R485" i="1"/>
  <c r="R486" i="1"/>
  <c r="R487" i="1"/>
  <c r="R488" i="1"/>
  <c r="R489" i="1"/>
  <c r="R490" i="1"/>
  <c r="R491" i="1"/>
  <c r="R492" i="1"/>
  <c r="R493" i="1"/>
  <c r="R494" i="1"/>
  <c r="R495" i="1"/>
  <c r="R496" i="1"/>
  <c r="R497" i="1"/>
  <c r="R498" i="1"/>
  <c r="R499" i="1"/>
  <c r="R500" i="1"/>
  <c r="R501" i="1"/>
  <c r="R502" i="1"/>
  <c r="R503" i="1"/>
  <c r="R504" i="1"/>
  <c r="R505" i="1"/>
  <c r="R506" i="1"/>
  <c r="R507" i="1"/>
  <c r="R508" i="1"/>
  <c r="R509" i="1"/>
  <c r="R510" i="1"/>
  <c r="R511" i="1"/>
  <c r="R512" i="1"/>
  <c r="R513" i="1"/>
  <c r="R514" i="1"/>
  <c r="R515" i="1"/>
  <c r="R516" i="1"/>
  <c r="R517" i="1"/>
  <c r="R518" i="1"/>
  <c r="R519" i="1"/>
  <c r="R520" i="1"/>
  <c r="R521" i="1"/>
  <c r="R522" i="1"/>
  <c r="R523" i="1"/>
  <c r="R524" i="1"/>
  <c r="R525" i="1"/>
  <c r="R526" i="1"/>
  <c r="R527" i="1"/>
  <c r="R528" i="1"/>
  <c r="R529" i="1"/>
  <c r="R530" i="1"/>
  <c r="R531" i="1"/>
  <c r="R532" i="1"/>
  <c r="R533" i="1"/>
  <c r="R534" i="1"/>
  <c r="R535" i="1"/>
  <c r="R536" i="1"/>
  <c r="R537" i="1"/>
  <c r="R538" i="1"/>
  <c r="R539" i="1"/>
  <c r="R540" i="1"/>
  <c r="R541" i="1"/>
  <c r="R542" i="1"/>
  <c r="R543" i="1"/>
  <c r="R544" i="1"/>
  <c r="R545" i="1"/>
  <c r="R546" i="1"/>
  <c r="R547" i="1"/>
  <c r="R548" i="1"/>
  <c r="R549" i="1"/>
  <c r="R550" i="1"/>
  <c r="R551" i="1"/>
  <c r="R552" i="1"/>
  <c r="R553" i="1"/>
  <c r="R554" i="1"/>
  <c r="R555" i="1"/>
  <c r="R556" i="1"/>
  <c r="R557" i="1"/>
  <c r="R558" i="1"/>
  <c r="R559" i="1"/>
  <c r="R560" i="1"/>
  <c r="R561" i="1"/>
  <c r="R562" i="1"/>
  <c r="R563" i="1"/>
  <c r="R564" i="1"/>
  <c r="R565" i="1"/>
  <c r="R566" i="1"/>
  <c r="R567" i="1"/>
  <c r="R568" i="1"/>
  <c r="R569" i="1"/>
  <c r="R570" i="1"/>
  <c r="R571" i="1"/>
  <c r="R572" i="1"/>
  <c r="R573" i="1"/>
  <c r="R574" i="1"/>
  <c r="R575" i="1"/>
  <c r="R576" i="1"/>
  <c r="R577" i="1"/>
  <c r="R578" i="1"/>
  <c r="R579" i="1"/>
  <c r="R580" i="1"/>
  <c r="R581" i="1"/>
  <c r="R582" i="1"/>
  <c r="R583" i="1"/>
  <c r="R584" i="1"/>
  <c r="R585" i="1"/>
  <c r="R586" i="1"/>
  <c r="R587" i="1"/>
  <c r="R588" i="1"/>
  <c r="R589" i="1"/>
  <c r="R590" i="1"/>
  <c r="R591" i="1"/>
  <c r="R592" i="1"/>
  <c r="V3" i="1"/>
  <c r="V410" i="1"/>
  <c r="V411" i="1"/>
  <c r="V412" i="1"/>
  <c r="V413" i="1"/>
  <c r="V414" i="1"/>
  <c r="V415" i="1"/>
  <c r="V416" i="1"/>
  <c r="V417" i="1"/>
  <c r="V418" i="1"/>
  <c r="V419" i="1"/>
  <c r="V420" i="1"/>
  <c r="V421" i="1"/>
  <c r="V422" i="1"/>
  <c r="V423" i="1"/>
  <c r="V424" i="1"/>
  <c r="V425" i="1"/>
  <c r="V426" i="1"/>
  <c r="V427" i="1"/>
  <c r="V428" i="1"/>
  <c r="V429" i="1"/>
  <c r="V430" i="1"/>
  <c r="V431" i="1"/>
  <c r="V432" i="1"/>
  <c r="V433" i="1"/>
  <c r="V434" i="1"/>
  <c r="V435" i="1"/>
  <c r="V436" i="1"/>
  <c r="V437" i="1"/>
  <c r="V438" i="1"/>
  <c r="V439" i="1"/>
  <c r="V440" i="1"/>
  <c r="V441" i="1"/>
  <c r="V442" i="1"/>
  <c r="V443" i="1"/>
  <c r="V444" i="1"/>
  <c r="V445" i="1"/>
  <c r="V446" i="1"/>
  <c r="V447" i="1"/>
  <c r="V448" i="1"/>
  <c r="V449" i="1"/>
  <c r="V450" i="1"/>
  <c r="V451" i="1"/>
  <c r="V452" i="1"/>
  <c r="V453" i="1"/>
  <c r="V454" i="1"/>
  <c r="V455" i="1"/>
  <c r="V456" i="1"/>
  <c r="V457" i="1"/>
  <c r="V458" i="1"/>
  <c r="V459" i="1"/>
  <c r="V460" i="1"/>
  <c r="V461" i="1"/>
  <c r="V462" i="1"/>
  <c r="V463" i="1"/>
  <c r="V464" i="1"/>
  <c r="V465" i="1"/>
  <c r="V466" i="1"/>
  <c r="V467" i="1"/>
  <c r="V468" i="1"/>
  <c r="V469" i="1"/>
  <c r="V470" i="1"/>
  <c r="V471" i="1"/>
  <c r="V472" i="1"/>
  <c r="V473" i="1"/>
  <c r="V474" i="1"/>
  <c r="V475" i="1"/>
  <c r="V476" i="1"/>
  <c r="V477" i="1"/>
  <c r="V478" i="1"/>
  <c r="V479" i="1"/>
  <c r="V480" i="1"/>
  <c r="V481" i="1"/>
  <c r="V482" i="1"/>
  <c r="V483" i="1"/>
  <c r="V484" i="1"/>
  <c r="V485" i="1"/>
  <c r="V486" i="1"/>
  <c r="V487" i="1"/>
  <c r="V488" i="1"/>
  <c r="V489" i="1"/>
  <c r="V490" i="1"/>
  <c r="V491" i="1"/>
  <c r="V492" i="1"/>
  <c r="V493" i="1"/>
  <c r="V494" i="1"/>
  <c r="V495" i="1"/>
  <c r="V496" i="1"/>
  <c r="V497" i="1"/>
  <c r="V498" i="1"/>
  <c r="V499" i="1"/>
  <c r="V500" i="1"/>
  <c r="V501" i="1"/>
  <c r="V502" i="1"/>
  <c r="V503" i="1"/>
  <c r="V504" i="1"/>
  <c r="V505" i="1"/>
  <c r="V506" i="1"/>
  <c r="V507" i="1"/>
  <c r="V508" i="1"/>
  <c r="V509" i="1"/>
  <c r="V510" i="1"/>
  <c r="V511" i="1"/>
  <c r="V512" i="1"/>
  <c r="V513" i="1"/>
  <c r="V514" i="1"/>
  <c r="V515" i="1"/>
  <c r="V516" i="1"/>
  <c r="V517" i="1"/>
  <c r="V518" i="1"/>
  <c r="V519" i="1"/>
  <c r="V520" i="1"/>
  <c r="V521" i="1"/>
  <c r="V522" i="1"/>
  <c r="V523" i="1"/>
  <c r="V524" i="1"/>
  <c r="V525" i="1"/>
  <c r="V526" i="1"/>
  <c r="V527" i="1"/>
  <c r="V528" i="1"/>
  <c r="V529" i="1"/>
  <c r="V530" i="1"/>
  <c r="V531" i="1"/>
  <c r="V532" i="1"/>
  <c r="V533" i="1"/>
  <c r="V534" i="1"/>
  <c r="V535" i="1"/>
  <c r="V536" i="1"/>
  <c r="V537" i="1"/>
  <c r="V538" i="1"/>
  <c r="V539" i="1"/>
  <c r="V540" i="1"/>
  <c r="V541" i="1"/>
  <c r="V542" i="1"/>
  <c r="V543" i="1"/>
  <c r="V544" i="1"/>
  <c r="V545" i="1"/>
  <c r="V546" i="1"/>
  <c r="V547" i="1"/>
  <c r="V548" i="1"/>
  <c r="V549" i="1"/>
  <c r="V550" i="1"/>
  <c r="V551" i="1"/>
  <c r="V552" i="1"/>
  <c r="V553" i="1"/>
  <c r="V554" i="1"/>
  <c r="V555" i="1"/>
  <c r="V556" i="1"/>
  <c r="V557" i="1"/>
  <c r="V558" i="1"/>
  <c r="V559" i="1"/>
  <c r="V560" i="1"/>
  <c r="V561" i="1"/>
  <c r="V562" i="1"/>
  <c r="V563" i="1"/>
  <c r="V564" i="1"/>
  <c r="V565" i="1"/>
  <c r="V566" i="1"/>
  <c r="V567" i="1"/>
  <c r="V568" i="1"/>
  <c r="V569" i="1"/>
  <c r="V570" i="1"/>
  <c r="V571" i="1"/>
  <c r="V572" i="1"/>
  <c r="V573" i="1"/>
  <c r="V574" i="1"/>
  <c r="V575" i="1"/>
  <c r="V576" i="1"/>
  <c r="V577" i="1"/>
  <c r="V578" i="1"/>
  <c r="V579" i="1"/>
  <c r="V580" i="1"/>
  <c r="V581" i="1"/>
  <c r="V582" i="1"/>
  <c r="V583" i="1"/>
  <c r="V584" i="1"/>
  <c r="V585" i="1"/>
  <c r="V586" i="1"/>
  <c r="V587" i="1"/>
  <c r="V588" i="1"/>
  <c r="V589" i="1"/>
  <c r="V590" i="1"/>
  <c r="V591" i="1"/>
  <c r="V592" i="1"/>
  <c r="V593" i="1"/>
  <c r="U3" i="1"/>
  <c r="U410" i="1"/>
  <c r="U411" i="1"/>
  <c r="U412" i="1"/>
  <c r="U413" i="1"/>
  <c r="U414" i="1"/>
  <c r="U415" i="1"/>
  <c r="U416" i="1"/>
  <c r="U417" i="1"/>
  <c r="U418" i="1"/>
  <c r="U419" i="1"/>
  <c r="U420" i="1"/>
  <c r="U421" i="1"/>
  <c r="U422" i="1"/>
  <c r="U423" i="1"/>
  <c r="U424" i="1"/>
  <c r="U425" i="1"/>
  <c r="U426" i="1"/>
  <c r="U427" i="1"/>
  <c r="U428" i="1"/>
  <c r="U429" i="1"/>
  <c r="U430" i="1"/>
  <c r="U431" i="1"/>
  <c r="U432" i="1"/>
  <c r="U433" i="1"/>
  <c r="U434" i="1"/>
  <c r="U435" i="1"/>
  <c r="U436" i="1"/>
  <c r="U437" i="1"/>
  <c r="U438" i="1"/>
  <c r="U439" i="1"/>
  <c r="U440" i="1"/>
  <c r="U441" i="1"/>
  <c r="U442" i="1"/>
  <c r="U443" i="1"/>
  <c r="U444" i="1"/>
  <c r="U445" i="1"/>
  <c r="U446" i="1"/>
  <c r="U447" i="1"/>
  <c r="U448" i="1"/>
  <c r="U449" i="1"/>
  <c r="U450" i="1"/>
  <c r="U451" i="1"/>
  <c r="U452" i="1"/>
  <c r="U453" i="1"/>
  <c r="U454" i="1"/>
  <c r="U455" i="1"/>
  <c r="U456" i="1"/>
  <c r="U457" i="1"/>
  <c r="U458" i="1"/>
  <c r="U459" i="1"/>
  <c r="U460" i="1"/>
  <c r="U461" i="1"/>
  <c r="U462" i="1"/>
  <c r="U463" i="1"/>
  <c r="U464" i="1"/>
  <c r="U465" i="1"/>
  <c r="U466" i="1"/>
  <c r="U467" i="1"/>
  <c r="U468" i="1"/>
  <c r="U469" i="1"/>
  <c r="U470" i="1"/>
  <c r="U471" i="1"/>
  <c r="U472" i="1"/>
  <c r="U473" i="1"/>
  <c r="U474" i="1"/>
  <c r="U475" i="1"/>
  <c r="U476" i="1"/>
  <c r="U477" i="1"/>
  <c r="U478" i="1"/>
  <c r="U479" i="1"/>
  <c r="U480" i="1"/>
  <c r="U481" i="1"/>
  <c r="U482" i="1"/>
  <c r="U483" i="1"/>
  <c r="U484" i="1"/>
  <c r="U485" i="1"/>
  <c r="U486" i="1"/>
  <c r="U487" i="1"/>
  <c r="U488" i="1"/>
  <c r="U489" i="1"/>
  <c r="U490" i="1"/>
  <c r="U491" i="1"/>
  <c r="U492" i="1"/>
  <c r="U493" i="1"/>
  <c r="U494" i="1"/>
  <c r="U495" i="1"/>
  <c r="U496" i="1"/>
  <c r="U497" i="1"/>
  <c r="U498" i="1"/>
  <c r="U499" i="1"/>
  <c r="U500" i="1"/>
  <c r="U501" i="1"/>
  <c r="U502" i="1"/>
  <c r="U503" i="1"/>
  <c r="U504" i="1"/>
  <c r="U505" i="1"/>
  <c r="U506" i="1"/>
  <c r="U507" i="1"/>
  <c r="U508" i="1"/>
  <c r="U509" i="1"/>
  <c r="U510" i="1"/>
  <c r="U511" i="1"/>
  <c r="U512" i="1"/>
  <c r="U513" i="1"/>
  <c r="U514" i="1"/>
  <c r="U515" i="1"/>
  <c r="U516" i="1"/>
  <c r="U517" i="1"/>
  <c r="U518" i="1"/>
  <c r="U519" i="1"/>
  <c r="U520" i="1"/>
  <c r="U521" i="1"/>
  <c r="U522" i="1"/>
  <c r="U523" i="1"/>
  <c r="U524" i="1"/>
  <c r="U525" i="1"/>
  <c r="U526" i="1"/>
  <c r="U527" i="1"/>
  <c r="U528" i="1"/>
  <c r="U529" i="1"/>
  <c r="U530" i="1"/>
  <c r="U531" i="1"/>
  <c r="U532" i="1"/>
  <c r="U533" i="1"/>
  <c r="U534" i="1"/>
  <c r="U535" i="1"/>
  <c r="U536" i="1"/>
  <c r="U537" i="1"/>
  <c r="U538" i="1"/>
  <c r="U539" i="1"/>
  <c r="U540" i="1"/>
  <c r="U541" i="1"/>
  <c r="U542" i="1"/>
  <c r="U543" i="1"/>
  <c r="U544" i="1"/>
  <c r="U545" i="1"/>
  <c r="U546" i="1"/>
  <c r="U547" i="1"/>
  <c r="U548" i="1"/>
  <c r="U549" i="1"/>
  <c r="U550" i="1"/>
  <c r="U551" i="1"/>
  <c r="U552" i="1"/>
  <c r="U553" i="1"/>
  <c r="U554" i="1"/>
  <c r="U555" i="1"/>
  <c r="U556" i="1"/>
  <c r="U557" i="1"/>
  <c r="U558" i="1"/>
  <c r="U559" i="1"/>
  <c r="U560" i="1"/>
  <c r="U561" i="1"/>
  <c r="U562" i="1"/>
  <c r="U563" i="1"/>
  <c r="U564" i="1"/>
  <c r="U565" i="1"/>
  <c r="U566" i="1"/>
  <c r="U567" i="1"/>
  <c r="U568" i="1"/>
  <c r="U569" i="1"/>
  <c r="U570" i="1"/>
  <c r="U571" i="1"/>
  <c r="U572" i="1"/>
  <c r="U573" i="1"/>
  <c r="U574" i="1"/>
  <c r="U575" i="1"/>
  <c r="U576" i="1"/>
  <c r="U577" i="1"/>
  <c r="U578" i="1"/>
  <c r="U579" i="1"/>
  <c r="U580" i="1"/>
  <c r="U581" i="1"/>
  <c r="U582" i="1"/>
  <c r="U583" i="1"/>
  <c r="U584" i="1"/>
  <c r="U585" i="1"/>
  <c r="U586" i="1"/>
  <c r="U587" i="1"/>
  <c r="U588" i="1"/>
  <c r="U589" i="1"/>
  <c r="U590" i="1"/>
  <c r="U591" i="1"/>
  <c r="U592" i="1"/>
  <c r="U593" i="1"/>
  <c r="J593" i="1"/>
  <c r="R593" i="1"/>
  <c r="G523" i="6"/>
  <c r="G524" i="6"/>
  <c r="G525" i="6"/>
  <c r="G526" i="6"/>
  <c r="G527" i="6"/>
  <c r="G528" i="6"/>
  <c r="G529" i="6"/>
  <c r="G530" i="6"/>
  <c r="G531" i="6"/>
  <c r="G532" i="6"/>
  <c r="G533" i="6"/>
  <c r="G534" i="6"/>
  <c r="G535" i="6"/>
  <c r="G536" i="6"/>
  <c r="G537" i="6"/>
  <c r="G538" i="6"/>
  <c r="G539" i="6"/>
  <c r="G540" i="6"/>
  <c r="G541" i="6"/>
  <c r="G542" i="6"/>
  <c r="G543" i="6"/>
  <c r="G544" i="6"/>
  <c r="G545" i="6"/>
  <c r="G546" i="6"/>
  <c r="G547" i="6"/>
  <c r="G548" i="6"/>
  <c r="G549" i="6"/>
  <c r="G550" i="6"/>
  <c r="G551" i="6"/>
  <c r="A551" i="6"/>
  <c r="A523" i="6"/>
  <c r="A524" i="6"/>
  <c r="A525" i="6"/>
  <c r="A526" i="6"/>
  <c r="A527" i="6"/>
  <c r="A528" i="6"/>
  <c r="A529" i="6"/>
  <c r="A530" i="6"/>
  <c r="A531" i="6"/>
  <c r="A532" i="6"/>
  <c r="A533" i="6"/>
  <c r="A534" i="6"/>
  <c r="A535" i="6"/>
  <c r="A536" i="6"/>
  <c r="A537" i="6"/>
  <c r="A538" i="6"/>
  <c r="A539" i="6"/>
  <c r="A540" i="6"/>
  <c r="A541" i="6"/>
  <c r="A542" i="6"/>
  <c r="A543" i="6"/>
  <c r="A544" i="6"/>
  <c r="A545" i="6"/>
  <c r="A546" i="6"/>
  <c r="A547" i="6"/>
  <c r="A548" i="6"/>
  <c r="A549" i="6"/>
  <c r="A550" i="6"/>
  <c r="G442" i="6"/>
  <c r="G443" i="6"/>
  <c r="G444" i="6"/>
  <c r="G445" i="6"/>
  <c r="G446" i="6"/>
  <c r="G447" i="6"/>
  <c r="G448" i="6"/>
  <c r="G449" i="6"/>
  <c r="G450" i="6"/>
  <c r="G451" i="6"/>
  <c r="G452" i="6"/>
  <c r="G453" i="6"/>
  <c r="G454" i="6"/>
  <c r="G455" i="6"/>
  <c r="G456" i="6"/>
  <c r="G457" i="6"/>
  <c r="G458" i="6"/>
  <c r="G459" i="6"/>
  <c r="G460" i="6"/>
  <c r="G461" i="6"/>
  <c r="G462" i="6"/>
  <c r="G463" i="6"/>
  <c r="G464" i="6"/>
  <c r="G465" i="6"/>
  <c r="G466" i="6"/>
  <c r="G467" i="6"/>
  <c r="G468" i="6"/>
  <c r="G469" i="6"/>
  <c r="G470" i="6"/>
  <c r="G471" i="6"/>
  <c r="G472" i="6"/>
  <c r="G473" i="6"/>
  <c r="G474" i="6"/>
  <c r="G475" i="6"/>
  <c r="G476" i="6"/>
  <c r="G477" i="6"/>
  <c r="G478" i="6"/>
  <c r="G479" i="6"/>
  <c r="G480" i="6"/>
  <c r="G481" i="6"/>
  <c r="G482" i="6"/>
  <c r="G483" i="6"/>
  <c r="G484" i="6"/>
  <c r="G485" i="6"/>
  <c r="G486" i="6"/>
  <c r="G487" i="6"/>
  <c r="G488" i="6"/>
  <c r="G489" i="6"/>
  <c r="G490" i="6"/>
  <c r="G491" i="6"/>
  <c r="G492" i="6"/>
  <c r="G493" i="6"/>
  <c r="G494" i="6"/>
  <c r="G495" i="6"/>
  <c r="G496" i="6"/>
  <c r="G497" i="6"/>
  <c r="G498" i="6"/>
  <c r="G499" i="6"/>
  <c r="G500" i="6"/>
  <c r="G501" i="6"/>
  <c r="G502" i="6"/>
  <c r="G503" i="6"/>
  <c r="G504" i="6"/>
  <c r="G505" i="6"/>
  <c r="G506" i="6"/>
  <c r="G507" i="6"/>
  <c r="G508" i="6"/>
  <c r="G509" i="6"/>
  <c r="G510" i="6"/>
  <c r="G511" i="6"/>
  <c r="G512" i="6"/>
  <c r="G513" i="6"/>
  <c r="G514" i="6"/>
  <c r="G515" i="6"/>
  <c r="G516" i="6"/>
  <c r="G517" i="6"/>
  <c r="G518" i="6"/>
  <c r="G519" i="6"/>
  <c r="G520" i="6"/>
  <c r="G521" i="6"/>
  <c r="G522" i="6"/>
  <c r="G402" i="6"/>
  <c r="G403" i="6"/>
  <c r="G404" i="6"/>
  <c r="G405" i="6"/>
  <c r="G406" i="6"/>
  <c r="G407" i="6"/>
  <c r="G408" i="6"/>
  <c r="G409" i="6"/>
  <c r="G410" i="6"/>
  <c r="G411" i="6"/>
  <c r="G412" i="6"/>
  <c r="G413" i="6"/>
  <c r="G414" i="6"/>
  <c r="G415" i="6"/>
  <c r="G416" i="6"/>
  <c r="G417" i="6"/>
  <c r="G418" i="6"/>
  <c r="G419" i="6"/>
  <c r="G420" i="6"/>
  <c r="G421" i="6"/>
  <c r="G422" i="6"/>
  <c r="G423" i="6"/>
  <c r="G424" i="6"/>
  <c r="G425" i="6"/>
  <c r="G426" i="6"/>
  <c r="G427" i="6"/>
  <c r="G428" i="6"/>
  <c r="G429" i="6"/>
  <c r="G430" i="6"/>
  <c r="G431" i="6"/>
  <c r="G432" i="6"/>
  <c r="G433" i="6"/>
  <c r="G434" i="6"/>
  <c r="G435" i="6"/>
  <c r="G436" i="6"/>
  <c r="G437" i="6"/>
  <c r="G438" i="6"/>
  <c r="G439" i="6"/>
  <c r="G440" i="6"/>
  <c r="G441" i="6"/>
  <c r="A3" i="8"/>
  <c r="A4" i="8"/>
  <c r="A5" i="8"/>
  <c r="A6" i="8"/>
  <c r="A7" i="8"/>
  <c r="A8" i="8"/>
  <c r="A9" i="8"/>
  <c r="A10" i="8"/>
  <c r="A11" i="8"/>
  <c r="A12" i="8"/>
  <c r="A13" i="8"/>
  <c r="A14" i="8"/>
  <c r="A15" i="8"/>
  <c r="A16" i="8"/>
  <c r="A17" i="8"/>
  <c r="A18" i="8"/>
  <c r="A19" i="8"/>
  <c r="A20" i="8"/>
  <c r="A21" i="8"/>
  <c r="A22" i="8"/>
  <c r="A23" i="8"/>
  <c r="A24" i="8"/>
  <c r="A25" i="8"/>
  <c r="A26" i="8"/>
  <c r="A27" i="8"/>
  <c r="A28" i="8"/>
  <c r="A29" i="8"/>
  <c r="A30" i="8"/>
  <c r="A31" i="8"/>
  <c r="A32" i="8"/>
  <c r="A33" i="8"/>
  <c r="A34" i="8"/>
  <c r="A35" i="8"/>
  <c r="A36" i="8"/>
  <c r="A37" i="8"/>
  <c r="A38" i="8"/>
  <c r="A39" i="8"/>
  <c r="A40" i="8"/>
  <c r="A41" i="8"/>
  <c r="A42" i="8"/>
  <c r="A43" i="8"/>
  <c r="A44" i="8"/>
  <c r="A45" i="8"/>
  <c r="A46" i="8"/>
  <c r="A47" i="8"/>
  <c r="A48" i="8"/>
  <c r="A49" i="8"/>
  <c r="A50" i="8"/>
  <c r="A51" i="8"/>
  <c r="A52" i="8"/>
  <c r="A53" i="8"/>
  <c r="A54" i="8"/>
  <c r="A55" i="8"/>
  <c r="A56" i="8"/>
  <c r="A57" i="8"/>
  <c r="A58" i="8"/>
  <c r="A59" i="8"/>
  <c r="A60" i="8"/>
  <c r="A61" i="8"/>
  <c r="A62" i="8"/>
  <c r="A63" i="8"/>
  <c r="A64" i="8"/>
  <c r="A65" i="8"/>
  <c r="A66" i="8"/>
  <c r="A67" i="8"/>
  <c r="A68" i="8"/>
  <c r="A69" i="8"/>
  <c r="A70" i="8"/>
  <c r="A71" i="8"/>
  <c r="A72" i="8"/>
  <c r="A73" i="8"/>
  <c r="A74" i="8"/>
  <c r="A75" i="8"/>
  <c r="A76" i="8"/>
  <c r="A77" i="8"/>
  <c r="A78" i="8"/>
  <c r="A79" i="8"/>
  <c r="A80" i="8"/>
  <c r="A81" i="8"/>
  <c r="A82" i="8"/>
  <c r="A83" i="8"/>
  <c r="A84" i="8"/>
  <c r="A85" i="8"/>
  <c r="A86" i="8"/>
  <c r="A87" i="8"/>
  <c r="A88" i="8"/>
  <c r="A89" i="8"/>
  <c r="A90" i="8"/>
  <c r="A91" i="8"/>
  <c r="A92" i="8"/>
  <c r="A93" i="8"/>
  <c r="A94" i="8"/>
  <c r="A95" i="8"/>
  <c r="A96" i="8"/>
  <c r="A97" i="8"/>
  <c r="A98" i="8"/>
  <c r="A99" i="8"/>
  <c r="A100" i="8"/>
  <c r="A101" i="8"/>
  <c r="A102" i="8"/>
  <c r="A103" i="8"/>
  <c r="A104" i="8"/>
  <c r="A105" i="8"/>
  <c r="A106" i="8"/>
  <c r="A107" i="8"/>
  <c r="A108" i="8"/>
  <c r="A109" i="8"/>
  <c r="A110" i="8"/>
  <c r="A111" i="8"/>
  <c r="A112" i="8"/>
  <c r="A113" i="8"/>
  <c r="A114" i="8"/>
  <c r="A115" i="8"/>
  <c r="A116" i="8"/>
  <c r="A117" i="8"/>
  <c r="A118" i="8"/>
  <c r="A119" i="8"/>
  <c r="A120" i="8"/>
  <c r="A121" i="8"/>
  <c r="A122" i="8"/>
  <c r="A123" i="8"/>
  <c r="A124" i="8"/>
  <c r="A125" i="8"/>
  <c r="A126" i="8"/>
  <c r="A127" i="8"/>
  <c r="A128" i="8"/>
  <c r="A129" i="8"/>
  <c r="A130" i="8"/>
  <c r="A131" i="8"/>
  <c r="A132" i="8"/>
  <c r="A133" i="8"/>
  <c r="A134" i="8"/>
  <c r="A135" i="8"/>
  <c r="A136" i="8"/>
  <c r="A137" i="8"/>
  <c r="A138" i="8"/>
  <c r="A139" i="8"/>
  <c r="A140" i="8"/>
  <c r="A141" i="8"/>
  <c r="A142" i="8"/>
  <c r="A143" i="8"/>
  <c r="A144" i="8"/>
  <c r="A145" i="8"/>
  <c r="A146" i="8"/>
  <c r="A147" i="8"/>
  <c r="A148" i="8"/>
  <c r="A149" i="8"/>
  <c r="A150" i="8"/>
  <c r="A151" i="8"/>
  <c r="A152" i="8"/>
  <c r="A153" i="8"/>
  <c r="A154" i="8"/>
  <c r="A155" i="8"/>
  <c r="A156" i="8"/>
  <c r="A157" i="8"/>
  <c r="A158" i="8"/>
  <c r="A159" i="8"/>
  <c r="A160" i="8"/>
  <c r="A161" i="8"/>
  <c r="A162" i="8"/>
  <c r="A163" i="8"/>
  <c r="A164" i="8"/>
  <c r="A165" i="8"/>
  <c r="A166" i="8"/>
  <c r="A167" i="8"/>
  <c r="A168" i="8"/>
  <c r="A169" i="8"/>
  <c r="A170" i="8"/>
  <c r="A171" i="8"/>
  <c r="A172" i="8"/>
  <c r="A173" i="8"/>
  <c r="A174" i="8"/>
  <c r="A175" i="8"/>
  <c r="A176" i="8"/>
  <c r="A177" i="8"/>
  <c r="A178" i="8"/>
  <c r="A179" i="8"/>
  <c r="A180" i="8"/>
  <c r="A181" i="8"/>
  <c r="A182" i="8"/>
  <c r="A183" i="8"/>
  <c r="A184" i="8"/>
  <c r="A185" i="8"/>
  <c r="A186" i="8"/>
  <c r="A187" i="8"/>
  <c r="A188" i="8"/>
  <c r="A189" i="8"/>
  <c r="A190" i="8"/>
  <c r="A191" i="8"/>
  <c r="A192" i="8"/>
  <c r="A193" i="8"/>
  <c r="A194" i="8"/>
  <c r="A195" i="8"/>
  <c r="A196" i="8"/>
  <c r="A197" i="8"/>
  <c r="A198" i="8"/>
  <c r="A199" i="8"/>
  <c r="A200" i="8"/>
  <c r="A201" i="8"/>
  <c r="A202" i="8"/>
  <c r="A203" i="8"/>
  <c r="A204" i="8"/>
  <c r="A205" i="8"/>
  <c r="A206" i="8"/>
  <c r="A207" i="8"/>
  <c r="A208" i="8"/>
  <c r="A209" i="8"/>
  <c r="A210" i="8"/>
  <c r="A211" i="8"/>
  <c r="A212" i="8"/>
  <c r="A213" i="8"/>
  <c r="A214" i="8"/>
  <c r="A215" i="8"/>
  <c r="A216" i="8"/>
  <c r="A217" i="8"/>
  <c r="A218" i="8"/>
  <c r="A219" i="8"/>
  <c r="A220" i="8"/>
  <c r="A221" i="8"/>
  <c r="A222" i="8"/>
  <c r="A223" i="8"/>
  <c r="A224" i="8"/>
  <c r="A225" i="8"/>
  <c r="A226" i="8"/>
  <c r="A227" i="8"/>
  <c r="A228" i="8"/>
  <c r="A229" i="8"/>
  <c r="A230" i="8"/>
  <c r="A231" i="8"/>
  <c r="A232" i="8"/>
  <c r="A233" i="8"/>
  <c r="A234" i="8"/>
  <c r="A235" i="8"/>
  <c r="A236" i="8"/>
  <c r="A237" i="8"/>
  <c r="A238" i="8"/>
  <c r="A239" i="8"/>
  <c r="A240" i="8"/>
  <c r="A241" i="8"/>
  <c r="A242" i="8"/>
  <c r="A243" i="8"/>
  <c r="A244" i="8"/>
  <c r="A245" i="8"/>
  <c r="A246" i="8"/>
  <c r="A247" i="8"/>
  <c r="A248" i="8"/>
  <c r="A249" i="8"/>
  <c r="A250" i="8"/>
  <c r="A251" i="8"/>
  <c r="A252" i="8"/>
  <c r="A253" i="8"/>
  <c r="A254" i="8"/>
  <c r="A255" i="8"/>
  <c r="A256" i="8"/>
  <c r="A257" i="8"/>
  <c r="A258" i="8"/>
  <c r="A259" i="8"/>
  <c r="A260" i="8"/>
  <c r="A261" i="8"/>
  <c r="A262" i="8"/>
  <c r="A263" i="8"/>
  <c r="A264" i="8"/>
  <c r="A265" i="8"/>
  <c r="A266" i="8"/>
  <c r="A267" i="8"/>
  <c r="A268" i="8"/>
  <c r="A269" i="8"/>
  <c r="A270" i="8"/>
  <c r="A271" i="8"/>
  <c r="A272" i="8"/>
  <c r="A273" i="8"/>
  <c r="A274" i="8"/>
  <c r="A275" i="8"/>
  <c r="A276" i="8"/>
  <c r="A277" i="8"/>
  <c r="A278" i="8"/>
  <c r="A279" i="8"/>
  <c r="A280" i="8"/>
  <c r="A281" i="8"/>
  <c r="A282" i="8"/>
  <c r="A283" i="8"/>
  <c r="A284" i="8"/>
  <c r="A285" i="8"/>
  <c r="A286" i="8"/>
  <c r="A287" i="8"/>
  <c r="A288" i="8"/>
  <c r="A289" i="8"/>
  <c r="A290" i="8"/>
  <c r="A291" i="8"/>
  <c r="A292" i="8"/>
  <c r="A293" i="8"/>
  <c r="A294" i="8"/>
  <c r="A295" i="8"/>
  <c r="A296" i="8"/>
  <c r="A297" i="8"/>
  <c r="A298" i="8"/>
  <c r="A299" i="8"/>
  <c r="A300" i="8"/>
  <c r="A301" i="8"/>
  <c r="A302" i="8"/>
  <c r="A303" i="8"/>
  <c r="A304" i="8"/>
  <c r="A305" i="8"/>
  <c r="A306" i="8"/>
  <c r="A307" i="8"/>
  <c r="A308" i="8"/>
  <c r="A309" i="8"/>
  <c r="A310" i="8"/>
  <c r="A311" i="8"/>
  <c r="A312" i="8"/>
  <c r="A313" i="8"/>
  <c r="A314" i="8"/>
  <c r="A315" i="8"/>
  <c r="A316" i="8"/>
  <c r="A317" i="8"/>
  <c r="A318" i="8"/>
  <c r="A319" i="8"/>
  <c r="A320" i="8"/>
  <c r="A321" i="8"/>
  <c r="A322" i="8"/>
  <c r="A323" i="8"/>
  <c r="A324" i="8"/>
  <c r="A325" i="8"/>
  <c r="A326" i="8"/>
  <c r="A327" i="8"/>
  <c r="A328" i="8"/>
  <c r="A329" i="8"/>
  <c r="A330" i="8"/>
  <c r="A331" i="8"/>
  <c r="A332" i="8"/>
  <c r="A333" i="8"/>
  <c r="A334" i="8"/>
  <c r="A335" i="8"/>
  <c r="A336" i="8"/>
  <c r="A337" i="8"/>
  <c r="A338" i="8"/>
  <c r="A339" i="8"/>
  <c r="A340" i="8"/>
  <c r="A341" i="8"/>
  <c r="A342" i="8"/>
  <c r="A343" i="8"/>
  <c r="A344" i="8"/>
  <c r="A345" i="8"/>
  <c r="A346" i="8"/>
  <c r="A347" i="8"/>
  <c r="A348" i="8"/>
  <c r="A349" i="8"/>
  <c r="A350" i="8"/>
  <c r="A351" i="8"/>
  <c r="A352" i="8"/>
  <c r="A353" i="8"/>
  <c r="A354" i="8"/>
  <c r="A355" i="8"/>
  <c r="A356" i="8"/>
  <c r="A357" i="8"/>
  <c r="A358" i="8"/>
  <c r="A359" i="8"/>
  <c r="A360" i="8"/>
  <c r="A361" i="8"/>
  <c r="A362" i="8"/>
  <c r="A363" i="8"/>
  <c r="A364" i="8"/>
  <c r="A365" i="8"/>
  <c r="A366" i="8"/>
  <c r="A367" i="8"/>
  <c r="A368" i="8"/>
  <c r="A369" i="8"/>
  <c r="A370" i="8"/>
  <c r="A371" i="8"/>
  <c r="A372" i="8"/>
  <c r="A373" i="8"/>
  <c r="A374" i="8"/>
  <c r="A375" i="8"/>
  <c r="A376" i="8"/>
  <c r="A377" i="8"/>
  <c r="A378" i="8"/>
  <c r="A379" i="8"/>
  <c r="A380" i="8"/>
  <c r="A381" i="8"/>
  <c r="A382" i="8"/>
  <c r="A383" i="8"/>
  <c r="A384" i="8"/>
  <c r="A385" i="8"/>
  <c r="A386" i="8"/>
  <c r="A387" i="8"/>
  <c r="A388" i="8"/>
  <c r="A389" i="8"/>
  <c r="A390" i="8"/>
  <c r="A391" i="8"/>
  <c r="A392" i="8"/>
  <c r="A393" i="8"/>
  <c r="A394" i="8"/>
  <c r="A395" i="8"/>
  <c r="A396" i="8"/>
  <c r="A397" i="8"/>
  <c r="A398" i="8"/>
  <c r="A399" i="8"/>
  <c r="A400" i="8"/>
  <c r="A401" i="8"/>
  <c r="A402" i="8"/>
  <c r="A403" i="8"/>
  <c r="A404" i="8"/>
  <c r="A405" i="8"/>
  <c r="A406" i="8"/>
  <c r="A407" i="8"/>
  <c r="A408" i="8"/>
  <c r="A409" i="8"/>
  <c r="A410" i="8"/>
  <c r="A411" i="8"/>
  <c r="A412" i="8"/>
  <c r="A413" i="8"/>
  <c r="A414" i="8"/>
  <c r="A415" i="8"/>
  <c r="A416" i="8"/>
  <c r="A417" i="8"/>
  <c r="A418" i="8"/>
  <c r="A419" i="8"/>
  <c r="A420" i="8"/>
  <c r="A421" i="8"/>
  <c r="A422" i="8"/>
  <c r="A423" i="8"/>
  <c r="A424" i="8"/>
  <c r="A425" i="8"/>
  <c r="A426" i="8"/>
  <c r="A427" i="8"/>
  <c r="A428" i="8"/>
  <c r="A429" i="8"/>
  <c r="A430" i="8"/>
  <c r="A431" i="8"/>
  <c r="A432" i="8"/>
  <c r="A433" i="8"/>
  <c r="A434" i="8"/>
  <c r="A435" i="8"/>
  <c r="A436" i="8"/>
  <c r="A437" i="8"/>
  <c r="A438" i="8"/>
  <c r="A439" i="8"/>
  <c r="A440" i="8"/>
  <c r="A441" i="8"/>
  <c r="A442" i="8"/>
  <c r="A443" i="8"/>
  <c r="A444" i="8"/>
  <c r="A445" i="8"/>
  <c r="A446" i="8"/>
  <c r="A447" i="8"/>
  <c r="A448" i="8"/>
  <c r="A449" i="8"/>
  <c r="A450" i="8"/>
  <c r="A451" i="8"/>
  <c r="A452" i="8"/>
  <c r="A453" i="8"/>
  <c r="A454" i="8"/>
  <c r="A455" i="8"/>
  <c r="A456" i="8"/>
  <c r="A457" i="8"/>
  <c r="A458" i="8"/>
  <c r="A459" i="8"/>
  <c r="A460" i="8"/>
  <c r="A461" i="8"/>
  <c r="A462" i="8"/>
  <c r="A463" i="8"/>
  <c r="A464" i="8"/>
  <c r="A465" i="8"/>
  <c r="A466" i="8"/>
  <c r="A467" i="8"/>
  <c r="A468" i="8"/>
  <c r="A469" i="8"/>
  <c r="A470" i="8"/>
  <c r="A471" i="8"/>
  <c r="A472" i="8"/>
  <c r="A473" i="8"/>
  <c r="A474" i="8"/>
  <c r="A475" i="8"/>
  <c r="A476" i="8"/>
  <c r="A477" i="8"/>
  <c r="A478" i="8"/>
  <c r="A479" i="8"/>
  <c r="A480" i="8"/>
  <c r="A481" i="8"/>
  <c r="A482" i="8"/>
  <c r="A483" i="8"/>
  <c r="A484" i="8"/>
  <c r="A485" i="8"/>
  <c r="A486" i="8"/>
  <c r="A487" i="8"/>
  <c r="A488" i="8"/>
  <c r="A489" i="8"/>
  <c r="A490" i="8"/>
  <c r="A491" i="8"/>
  <c r="A492" i="8"/>
  <c r="A493" i="8"/>
  <c r="A494" i="8"/>
  <c r="A495" i="8"/>
  <c r="A496" i="8"/>
  <c r="A497" i="8"/>
  <c r="A498" i="8"/>
  <c r="A499" i="8"/>
  <c r="A500" i="8"/>
  <c r="A501" i="8"/>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33" i="8"/>
  <c r="B34" i="8"/>
  <c r="B35" i="8"/>
  <c r="B36" i="8"/>
  <c r="B37" i="8"/>
  <c r="B38" i="8"/>
  <c r="B39" i="8"/>
  <c r="B40" i="8"/>
  <c r="B41" i="8"/>
  <c r="B42" i="8"/>
  <c r="B43" i="8"/>
  <c r="B44" i="8"/>
  <c r="B45" i="8"/>
  <c r="B46" i="8"/>
  <c r="B47" i="8"/>
  <c r="B48" i="8"/>
  <c r="B49" i="8"/>
  <c r="B50" i="8"/>
  <c r="B51" i="8"/>
  <c r="B52" i="8"/>
  <c r="B53" i="8"/>
  <c r="B54" i="8"/>
  <c r="B55" i="8"/>
  <c r="B56" i="8"/>
  <c r="B57" i="8"/>
  <c r="B58" i="8"/>
  <c r="B59" i="8"/>
  <c r="B60" i="8"/>
  <c r="B61" i="8"/>
  <c r="B62" i="8"/>
  <c r="B63" i="8"/>
  <c r="B64" i="8"/>
  <c r="B65" i="8"/>
  <c r="B66" i="8"/>
  <c r="B67" i="8"/>
  <c r="B68" i="8"/>
  <c r="B69" i="8"/>
  <c r="B70" i="8"/>
  <c r="B71" i="8"/>
  <c r="B72" i="8"/>
  <c r="B73" i="8"/>
  <c r="B74" i="8"/>
  <c r="B75" i="8"/>
  <c r="B76" i="8"/>
  <c r="B77" i="8"/>
  <c r="B78" i="8"/>
  <c r="B79" i="8"/>
  <c r="B80" i="8"/>
  <c r="B81" i="8"/>
  <c r="B82" i="8"/>
  <c r="B83" i="8"/>
  <c r="B84" i="8"/>
  <c r="B85" i="8"/>
  <c r="B86" i="8"/>
  <c r="B87" i="8"/>
  <c r="B88" i="8"/>
  <c r="B89" i="8"/>
  <c r="B90" i="8"/>
  <c r="B91" i="8"/>
  <c r="B92" i="8"/>
  <c r="B93" i="8"/>
  <c r="B94" i="8"/>
  <c r="B95" i="8"/>
  <c r="B96" i="8"/>
  <c r="B97" i="8"/>
  <c r="B98" i="8"/>
  <c r="B99" i="8"/>
  <c r="B100" i="8"/>
  <c r="B101" i="8"/>
  <c r="B102" i="8"/>
  <c r="B103" i="8"/>
  <c r="B104" i="8"/>
  <c r="B105" i="8"/>
  <c r="B106" i="8"/>
  <c r="B107" i="8"/>
  <c r="B108" i="8"/>
  <c r="B109" i="8"/>
  <c r="B110" i="8"/>
  <c r="B111" i="8"/>
  <c r="B112" i="8"/>
  <c r="B113" i="8"/>
  <c r="B114" i="8"/>
  <c r="B115" i="8"/>
  <c r="B116" i="8"/>
  <c r="B117" i="8"/>
  <c r="B118" i="8"/>
  <c r="B119" i="8"/>
  <c r="B120" i="8"/>
  <c r="B121" i="8"/>
  <c r="B122" i="8"/>
  <c r="B123" i="8"/>
  <c r="B124" i="8"/>
  <c r="B125" i="8"/>
  <c r="B126" i="8"/>
  <c r="B127" i="8"/>
  <c r="B128" i="8"/>
  <c r="B129" i="8"/>
  <c r="B130" i="8"/>
  <c r="B131" i="8"/>
  <c r="B132" i="8"/>
  <c r="B133" i="8"/>
  <c r="B134" i="8"/>
  <c r="B135" i="8"/>
  <c r="B136" i="8"/>
  <c r="B137" i="8"/>
  <c r="B138" i="8"/>
  <c r="B139" i="8"/>
  <c r="B140" i="8"/>
  <c r="B141" i="8"/>
  <c r="B142" i="8"/>
  <c r="B143" i="8"/>
  <c r="B144" i="8"/>
  <c r="B145" i="8"/>
  <c r="B146" i="8"/>
  <c r="B147" i="8"/>
  <c r="B148" i="8"/>
  <c r="B149" i="8"/>
  <c r="B150" i="8"/>
  <c r="B151" i="8"/>
  <c r="B152" i="8"/>
  <c r="B153" i="8"/>
  <c r="B154" i="8"/>
  <c r="B155" i="8"/>
  <c r="B156" i="8"/>
  <c r="B157" i="8"/>
  <c r="B158" i="8"/>
  <c r="B159" i="8"/>
  <c r="B160" i="8"/>
  <c r="B161" i="8"/>
  <c r="B162" i="8"/>
  <c r="B163" i="8"/>
  <c r="B164" i="8"/>
  <c r="B165" i="8"/>
  <c r="B166" i="8"/>
  <c r="B167" i="8"/>
  <c r="B168" i="8"/>
  <c r="B169" i="8"/>
  <c r="B170" i="8"/>
  <c r="B171" i="8"/>
  <c r="B172" i="8"/>
  <c r="B173" i="8"/>
  <c r="B174" i="8"/>
  <c r="B175" i="8"/>
  <c r="B176" i="8"/>
  <c r="B177" i="8"/>
  <c r="B178" i="8"/>
  <c r="B179" i="8"/>
  <c r="B180" i="8"/>
  <c r="B181" i="8"/>
  <c r="B182" i="8"/>
  <c r="B183" i="8"/>
  <c r="B184" i="8"/>
  <c r="B185" i="8"/>
  <c r="B186" i="8"/>
  <c r="B187" i="8"/>
  <c r="B188" i="8"/>
  <c r="B189" i="8"/>
  <c r="B190" i="8"/>
  <c r="B191" i="8"/>
  <c r="B192" i="8"/>
  <c r="B193" i="8"/>
  <c r="B194" i="8"/>
  <c r="B195" i="8"/>
  <c r="B196" i="8"/>
  <c r="B197" i="8"/>
  <c r="B198" i="8"/>
  <c r="B199" i="8"/>
  <c r="B200" i="8"/>
  <c r="B201" i="8"/>
  <c r="B202" i="8"/>
  <c r="B203" i="8"/>
  <c r="B204" i="8"/>
  <c r="B205" i="8"/>
  <c r="B206" i="8"/>
  <c r="B207" i="8"/>
  <c r="B208" i="8"/>
  <c r="B209" i="8"/>
  <c r="B210" i="8"/>
  <c r="B211" i="8"/>
  <c r="B212" i="8"/>
  <c r="B213" i="8"/>
  <c r="B214" i="8"/>
  <c r="B215" i="8"/>
  <c r="B216" i="8"/>
  <c r="B217" i="8"/>
  <c r="B218" i="8"/>
  <c r="B219" i="8"/>
  <c r="B220" i="8"/>
  <c r="B221" i="8"/>
  <c r="B222" i="8"/>
  <c r="B223" i="8"/>
  <c r="B224" i="8"/>
  <c r="B225" i="8"/>
  <c r="B226" i="8"/>
  <c r="B227" i="8"/>
  <c r="B228" i="8"/>
  <c r="B229" i="8"/>
  <c r="B230" i="8"/>
  <c r="B231" i="8"/>
  <c r="B232" i="8"/>
  <c r="B233" i="8"/>
  <c r="B234" i="8"/>
  <c r="B235" i="8"/>
  <c r="B236" i="8"/>
  <c r="B237" i="8"/>
  <c r="B238" i="8"/>
  <c r="B239" i="8"/>
  <c r="B240" i="8"/>
  <c r="B241" i="8"/>
  <c r="B242" i="8"/>
  <c r="B243" i="8"/>
  <c r="B244" i="8"/>
  <c r="B245" i="8"/>
  <c r="B246" i="8"/>
  <c r="B247" i="8"/>
  <c r="B248" i="8"/>
  <c r="B249" i="8"/>
  <c r="B250" i="8"/>
  <c r="B251" i="8"/>
  <c r="B252" i="8"/>
  <c r="B253" i="8"/>
  <c r="B254" i="8"/>
  <c r="B255" i="8"/>
  <c r="B256" i="8"/>
  <c r="B257" i="8"/>
  <c r="B258" i="8"/>
  <c r="B259" i="8"/>
  <c r="B260" i="8"/>
  <c r="B261" i="8"/>
  <c r="B262" i="8"/>
  <c r="B263" i="8"/>
  <c r="B264" i="8"/>
  <c r="B265" i="8"/>
  <c r="B266" i="8"/>
  <c r="B267" i="8"/>
  <c r="B268" i="8"/>
  <c r="B269" i="8"/>
  <c r="B270" i="8"/>
  <c r="B271" i="8"/>
  <c r="B272" i="8"/>
  <c r="B273" i="8"/>
  <c r="B274" i="8"/>
  <c r="B275" i="8"/>
  <c r="B276" i="8"/>
  <c r="B277" i="8"/>
  <c r="B278" i="8"/>
  <c r="B279" i="8"/>
  <c r="B280" i="8"/>
  <c r="B281" i="8"/>
  <c r="B282" i="8"/>
  <c r="B283" i="8"/>
  <c r="B284" i="8"/>
  <c r="B285" i="8"/>
  <c r="B286" i="8"/>
  <c r="B287" i="8"/>
  <c r="B288" i="8"/>
  <c r="B289" i="8"/>
  <c r="B290" i="8"/>
  <c r="B291" i="8"/>
  <c r="B292" i="8"/>
  <c r="B293" i="8"/>
  <c r="B294" i="8"/>
  <c r="B295" i="8"/>
  <c r="B296" i="8"/>
  <c r="B297" i="8"/>
  <c r="B298" i="8"/>
  <c r="B299" i="8"/>
  <c r="B300" i="8"/>
  <c r="B301" i="8"/>
  <c r="B302" i="8"/>
  <c r="B303" i="8"/>
  <c r="B304" i="8"/>
  <c r="B305" i="8"/>
  <c r="B306" i="8"/>
  <c r="B307" i="8"/>
  <c r="B308" i="8"/>
  <c r="B309" i="8"/>
  <c r="B310" i="8"/>
  <c r="B311" i="8"/>
  <c r="B312" i="8"/>
  <c r="B313" i="8"/>
  <c r="B314" i="8"/>
  <c r="B315" i="8"/>
  <c r="B316" i="8"/>
  <c r="B317" i="8"/>
  <c r="B318" i="8"/>
  <c r="B319" i="8"/>
  <c r="B320" i="8"/>
  <c r="B321" i="8"/>
  <c r="B322" i="8"/>
  <c r="B323" i="8"/>
  <c r="B324" i="8"/>
  <c r="B325" i="8"/>
  <c r="B326" i="8"/>
  <c r="B327" i="8"/>
  <c r="B328" i="8"/>
  <c r="B329" i="8"/>
  <c r="B330" i="8"/>
  <c r="B331" i="8"/>
  <c r="B332" i="8"/>
  <c r="B333" i="8"/>
  <c r="B334" i="8"/>
  <c r="B335" i="8"/>
  <c r="B336" i="8"/>
  <c r="B337" i="8"/>
  <c r="B338" i="8"/>
  <c r="B339" i="8"/>
  <c r="B340" i="8"/>
  <c r="B341" i="8"/>
  <c r="B342" i="8"/>
  <c r="B343" i="8"/>
  <c r="B344" i="8"/>
  <c r="B345" i="8"/>
  <c r="B346" i="8"/>
  <c r="B347" i="8"/>
  <c r="B348" i="8"/>
  <c r="B349" i="8"/>
  <c r="B350" i="8"/>
  <c r="B351" i="8"/>
  <c r="B352" i="8"/>
  <c r="B353" i="8"/>
  <c r="B354" i="8"/>
  <c r="B355" i="8"/>
  <c r="B356" i="8"/>
  <c r="B357" i="8"/>
  <c r="B358" i="8"/>
  <c r="B359" i="8"/>
  <c r="B360" i="8"/>
  <c r="B361" i="8"/>
  <c r="B362" i="8"/>
  <c r="B363" i="8"/>
  <c r="B364" i="8"/>
  <c r="B365" i="8"/>
  <c r="B366" i="8"/>
  <c r="B367" i="8"/>
  <c r="B368" i="8"/>
  <c r="B369" i="8"/>
  <c r="B370" i="8"/>
  <c r="B371" i="8"/>
  <c r="B372" i="8"/>
  <c r="B373" i="8"/>
  <c r="B374" i="8"/>
  <c r="B375" i="8"/>
  <c r="B376" i="8"/>
  <c r="B377" i="8"/>
  <c r="B378" i="8"/>
  <c r="B379" i="8"/>
  <c r="B380" i="8"/>
  <c r="B381" i="8"/>
  <c r="B382" i="8"/>
  <c r="B383" i="8"/>
  <c r="B384" i="8"/>
  <c r="B385" i="8"/>
  <c r="B386" i="8"/>
  <c r="B387" i="8"/>
  <c r="B388" i="8"/>
  <c r="B389" i="8"/>
  <c r="B390" i="8"/>
  <c r="B391" i="8"/>
  <c r="B392" i="8"/>
  <c r="B393" i="8"/>
  <c r="B394" i="8"/>
  <c r="B395" i="8"/>
  <c r="B396" i="8"/>
  <c r="B397" i="8"/>
  <c r="B398" i="8"/>
  <c r="B399" i="8"/>
  <c r="B400" i="8"/>
  <c r="B401" i="8"/>
  <c r="B402" i="8"/>
  <c r="B403" i="8"/>
  <c r="B404" i="8"/>
  <c r="B405" i="8"/>
  <c r="B406" i="8"/>
  <c r="B407" i="8"/>
  <c r="B408" i="8"/>
  <c r="B409" i="8"/>
  <c r="B410" i="8"/>
  <c r="B411" i="8"/>
  <c r="B412" i="8"/>
  <c r="B413" i="8"/>
  <c r="B414" i="8"/>
  <c r="B415" i="8"/>
  <c r="B416" i="8"/>
  <c r="B417" i="8"/>
  <c r="B418" i="8"/>
  <c r="B419" i="8"/>
  <c r="B420" i="8"/>
  <c r="B421" i="8"/>
  <c r="B422" i="8"/>
  <c r="B423" i="8"/>
  <c r="B424" i="8"/>
  <c r="B425" i="8"/>
  <c r="B426" i="8"/>
  <c r="B427" i="8"/>
  <c r="B428" i="8"/>
  <c r="B429" i="8"/>
  <c r="B430" i="8"/>
  <c r="B431" i="8"/>
  <c r="B432" i="8"/>
  <c r="B433" i="8"/>
  <c r="B434" i="8"/>
  <c r="B435" i="8"/>
  <c r="B436" i="8"/>
  <c r="B437" i="8"/>
  <c r="B438" i="8"/>
  <c r="B439" i="8"/>
  <c r="B440" i="8"/>
  <c r="B441" i="8"/>
  <c r="B442" i="8"/>
  <c r="B443" i="8"/>
  <c r="B444" i="8"/>
  <c r="B445" i="8"/>
  <c r="B446" i="8"/>
  <c r="B447" i="8"/>
  <c r="B448" i="8"/>
  <c r="B449" i="8"/>
  <c r="B450" i="8"/>
  <c r="B451" i="8"/>
  <c r="B452" i="8"/>
  <c r="B453" i="8"/>
  <c r="B454" i="8"/>
  <c r="B455" i="8"/>
  <c r="B456" i="8"/>
  <c r="B457" i="8"/>
  <c r="B458" i="8"/>
  <c r="B459" i="8"/>
  <c r="B460" i="8"/>
  <c r="B461" i="8"/>
  <c r="B462" i="8"/>
  <c r="B463" i="8"/>
  <c r="B464" i="8"/>
  <c r="B465" i="8"/>
  <c r="B466" i="8"/>
  <c r="B467" i="8"/>
  <c r="B468" i="8"/>
  <c r="B469" i="8"/>
  <c r="B470" i="8"/>
  <c r="B471" i="8"/>
  <c r="B472" i="8"/>
  <c r="B473" i="8"/>
  <c r="B474" i="8"/>
  <c r="B475" i="8"/>
  <c r="B476" i="8"/>
  <c r="B477" i="8"/>
  <c r="B478" i="8"/>
  <c r="B479" i="8"/>
  <c r="B480" i="8"/>
  <c r="B481" i="8"/>
  <c r="B482" i="8"/>
  <c r="B483" i="8"/>
  <c r="B484" i="8"/>
  <c r="B485" i="8"/>
  <c r="B486" i="8"/>
  <c r="B487" i="8"/>
  <c r="B488" i="8"/>
  <c r="B489" i="8"/>
  <c r="B490" i="8"/>
  <c r="B491" i="8"/>
  <c r="B492" i="8"/>
  <c r="B493" i="8"/>
  <c r="B494" i="8"/>
  <c r="B495" i="8"/>
  <c r="B496" i="8"/>
  <c r="B497" i="8"/>
  <c r="B498" i="8"/>
  <c r="B499" i="8"/>
  <c r="B500" i="8"/>
  <c r="B501" i="8"/>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32" i="6"/>
  <c r="G33" i="6"/>
  <c r="G34" i="6"/>
  <c r="G35" i="6"/>
  <c r="G36" i="6"/>
  <c r="G37" i="6"/>
  <c r="G38" i="6"/>
  <c r="G39" i="6"/>
  <c r="G40" i="6"/>
  <c r="G41" i="6"/>
  <c r="G42" i="6"/>
  <c r="G43" i="6"/>
  <c r="G44" i="6"/>
  <c r="G45" i="6"/>
  <c r="G46" i="6"/>
  <c r="G47" i="6"/>
  <c r="G48" i="6"/>
  <c r="G49" i="6"/>
  <c r="G50" i="6"/>
  <c r="G51" i="6"/>
  <c r="G52" i="6"/>
  <c r="G53" i="6"/>
  <c r="G54" i="6"/>
  <c r="G55" i="6"/>
  <c r="G56" i="6"/>
  <c r="G57" i="6"/>
  <c r="G58" i="6"/>
  <c r="G59" i="6"/>
  <c r="G60" i="6"/>
  <c r="G61" i="6"/>
  <c r="G62" i="6"/>
  <c r="G63" i="6"/>
  <c r="G64" i="6"/>
  <c r="G65" i="6"/>
  <c r="G66" i="6"/>
  <c r="G67" i="6"/>
  <c r="G68" i="6"/>
  <c r="G69" i="6"/>
  <c r="G70" i="6"/>
  <c r="G71" i="6"/>
  <c r="G72" i="6"/>
  <c r="G73" i="6"/>
  <c r="G74" i="6"/>
  <c r="G75" i="6"/>
  <c r="G76" i="6"/>
  <c r="G77" i="6"/>
  <c r="G78" i="6"/>
  <c r="G79" i="6"/>
  <c r="G80" i="6"/>
  <c r="G81" i="6"/>
  <c r="G82" i="6"/>
  <c r="G83" i="6"/>
  <c r="G84" i="6"/>
  <c r="G85" i="6"/>
  <c r="G86" i="6"/>
  <c r="G87" i="6"/>
  <c r="G88" i="6"/>
  <c r="G89" i="6"/>
  <c r="G90" i="6"/>
  <c r="G91" i="6"/>
  <c r="G92" i="6"/>
  <c r="G93" i="6"/>
  <c r="G94" i="6"/>
  <c r="G95" i="6"/>
  <c r="G96" i="6"/>
  <c r="G97" i="6"/>
  <c r="G98" i="6"/>
  <c r="G99" i="6"/>
  <c r="G100" i="6"/>
  <c r="G101" i="6"/>
  <c r="G102" i="6"/>
  <c r="G103" i="6"/>
  <c r="G104" i="6"/>
  <c r="G105" i="6"/>
  <c r="G106" i="6"/>
  <c r="G107" i="6"/>
  <c r="G108" i="6"/>
  <c r="G109" i="6"/>
  <c r="G110" i="6"/>
  <c r="G111" i="6"/>
  <c r="G112" i="6"/>
  <c r="G113" i="6"/>
  <c r="G114" i="6"/>
  <c r="G115" i="6"/>
  <c r="G116" i="6"/>
  <c r="G117" i="6"/>
  <c r="G118" i="6"/>
  <c r="G119" i="6"/>
  <c r="G120" i="6"/>
  <c r="G121" i="6"/>
  <c r="G122" i="6"/>
  <c r="G123" i="6"/>
  <c r="G124" i="6"/>
  <c r="G125" i="6"/>
  <c r="G126" i="6"/>
  <c r="G127" i="6"/>
  <c r="G128" i="6"/>
  <c r="G129" i="6"/>
  <c r="G130" i="6"/>
  <c r="G131" i="6"/>
  <c r="G132" i="6"/>
  <c r="G133" i="6"/>
  <c r="G134" i="6"/>
  <c r="G135" i="6"/>
  <c r="G136" i="6"/>
  <c r="G137" i="6"/>
  <c r="G138" i="6"/>
  <c r="G139" i="6"/>
  <c r="G140" i="6"/>
  <c r="G141" i="6"/>
  <c r="G142" i="6"/>
  <c r="G143" i="6"/>
  <c r="G144" i="6"/>
  <c r="G145" i="6"/>
  <c r="G146" i="6"/>
  <c r="G147" i="6"/>
  <c r="G148" i="6"/>
  <c r="G149" i="6"/>
  <c r="G150" i="6"/>
  <c r="G151" i="6"/>
  <c r="G152" i="6"/>
  <c r="G153" i="6"/>
  <c r="G154" i="6"/>
  <c r="G155" i="6"/>
  <c r="G156" i="6"/>
  <c r="G157" i="6"/>
  <c r="G158" i="6"/>
  <c r="G159" i="6"/>
  <c r="G160" i="6"/>
  <c r="G161" i="6"/>
  <c r="G162" i="6"/>
  <c r="G163" i="6"/>
  <c r="G164" i="6"/>
  <c r="G165" i="6"/>
  <c r="G166" i="6"/>
  <c r="G167" i="6"/>
  <c r="G168" i="6"/>
  <c r="G169" i="6"/>
  <c r="G170" i="6"/>
  <c r="G171" i="6"/>
  <c r="G172" i="6"/>
  <c r="G173" i="6"/>
  <c r="G174" i="6"/>
  <c r="G175" i="6"/>
  <c r="G176" i="6"/>
  <c r="G177" i="6"/>
  <c r="G178" i="6"/>
  <c r="G179" i="6"/>
  <c r="G180" i="6"/>
  <c r="G181" i="6"/>
  <c r="G182" i="6"/>
  <c r="G183" i="6"/>
  <c r="G184" i="6"/>
  <c r="G185" i="6"/>
  <c r="G186" i="6"/>
  <c r="G187" i="6"/>
  <c r="G188" i="6"/>
  <c r="G189" i="6"/>
  <c r="G190" i="6"/>
  <c r="G191" i="6"/>
  <c r="G192" i="6"/>
  <c r="G193" i="6"/>
  <c r="G194" i="6"/>
  <c r="G195" i="6"/>
  <c r="G196" i="6"/>
  <c r="G197" i="6"/>
  <c r="G198" i="6"/>
  <c r="G199" i="6"/>
  <c r="G200" i="6"/>
  <c r="G201" i="6"/>
  <c r="G202" i="6"/>
  <c r="G203" i="6"/>
  <c r="G204" i="6"/>
  <c r="G205" i="6"/>
  <c r="G206" i="6"/>
  <c r="G207" i="6"/>
  <c r="G208" i="6"/>
  <c r="G209" i="6"/>
  <c r="G210" i="6"/>
  <c r="G211" i="6"/>
  <c r="G212" i="6"/>
  <c r="G213" i="6"/>
  <c r="G214" i="6"/>
  <c r="G215" i="6"/>
  <c r="G216" i="6"/>
  <c r="G217" i="6"/>
  <c r="G218" i="6"/>
  <c r="G219" i="6"/>
  <c r="G220" i="6"/>
  <c r="G221" i="6"/>
  <c r="G222" i="6"/>
  <c r="G223" i="6"/>
  <c r="G224" i="6"/>
  <c r="G225" i="6"/>
  <c r="G226" i="6"/>
  <c r="G227" i="6"/>
  <c r="G228" i="6"/>
  <c r="G229" i="6"/>
  <c r="G230" i="6"/>
  <c r="G231" i="6"/>
  <c r="G232" i="6"/>
  <c r="G233" i="6"/>
  <c r="G234" i="6"/>
  <c r="G235" i="6"/>
  <c r="G236" i="6"/>
  <c r="G237" i="6"/>
  <c r="G238" i="6"/>
  <c r="G239" i="6"/>
  <c r="G240" i="6"/>
  <c r="G241" i="6"/>
  <c r="G242" i="6"/>
  <c r="G243" i="6"/>
  <c r="G244" i="6"/>
  <c r="G245" i="6"/>
  <c r="G246" i="6"/>
  <c r="G247" i="6"/>
  <c r="G248" i="6"/>
  <c r="G249" i="6"/>
  <c r="G250" i="6"/>
  <c r="G251" i="6"/>
  <c r="G252" i="6"/>
  <c r="G253" i="6"/>
  <c r="G254" i="6"/>
  <c r="G255" i="6"/>
  <c r="G256" i="6"/>
  <c r="G257" i="6"/>
  <c r="G258" i="6"/>
  <c r="G259" i="6"/>
  <c r="G260" i="6"/>
  <c r="G261" i="6"/>
  <c r="G262" i="6"/>
  <c r="G263" i="6"/>
  <c r="G264" i="6"/>
  <c r="G265" i="6"/>
  <c r="G266" i="6"/>
  <c r="G267" i="6"/>
  <c r="G268" i="6"/>
  <c r="G269" i="6"/>
  <c r="G270" i="6"/>
  <c r="G271" i="6"/>
  <c r="G272" i="6"/>
  <c r="G273" i="6"/>
  <c r="G274" i="6"/>
  <c r="G275" i="6"/>
  <c r="G276" i="6"/>
  <c r="G277" i="6"/>
  <c r="G278" i="6"/>
  <c r="G279" i="6"/>
  <c r="G280" i="6"/>
  <c r="G281" i="6"/>
  <c r="G282" i="6"/>
  <c r="G283" i="6"/>
  <c r="G284" i="6"/>
  <c r="G285" i="6"/>
  <c r="G286" i="6"/>
  <c r="G287" i="6"/>
  <c r="G288" i="6"/>
  <c r="G289" i="6"/>
  <c r="G290" i="6"/>
  <c r="G291" i="6"/>
  <c r="G292" i="6"/>
  <c r="G293" i="6"/>
  <c r="G294" i="6"/>
  <c r="G295" i="6"/>
  <c r="G296" i="6"/>
  <c r="G297" i="6"/>
  <c r="G298" i="6"/>
  <c r="G299" i="6"/>
  <c r="G300" i="6"/>
  <c r="G301" i="6"/>
  <c r="G302" i="6"/>
  <c r="G303" i="6"/>
  <c r="G304" i="6"/>
  <c r="G305" i="6"/>
  <c r="G306" i="6"/>
  <c r="G307" i="6"/>
  <c r="G308" i="6"/>
  <c r="G309" i="6"/>
  <c r="G310" i="6"/>
  <c r="G311" i="6"/>
  <c r="G312" i="6"/>
  <c r="G313" i="6"/>
  <c r="G314" i="6"/>
  <c r="G315" i="6"/>
  <c r="G316" i="6"/>
  <c r="G317" i="6"/>
  <c r="G318" i="6"/>
  <c r="G319" i="6"/>
  <c r="G320" i="6"/>
  <c r="G321" i="6"/>
  <c r="G322" i="6"/>
  <c r="G323" i="6"/>
  <c r="G324" i="6"/>
  <c r="G325" i="6"/>
  <c r="G326" i="6"/>
  <c r="G327" i="6"/>
  <c r="G328" i="6"/>
  <c r="G329" i="6"/>
  <c r="G330" i="6"/>
  <c r="G331" i="6"/>
  <c r="G332" i="6"/>
  <c r="G333" i="6"/>
  <c r="G334" i="6"/>
  <c r="G335" i="6"/>
  <c r="G336" i="6"/>
  <c r="G337" i="6"/>
  <c r="G338" i="6"/>
  <c r="G339" i="6"/>
  <c r="G340" i="6"/>
  <c r="G341" i="6"/>
  <c r="G342" i="6"/>
  <c r="G343" i="6"/>
  <c r="G344" i="6"/>
  <c r="G345" i="6"/>
  <c r="G346" i="6"/>
  <c r="G347" i="6"/>
  <c r="G348" i="6"/>
  <c r="G349" i="6"/>
  <c r="G350" i="6"/>
  <c r="G351" i="6"/>
  <c r="G352" i="6"/>
  <c r="G353" i="6"/>
  <c r="G354" i="6"/>
  <c r="G355" i="6"/>
  <c r="G356" i="6"/>
  <c r="G357" i="6"/>
  <c r="G358" i="6"/>
  <c r="G359" i="6"/>
  <c r="G360" i="6"/>
  <c r="G361" i="6"/>
  <c r="G362" i="6"/>
  <c r="G363" i="6"/>
  <c r="G364" i="6"/>
  <c r="G365" i="6"/>
  <c r="G366" i="6"/>
  <c r="G367" i="6"/>
  <c r="G368" i="6"/>
  <c r="G369" i="6"/>
  <c r="G370" i="6"/>
  <c r="G371" i="6"/>
  <c r="G372" i="6"/>
  <c r="G373" i="6"/>
  <c r="G374" i="6"/>
  <c r="G375" i="6"/>
  <c r="G376" i="6"/>
  <c r="G377" i="6"/>
  <c r="G378" i="6"/>
  <c r="G379" i="6"/>
  <c r="G380" i="6"/>
  <c r="G381" i="6"/>
  <c r="G382" i="6"/>
  <c r="G383" i="6"/>
  <c r="G384" i="6"/>
  <c r="G385" i="6"/>
  <c r="G386" i="6"/>
  <c r="G387" i="6"/>
  <c r="G388" i="6"/>
  <c r="G389" i="6"/>
  <c r="G390" i="6"/>
  <c r="G391" i="6"/>
  <c r="G392" i="6"/>
  <c r="G393" i="6"/>
  <c r="G394" i="6"/>
  <c r="G395" i="6"/>
  <c r="G396" i="6"/>
  <c r="G397" i="6"/>
  <c r="G398" i="6"/>
  <c r="G399" i="6"/>
  <c r="G400" i="6"/>
  <c r="G401" i="6"/>
  <c r="G2" i="6"/>
  <c r="A487" i="6"/>
  <c r="A488" i="6"/>
  <c r="A489" i="6"/>
  <c r="A490" i="6"/>
  <c r="A491" i="6"/>
  <c r="A492" i="6"/>
  <c r="A493" i="6"/>
  <c r="A494" i="6"/>
  <c r="A495" i="6"/>
  <c r="A496" i="6"/>
  <c r="A497" i="6"/>
  <c r="A498" i="6"/>
  <c r="A499" i="6"/>
  <c r="A500" i="6"/>
  <c r="A501" i="6"/>
  <c r="A502" i="6"/>
  <c r="A503" i="6"/>
  <c r="A504" i="6"/>
  <c r="A505" i="6"/>
  <c r="A506" i="6"/>
  <c r="A507" i="6"/>
  <c r="A508" i="6"/>
  <c r="A509" i="6"/>
  <c r="A510" i="6"/>
  <c r="A511" i="6"/>
  <c r="A512" i="6"/>
  <c r="A513" i="6"/>
  <c r="A514" i="6"/>
  <c r="A515" i="6"/>
  <c r="A516" i="6"/>
  <c r="A517" i="6"/>
  <c r="A518" i="6"/>
  <c r="A519" i="6"/>
  <c r="A520" i="6"/>
  <c r="A521" i="6"/>
  <c r="A522" i="6"/>
  <c r="A268" i="6"/>
  <c r="A269" i="6"/>
  <c r="A270" i="6"/>
  <c r="A271" i="6"/>
  <c r="A272" i="6"/>
  <c r="A273" i="6"/>
  <c r="A274" i="6"/>
  <c r="A275" i="6"/>
  <c r="A276" i="6"/>
  <c r="A277" i="6"/>
  <c r="A278" i="6"/>
  <c r="A279" i="6"/>
  <c r="A280" i="6"/>
  <c r="A281" i="6"/>
  <c r="A282" i="6"/>
  <c r="A283" i="6"/>
  <c r="A284" i="6"/>
  <c r="A285" i="6"/>
  <c r="A286" i="6"/>
  <c r="A287" i="6"/>
  <c r="A288" i="6"/>
  <c r="A289" i="6"/>
  <c r="A290" i="6"/>
  <c r="A291" i="6"/>
  <c r="A292" i="6"/>
  <c r="A293" i="6"/>
  <c r="A294" i="6"/>
  <c r="A295" i="6"/>
  <c r="A296" i="6"/>
  <c r="A297" i="6"/>
  <c r="A298" i="6"/>
  <c r="A299" i="6"/>
  <c r="A300" i="6"/>
  <c r="A301" i="6"/>
  <c r="A302" i="6"/>
  <c r="A303" i="6"/>
  <c r="A304" i="6"/>
  <c r="A305" i="6"/>
  <c r="A306" i="6"/>
  <c r="A307" i="6"/>
  <c r="A308" i="6"/>
  <c r="A309" i="6"/>
  <c r="A310" i="6"/>
  <c r="A311" i="6"/>
  <c r="A312" i="6"/>
  <c r="A313" i="6"/>
  <c r="A314" i="6"/>
  <c r="A315" i="6"/>
  <c r="A316" i="6"/>
  <c r="A317" i="6"/>
  <c r="A318" i="6"/>
  <c r="A319" i="6"/>
  <c r="A320" i="6"/>
  <c r="A321" i="6"/>
  <c r="A322" i="6"/>
  <c r="A323" i="6"/>
  <c r="A324" i="6"/>
  <c r="A325" i="6"/>
  <c r="A326" i="6"/>
  <c r="A327" i="6"/>
  <c r="A328" i="6"/>
  <c r="A329" i="6"/>
  <c r="A330" i="6"/>
  <c r="A331" i="6"/>
  <c r="A332" i="6"/>
  <c r="A333" i="6"/>
  <c r="A334" i="6"/>
  <c r="A335" i="6"/>
  <c r="A336" i="6"/>
  <c r="A337" i="6"/>
  <c r="A338" i="6"/>
  <c r="A339" i="6"/>
  <c r="A340" i="6"/>
  <c r="A341" i="6"/>
  <c r="A342" i="6"/>
  <c r="A343" i="6"/>
  <c r="A344" i="6"/>
  <c r="A345" i="6"/>
  <c r="A346" i="6"/>
  <c r="A347" i="6"/>
  <c r="A348" i="6"/>
  <c r="A349" i="6"/>
  <c r="A350" i="6"/>
  <c r="A351" i="6"/>
  <c r="A352" i="6"/>
  <c r="A353" i="6"/>
  <c r="A354" i="6"/>
  <c r="A355" i="6"/>
  <c r="A356" i="6"/>
  <c r="A357" i="6"/>
  <c r="A358" i="6"/>
  <c r="A359" i="6"/>
  <c r="A360" i="6"/>
  <c r="A361" i="6"/>
  <c r="A362" i="6"/>
  <c r="A363" i="6"/>
  <c r="A364" i="6"/>
  <c r="A365" i="6"/>
  <c r="A366" i="6"/>
  <c r="A367" i="6"/>
  <c r="A368" i="6"/>
  <c r="A369" i="6"/>
  <c r="A370" i="6"/>
  <c r="A371" i="6"/>
  <c r="A372" i="6"/>
  <c r="A373" i="6"/>
  <c r="A374" i="6"/>
  <c r="A375" i="6"/>
  <c r="A376" i="6"/>
  <c r="A377" i="6"/>
  <c r="A378" i="6"/>
  <c r="A379" i="6"/>
  <c r="A380" i="6"/>
  <c r="A381" i="6"/>
  <c r="A382" i="6"/>
  <c r="A383" i="6"/>
  <c r="A384" i="6"/>
  <c r="A385" i="6"/>
  <c r="A386" i="6"/>
  <c r="A387" i="6"/>
  <c r="A388" i="6"/>
  <c r="A389" i="6"/>
  <c r="A390" i="6"/>
  <c r="A391" i="6"/>
  <c r="A392" i="6"/>
  <c r="A393" i="6"/>
  <c r="A394" i="6"/>
  <c r="A395" i="6"/>
  <c r="A396" i="6"/>
  <c r="A397" i="6"/>
  <c r="A398" i="6"/>
  <c r="A399" i="6"/>
  <c r="A400" i="6"/>
  <c r="A401" i="6"/>
  <c r="A402" i="6"/>
  <c r="A403" i="6"/>
  <c r="A404" i="6"/>
  <c r="A405" i="6"/>
  <c r="A406" i="6"/>
  <c r="A407" i="6"/>
  <c r="A408" i="6"/>
  <c r="A409" i="6"/>
  <c r="A410" i="6"/>
  <c r="A411" i="6"/>
  <c r="A412" i="6"/>
  <c r="A413" i="6"/>
  <c r="A414" i="6"/>
  <c r="A415" i="6"/>
  <c r="A416" i="6"/>
  <c r="A417" i="6"/>
  <c r="A418" i="6"/>
  <c r="A419" i="6"/>
  <c r="A420" i="6"/>
  <c r="A421" i="6"/>
  <c r="A422" i="6"/>
  <c r="A423" i="6"/>
  <c r="A424" i="6"/>
  <c r="A425" i="6"/>
  <c r="A426" i="6"/>
  <c r="A427" i="6"/>
  <c r="A428" i="6"/>
  <c r="A429" i="6"/>
  <c r="A430" i="6"/>
  <c r="A431" i="6"/>
  <c r="A432" i="6"/>
  <c r="A433" i="6"/>
  <c r="A434" i="6"/>
  <c r="A435" i="6"/>
  <c r="A436" i="6"/>
  <c r="A437" i="6"/>
  <c r="A438" i="6"/>
  <c r="A439" i="6"/>
  <c r="A440" i="6"/>
  <c r="A441" i="6"/>
  <c r="A442" i="6"/>
  <c r="A443" i="6"/>
  <c r="A444" i="6"/>
  <c r="A445" i="6"/>
  <c r="A446" i="6"/>
  <c r="A447" i="6"/>
  <c r="A448" i="6"/>
  <c r="A449" i="6"/>
  <c r="A450" i="6"/>
  <c r="A451" i="6"/>
  <c r="A452" i="6"/>
  <c r="A453" i="6"/>
  <c r="A454" i="6"/>
  <c r="A455" i="6"/>
  <c r="A456" i="6"/>
  <c r="A457" i="6"/>
  <c r="A458" i="6"/>
  <c r="A459" i="6"/>
  <c r="A460" i="6"/>
  <c r="A461" i="6"/>
  <c r="A462" i="6"/>
  <c r="A463" i="6"/>
  <c r="A464" i="6"/>
  <c r="A465" i="6"/>
  <c r="A466" i="6"/>
  <c r="A467" i="6"/>
  <c r="A468" i="6"/>
  <c r="A469" i="6"/>
  <c r="A470" i="6"/>
  <c r="A471" i="6"/>
  <c r="A472" i="6"/>
  <c r="A473" i="6"/>
  <c r="A474" i="6"/>
  <c r="A475" i="6"/>
  <c r="A476" i="6"/>
  <c r="A477" i="6"/>
  <c r="A478" i="6"/>
  <c r="A479" i="6"/>
  <c r="A480" i="6"/>
  <c r="A481" i="6"/>
  <c r="A482" i="6"/>
  <c r="A483" i="6"/>
  <c r="A484" i="6"/>
  <c r="A485" i="6"/>
  <c r="A486" i="6"/>
  <c r="A243" i="6"/>
  <c r="A244" i="6"/>
  <c r="A245" i="6"/>
  <c r="A246" i="6"/>
  <c r="A247" i="6"/>
  <c r="A248" i="6"/>
  <c r="A249" i="6"/>
  <c r="A250" i="6"/>
  <c r="A251" i="6"/>
  <c r="A252" i="6"/>
  <c r="A253" i="6"/>
  <c r="A254" i="6"/>
  <c r="A255" i="6"/>
  <c r="A256" i="6"/>
  <c r="A257" i="6"/>
  <c r="A258" i="6"/>
  <c r="A259" i="6"/>
  <c r="A260" i="6"/>
  <c r="A261" i="6"/>
  <c r="A262" i="6"/>
  <c r="A263" i="6"/>
  <c r="A264" i="6"/>
  <c r="A265" i="6"/>
  <c r="A266" i="6"/>
  <c r="A267" i="6"/>
  <c r="B2" i="8"/>
  <c r="A2" i="8"/>
  <c r="A3" i="6"/>
  <c r="A4" i="6"/>
  <c r="A5" i="6"/>
  <c r="A6" i="6"/>
  <c r="A7" i="6"/>
  <c r="A8" i="6"/>
  <c r="A9" i="6"/>
  <c r="A10" i="6"/>
  <c r="A11" i="6"/>
  <c r="A12" i="6"/>
  <c r="A13" i="6"/>
  <c r="A14" i="6"/>
  <c r="A15" i="6"/>
  <c r="A16" i="6"/>
  <c r="A17" i="6"/>
  <c r="A18" i="6"/>
  <c r="A19" i="6"/>
  <c r="A20" i="6"/>
  <c r="A21" i="6"/>
  <c r="A22" i="6"/>
  <c r="A23" i="6"/>
  <c r="A24" i="6"/>
  <c r="A25" i="6"/>
  <c r="A26" i="6"/>
  <c r="A27" i="6"/>
  <c r="A28" i="6"/>
  <c r="A29" i="6"/>
  <c r="A30" i="6"/>
  <c r="A31" i="6"/>
  <c r="A32" i="6"/>
  <c r="A33" i="6"/>
  <c r="A34" i="6"/>
  <c r="A35" i="6"/>
  <c r="A36" i="6"/>
  <c r="A37" i="6"/>
  <c r="A38" i="6"/>
  <c r="A39" i="6"/>
  <c r="A40" i="6"/>
  <c r="A41" i="6"/>
  <c r="A42" i="6"/>
  <c r="A43" i="6"/>
  <c r="A44" i="6"/>
  <c r="A45" i="6"/>
  <c r="A46" i="6"/>
  <c r="A47" i="6"/>
  <c r="A48" i="6"/>
  <c r="A49" i="6"/>
  <c r="A50" i="6"/>
  <c r="A51" i="6"/>
  <c r="A52" i="6"/>
  <c r="A53" i="6"/>
  <c r="A54" i="6"/>
  <c r="A55" i="6"/>
  <c r="A56" i="6"/>
  <c r="A57" i="6"/>
  <c r="A58" i="6"/>
  <c r="A59" i="6"/>
  <c r="A60" i="6"/>
  <c r="A61" i="6"/>
  <c r="A62" i="6"/>
  <c r="A63" i="6"/>
  <c r="A64" i="6"/>
  <c r="A65" i="6"/>
  <c r="A66" i="6"/>
  <c r="A67" i="6"/>
  <c r="A68" i="6"/>
  <c r="A69" i="6"/>
  <c r="A70" i="6"/>
  <c r="A71" i="6"/>
  <c r="A72" i="6"/>
  <c r="A73" i="6"/>
  <c r="A74" i="6"/>
  <c r="A75" i="6"/>
  <c r="A76" i="6"/>
  <c r="A77" i="6"/>
  <c r="A78" i="6"/>
  <c r="A79" i="6"/>
  <c r="A80" i="6"/>
  <c r="A81" i="6"/>
  <c r="A82" i="6"/>
  <c r="A83" i="6"/>
  <c r="A84" i="6"/>
  <c r="A85" i="6"/>
  <c r="A86" i="6"/>
  <c r="A87" i="6"/>
  <c r="A88" i="6"/>
  <c r="A89" i="6"/>
  <c r="A90" i="6"/>
  <c r="A91" i="6"/>
  <c r="A92" i="6"/>
  <c r="A93" i="6"/>
  <c r="A94" i="6"/>
  <c r="A95" i="6"/>
  <c r="A96" i="6"/>
  <c r="A97" i="6"/>
  <c r="A98" i="6"/>
  <c r="A99" i="6"/>
  <c r="A100" i="6"/>
  <c r="A101" i="6"/>
  <c r="A102" i="6"/>
  <c r="A103" i="6"/>
  <c r="A104" i="6"/>
  <c r="A105" i="6"/>
  <c r="A106" i="6"/>
  <c r="A107" i="6"/>
  <c r="A108" i="6"/>
  <c r="A109" i="6"/>
  <c r="A110" i="6"/>
  <c r="A111" i="6"/>
  <c r="A112" i="6"/>
  <c r="A113" i="6"/>
  <c r="A114" i="6"/>
  <c r="A115" i="6"/>
  <c r="A116" i="6"/>
  <c r="A117" i="6"/>
  <c r="A118" i="6"/>
  <c r="A119" i="6"/>
  <c r="A120" i="6"/>
  <c r="A121" i="6"/>
  <c r="A122" i="6"/>
  <c r="A123" i="6"/>
  <c r="A124" i="6"/>
  <c r="A125" i="6"/>
  <c r="A126" i="6"/>
  <c r="A127" i="6"/>
  <c r="A128" i="6"/>
  <c r="A129" i="6"/>
  <c r="A130" i="6"/>
  <c r="A131" i="6"/>
  <c r="A132" i="6"/>
  <c r="A133" i="6"/>
  <c r="A134" i="6"/>
  <c r="A135" i="6"/>
  <c r="A136" i="6"/>
  <c r="A137" i="6"/>
  <c r="A138" i="6"/>
  <c r="A139" i="6"/>
  <c r="A140" i="6"/>
  <c r="A141" i="6"/>
  <c r="A142" i="6"/>
  <c r="A143" i="6"/>
  <c r="A144" i="6"/>
  <c r="A145" i="6"/>
  <c r="A146" i="6"/>
  <c r="A147" i="6"/>
  <c r="A148" i="6"/>
  <c r="A149" i="6"/>
  <c r="A150" i="6"/>
  <c r="A151" i="6"/>
  <c r="A152" i="6"/>
  <c r="A153" i="6"/>
  <c r="A154" i="6"/>
  <c r="A155" i="6"/>
  <c r="A156" i="6"/>
  <c r="A157" i="6"/>
  <c r="A158" i="6"/>
  <c r="A159" i="6"/>
  <c r="A160" i="6"/>
  <c r="A161" i="6"/>
  <c r="A162" i="6"/>
  <c r="A163" i="6"/>
  <c r="A164" i="6"/>
  <c r="A165" i="6"/>
  <c r="A166" i="6"/>
  <c r="A167" i="6"/>
  <c r="A168" i="6"/>
  <c r="A169" i="6"/>
  <c r="A170" i="6"/>
  <c r="A171" i="6"/>
  <c r="A172" i="6"/>
  <c r="A173" i="6"/>
  <c r="A174" i="6"/>
  <c r="A175" i="6"/>
  <c r="A176" i="6"/>
  <c r="A177" i="6"/>
  <c r="A178" i="6"/>
  <c r="A179" i="6"/>
  <c r="A180" i="6"/>
  <c r="A181" i="6"/>
  <c r="A182" i="6"/>
  <c r="A183" i="6"/>
  <c r="A184" i="6"/>
  <c r="A185" i="6"/>
  <c r="A186" i="6"/>
  <c r="A187" i="6"/>
  <c r="A188" i="6"/>
  <c r="A189" i="6"/>
  <c r="A190" i="6"/>
  <c r="A191" i="6"/>
  <c r="A192" i="6"/>
  <c r="A193" i="6"/>
  <c r="A194" i="6"/>
  <c r="A195" i="6"/>
  <c r="A196" i="6"/>
  <c r="A197" i="6"/>
  <c r="A198" i="6"/>
  <c r="A199" i="6"/>
  <c r="A200" i="6"/>
  <c r="A201" i="6"/>
  <c r="A202" i="6"/>
  <c r="A203" i="6"/>
  <c r="A204" i="6"/>
  <c r="A205" i="6"/>
  <c r="A206" i="6"/>
  <c r="A207" i="6"/>
  <c r="A208" i="6"/>
  <c r="A209" i="6"/>
  <c r="A210" i="6"/>
  <c r="A211" i="6"/>
  <c r="A212" i="6"/>
  <c r="A213" i="6"/>
  <c r="A214" i="6"/>
  <c r="A215" i="6"/>
  <c r="A216" i="6"/>
  <c r="A217" i="6"/>
  <c r="A218" i="6"/>
  <c r="A219" i="6"/>
  <c r="A220" i="6"/>
  <c r="A221" i="6"/>
  <c r="A222" i="6"/>
  <c r="A223" i="6"/>
  <c r="A224" i="6"/>
  <c r="A225" i="6"/>
  <c r="A226" i="6"/>
  <c r="A227" i="6"/>
  <c r="A228" i="6"/>
  <c r="A229" i="6"/>
  <c r="A230" i="6"/>
  <c r="A231" i="6"/>
  <c r="A232" i="6"/>
  <c r="A233" i="6"/>
  <c r="A234" i="6"/>
  <c r="A235" i="6"/>
  <c r="A236" i="6"/>
  <c r="A237" i="6"/>
  <c r="A238" i="6"/>
  <c r="A239" i="6"/>
  <c r="A240" i="6"/>
  <c r="A241" i="6"/>
  <c r="A242" i="6"/>
  <c r="A2" i="6"/>
</calcChain>
</file>

<file path=xl/sharedStrings.xml><?xml version="1.0" encoding="utf-8"?>
<sst xmlns="http://schemas.openxmlformats.org/spreadsheetml/2006/main" count="886" uniqueCount="442">
  <si>
    <t>N°</t>
  </si>
  <si>
    <t>NO CONTRATO</t>
  </si>
  <si>
    <t xml:space="preserve">FECHA DE SOLICITUD </t>
  </si>
  <si>
    <t>ABOGADO ENCARGADO</t>
  </si>
  <si>
    <t>CLASE DE CONTRATO</t>
  </si>
  <si>
    <t>TIPO DE CONTRATO (MINUTA)</t>
  </si>
  <si>
    <t>Descripcion Mod. Selec</t>
  </si>
  <si>
    <t>NO. DE PROCESO</t>
  </si>
  <si>
    <t>CODIGO UNSPSC</t>
  </si>
  <si>
    <t xml:space="preserve">LINK DE PUBLICACIÓN </t>
  </si>
  <si>
    <t>ESTADO</t>
  </si>
  <si>
    <t>TIPO DE GASTO</t>
  </si>
  <si>
    <t>OBJETO</t>
  </si>
  <si>
    <t>NOMBRE O RAZON SOCIAL (CONTRATISTA)</t>
  </si>
  <si>
    <t>VALOR INICIAL</t>
  </si>
  <si>
    <t>VALOR  MENSUAL  PAGADO</t>
  </si>
  <si>
    <t>IVA</t>
  </si>
  <si>
    <t>CANTIDAD DE PAGOS</t>
  </si>
  <si>
    <t>VALOR TOTAL</t>
  </si>
  <si>
    <t>FECHA DE  INICIO</t>
  </si>
  <si>
    <t>FECHA DE TERMINACION</t>
  </si>
  <si>
    <t>TIEMPO EJECUCION INICIAL
En meses</t>
  </si>
  <si>
    <t>EJECUCION TOTAL EN DIAS</t>
  </si>
  <si>
    <t>NO ORFEO</t>
  </si>
  <si>
    <t>DEPENDENCIA</t>
  </si>
  <si>
    <t>UAESP-580-2025</t>
  </si>
  <si>
    <t xml:space="preserve">52 52-Concesión (Servicios Públicos Domiciliarios) </t>
  </si>
  <si>
    <t>Selección Abreviada de Menor Cuantia sin Manifestacion de Interés</t>
  </si>
  <si>
    <t>2 Selección abreviada</t>
  </si>
  <si>
    <t>UAESP-SAMC-07-2025.</t>
  </si>
  <si>
    <t>https://community.secop.gov.co/Public/Tendering/ContractNoticePhases/View?PPI=CO1.PPI.43607772&amp;isFromPublicArea=True&amp;isModal=False</t>
  </si>
  <si>
    <t>firmado</t>
  </si>
  <si>
    <t>2 2. Funcionamiento</t>
  </si>
  <si>
    <t>SSF-057: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</si>
  <si>
    <t>SUBDIRECCION DE SERVICIOS FUNERARIOS Y ALUMBRADO PUBLICO-SSFAP</t>
  </si>
  <si>
    <t xml:space="preserve">31 31-Servicios Profesionales </t>
  </si>
  <si>
    <t>PRESTACION DE SERVICIOS PROFESIONALES</t>
  </si>
  <si>
    <t>N/A</t>
  </si>
  <si>
    <t>STHEPANIE ROMAN PARDO</t>
  </si>
  <si>
    <t>Oswaldo Alfonso Arias Rodríguez</t>
  </si>
  <si>
    <t>SUBDIRECCION ADMINISTRATIVA Y FINANCIERA-SAF</t>
  </si>
  <si>
    <t>ANA MARIA MANCIPE MONTENEGRO</t>
  </si>
  <si>
    <t>FIRMADO</t>
  </si>
  <si>
    <t>RAUL IVAN ARIAS RODRIGUEZ</t>
  </si>
  <si>
    <t>1 MES</t>
  </si>
  <si>
    <t>UAESP-290-2026</t>
  </si>
  <si>
    <t xml:space="preserve">121 121-Compraventa (Bienes Muebles) </t>
  </si>
  <si>
    <t>Selección abreviada menor cuantía</t>
  </si>
  <si>
    <t>UAESP-SAMC-06-2025</t>
  </si>
  <si>
    <t>43231513
43233001</t>
  </si>
  <si>
    <t>https://community.secop.gov.co/Public/Tendering/ContractNoticePhases/View?PPI=CO1.PPI.43599524&amp;isFromPublicArea=True&amp;isModal=False</t>
  </si>
  <si>
    <t>SAF-091 Implementación y puesta en marcha de Sistema de Gestión Documental Electrónico de Archivo de la Unidad Administrativa Especial de Servicios Públicos - UAESP</t>
  </si>
  <si>
    <t xml:space="preserve">SKINA TECHNOLOGIES </t>
  </si>
  <si>
    <t>MAGDA CELENA MANOSALVA DE CELIS</t>
  </si>
  <si>
    <t>UAESP-417-2026</t>
  </si>
  <si>
    <t>UAESP-418-2026</t>
  </si>
  <si>
    <t>UAESP-419-2026</t>
  </si>
  <si>
    <t>UAESP-420-2026</t>
  </si>
  <si>
    <t>UAESP-421-2026</t>
  </si>
  <si>
    <t>UAESP-422-2026</t>
  </si>
  <si>
    <t>UAESP-423-2026</t>
  </si>
  <si>
    <t>UAESP-424-2026</t>
  </si>
  <si>
    <t>UAESP-425-2026</t>
  </si>
  <si>
    <t>UAESP-426-2026</t>
  </si>
  <si>
    <t>UAESP-427-2026</t>
  </si>
  <si>
    <t>UAESP-428-2026</t>
  </si>
  <si>
    <t>UAESP-429-2026</t>
  </si>
  <si>
    <t>UAESP-430-2026</t>
  </si>
  <si>
    <t>UAESP-431-2026</t>
  </si>
  <si>
    <t>UAESP-432-2026</t>
  </si>
  <si>
    <t>UAESP-433-2026</t>
  </si>
  <si>
    <t>UAESP-434-2026</t>
  </si>
  <si>
    <t>UAESP-435-2026</t>
  </si>
  <si>
    <t>UAESP-436-2026</t>
  </si>
  <si>
    <t>UAESP-437-2026</t>
  </si>
  <si>
    <t>UAESP-438-2026</t>
  </si>
  <si>
    <t>UAESP-439-2026</t>
  </si>
  <si>
    <t>UAESP-440-2026</t>
  </si>
  <si>
    <t>UAESP-441-2026</t>
  </si>
  <si>
    <t>UAESP-442-202</t>
  </si>
  <si>
    <t>UAESP-443-2026</t>
  </si>
  <si>
    <t>UAESP-444-2026</t>
  </si>
  <si>
    <t>UAESP-445-2026</t>
  </si>
  <si>
    <t>UAESP-446-2026</t>
  </si>
  <si>
    <t>UAESP-447-2026</t>
  </si>
  <si>
    <t>UAESP-448-2026</t>
  </si>
  <si>
    <t>UAESP-449-2026</t>
  </si>
  <si>
    <t>UAESP-450-2026</t>
  </si>
  <si>
    <t>UAESP-451-2026</t>
  </si>
  <si>
    <t>UAESP-452-2026</t>
  </si>
  <si>
    <t>UAESP-453-2026</t>
  </si>
  <si>
    <t>UAESP-454-2026</t>
  </si>
  <si>
    <t>UAESP-455-2026</t>
  </si>
  <si>
    <t>UAESP-456-2026</t>
  </si>
  <si>
    <t>UAESP-457-2026</t>
  </si>
  <si>
    <t>UAESP-458-2026</t>
  </si>
  <si>
    <t>UAESP-459-2026</t>
  </si>
  <si>
    <t>UAESP-460-2026</t>
  </si>
  <si>
    <t>UAESP-461-2026</t>
  </si>
  <si>
    <t>UAESP-462-2026</t>
  </si>
  <si>
    <t>UAESP-463-2026</t>
  </si>
  <si>
    <t>UAESP-464-2026</t>
  </si>
  <si>
    <t>UAESP-465-2026</t>
  </si>
  <si>
    <t>UAESP-466-2026</t>
  </si>
  <si>
    <t>UAESP-467-2026</t>
  </si>
  <si>
    <t>UAESP-468-2026</t>
  </si>
  <si>
    <t>UAESP-469-2026</t>
  </si>
  <si>
    <t>UAESP-470-2026</t>
  </si>
  <si>
    <t>UAESP-471-2026</t>
  </si>
  <si>
    <t>UAESP-472-2026</t>
  </si>
  <si>
    <t>UAESP-473-2026</t>
  </si>
  <si>
    <t>UAESP-474-2026</t>
  </si>
  <si>
    <t>UAESP-475-2026</t>
  </si>
  <si>
    <t>UAESP-476-2026</t>
  </si>
  <si>
    <t>UAESP-477-2026</t>
  </si>
  <si>
    <t>UAESP-478-2026</t>
  </si>
  <si>
    <t>UAESP-479-2026</t>
  </si>
  <si>
    <t>UAESP-480-2026</t>
  </si>
  <si>
    <t>UAESP-481-2026</t>
  </si>
  <si>
    <t>UAESP-482-2026</t>
  </si>
  <si>
    <t>UAESP-483-2026</t>
  </si>
  <si>
    <t>UAESP-484-2026</t>
  </si>
  <si>
    <t>UAESP-485-2026</t>
  </si>
  <si>
    <t>UAESP-486-2026</t>
  </si>
  <si>
    <t>UAESP-487-2026</t>
  </si>
  <si>
    <t>UAESP-488-2026</t>
  </si>
  <si>
    <t>UAESP-489-2026</t>
  </si>
  <si>
    <t>UAESP-490-2026</t>
  </si>
  <si>
    <t>UAESP-491-2026</t>
  </si>
  <si>
    <t>UAESP-492-2026</t>
  </si>
  <si>
    <t>UAESP-493-2026</t>
  </si>
  <si>
    <t>UAESP-494-2026</t>
  </si>
  <si>
    <t>UAESP-495-2026</t>
  </si>
  <si>
    <t>UAESP-496-2026</t>
  </si>
  <si>
    <t>UAESP-497-2026</t>
  </si>
  <si>
    <t>UAESP-498-2026</t>
  </si>
  <si>
    <t>UAESP-499-2026</t>
  </si>
  <si>
    <t>UAESP-500-2026</t>
  </si>
  <si>
    <t>UAESP-501-2026</t>
  </si>
  <si>
    <t>UAESP-502-2055</t>
  </si>
  <si>
    <t>UAESP-503-2026</t>
  </si>
  <si>
    <t>UAESP-504-2026</t>
  </si>
  <si>
    <t>UAESP-505-2026</t>
  </si>
  <si>
    <t>UAESP-506-2026</t>
  </si>
  <si>
    <t>UAESP-507-2026</t>
  </si>
  <si>
    <t>UAESP-508-2026</t>
  </si>
  <si>
    <t>UAESP-509-2026</t>
  </si>
  <si>
    <t>UAESP-510-2026</t>
  </si>
  <si>
    <t>UAESP-511-2026</t>
  </si>
  <si>
    <t>UAESP-512-2026</t>
  </si>
  <si>
    <t>UAESP-513-2026</t>
  </si>
  <si>
    <t>UAESP-514-2026</t>
  </si>
  <si>
    <t>UAESP-515-2026</t>
  </si>
  <si>
    <t>UAESP-516-2026</t>
  </si>
  <si>
    <t>UAESP-517-2026</t>
  </si>
  <si>
    <t>UAESP-518-2026</t>
  </si>
  <si>
    <t>UAESP-519-2026</t>
  </si>
  <si>
    <t>UAESP-520-2026</t>
  </si>
  <si>
    <t>UAESP-521-2026</t>
  </si>
  <si>
    <t>UAESP-522-2026</t>
  </si>
  <si>
    <t>UAESP-523-2026</t>
  </si>
  <si>
    <t>UAESP-524-2026</t>
  </si>
  <si>
    <t>UAESP-525-2026</t>
  </si>
  <si>
    <t>UAESP-526-2026</t>
  </si>
  <si>
    <t>UAESP-527-2026</t>
  </si>
  <si>
    <t>UAESP-528-2026</t>
  </si>
  <si>
    <t>UAESP-529-2026</t>
  </si>
  <si>
    <t>UAESP-530-2026</t>
  </si>
  <si>
    <t>UAESP-531-2026</t>
  </si>
  <si>
    <t>UAESP-532-2026</t>
  </si>
  <si>
    <t>UAESP-533-2026</t>
  </si>
  <si>
    <t>UAESP-534-2026</t>
  </si>
  <si>
    <t>UAESP-535-2026</t>
  </si>
  <si>
    <t>UAESP-536-2026</t>
  </si>
  <si>
    <t>UAESP-537-2026</t>
  </si>
  <si>
    <t>UAESP-538-2026</t>
  </si>
  <si>
    <t>UAESP-539-2026</t>
  </si>
  <si>
    <t>UAESP-540-2026</t>
  </si>
  <si>
    <t>UAESP-541-2026</t>
  </si>
  <si>
    <t>UAESP-542-2026</t>
  </si>
  <si>
    <t>UAESP-543-2026</t>
  </si>
  <si>
    <t>UAESP-544-2026</t>
  </si>
  <si>
    <t>UAESP-545-2026</t>
  </si>
  <si>
    <t>UAESP-546-2026</t>
  </si>
  <si>
    <t>UAESP-547-2026</t>
  </si>
  <si>
    <t>UAESP-548-2026</t>
  </si>
  <si>
    <t>UAESP-549-2026</t>
  </si>
  <si>
    <t>UAESP-550-2026</t>
  </si>
  <si>
    <t>UAESP-551-2026</t>
  </si>
  <si>
    <t>UAESP-552-2026</t>
  </si>
  <si>
    <t>UAESP-553-2026</t>
  </si>
  <si>
    <t>UAESP-554-2026</t>
  </si>
  <si>
    <t>UAESP-555-2026</t>
  </si>
  <si>
    <t>UAESP-556-2026</t>
  </si>
  <si>
    <t>UAESP-557-2026</t>
  </si>
  <si>
    <t>UAESP-558-2026</t>
  </si>
  <si>
    <t>UAESP-559-2026</t>
  </si>
  <si>
    <t>UAESP-560-2026</t>
  </si>
  <si>
    <t>UAESP-561-2026</t>
  </si>
  <si>
    <t>UAESP-562-2026</t>
  </si>
  <si>
    <t>UAESP-563-2026</t>
  </si>
  <si>
    <t>UAESP-564-2026</t>
  </si>
  <si>
    <t>UAESP-565-2026</t>
  </si>
  <si>
    <t>UAESP-566-2026</t>
  </si>
  <si>
    <t>UAESP-567-2026</t>
  </si>
  <si>
    <t>UAESP-568-2026</t>
  </si>
  <si>
    <t>UAESP-569-2026</t>
  </si>
  <si>
    <t>UAESP-570-2026</t>
  </si>
  <si>
    <t>UAESP-571-2026</t>
  </si>
  <si>
    <t>UAESP-572-2026</t>
  </si>
  <si>
    <t>UAESP-573-2026</t>
  </si>
  <si>
    <t>UAESP-574-2026</t>
  </si>
  <si>
    <t>UAESP-575-2026</t>
  </si>
  <si>
    <t>UAESP-576-2026</t>
  </si>
  <si>
    <t>UAESP-577-2026</t>
  </si>
  <si>
    <t>UAESP-578-2026</t>
  </si>
  <si>
    <t>UAESP-579-2026</t>
  </si>
  <si>
    <t>UAESP-580-2026</t>
  </si>
  <si>
    <t>UAESP-581-2026</t>
  </si>
  <si>
    <t>UAESP-582-2026</t>
  </si>
  <si>
    <t>UAESP-583-2026</t>
  </si>
  <si>
    <t>UAESP-584-2026</t>
  </si>
  <si>
    <t>UAESP-585-2026</t>
  </si>
  <si>
    <t>UAESP-586-2026</t>
  </si>
  <si>
    <t>UAESP-587-2026</t>
  </si>
  <si>
    <t>UAESP-588-2026</t>
  </si>
  <si>
    <t>UAESP-589-2026</t>
  </si>
  <si>
    <t>UAESP-590-2026</t>
  </si>
  <si>
    <t>UAESP-591-2026</t>
  </si>
  <si>
    <t>UAESP-592-2026</t>
  </si>
  <si>
    <t>UAESP-593-2026</t>
  </si>
  <si>
    <t>UAESP-594-2026</t>
  </si>
  <si>
    <t>UAESP-595-2026</t>
  </si>
  <si>
    <t>UAESP-596-2026</t>
  </si>
  <si>
    <t>UAESP-597-2026</t>
  </si>
  <si>
    <t>UAESP-598-2026</t>
  </si>
  <si>
    <t>UAESP-599-2026</t>
  </si>
  <si>
    <t>UAESP-600-2026</t>
  </si>
  <si>
    <t xml:space="preserve">49 49-Otros Servicios </t>
  </si>
  <si>
    <t>MODALIDAD DE SELECCIÓN</t>
  </si>
  <si>
    <t>A1</t>
  </si>
  <si>
    <t>A2</t>
  </si>
  <si>
    <t>A3</t>
  </si>
  <si>
    <t>A4</t>
  </si>
  <si>
    <t>A5</t>
  </si>
  <si>
    <t>TOTAL ADICIONES</t>
  </si>
  <si>
    <t>P1</t>
  </si>
  <si>
    <t>PLAZO</t>
  </si>
  <si>
    <t>P2</t>
  </si>
  <si>
    <t>P3</t>
  </si>
  <si>
    <t>16 DIAS</t>
  </si>
  <si>
    <t>15 DIAS</t>
  </si>
  <si>
    <t>21 DIAS</t>
  </si>
  <si>
    <t>3 MESES</t>
  </si>
  <si>
    <t>2 Meses 3 Dias</t>
  </si>
  <si>
    <t>2 Meses</t>
  </si>
  <si>
    <t>26 DIAS</t>
  </si>
  <si>
    <t>1 Mes 26 Dias</t>
  </si>
  <si>
    <t>1 Mes 25 Dias</t>
  </si>
  <si>
    <t>1 Mes 22 Dias</t>
  </si>
  <si>
    <t>1 Mes 15 Dias</t>
  </si>
  <si>
    <t>1 Mes 18 Dias</t>
  </si>
  <si>
    <t>1 Mes 19 Dias</t>
  </si>
  <si>
    <t>1 Mes</t>
  </si>
  <si>
    <t>1 Mes 12 Dias</t>
  </si>
  <si>
    <t>15 Dias</t>
  </si>
  <si>
    <t>2 Meses 16 Dias</t>
  </si>
  <si>
    <t>1 Mes 7 Dias</t>
  </si>
  <si>
    <t>2 Meses 26 Dias</t>
  </si>
  <si>
    <t>6 Meses</t>
  </si>
  <si>
    <t>20 DIAS</t>
  </si>
  <si>
    <t>10 Dias</t>
  </si>
  <si>
    <t>10 DIAS</t>
  </si>
  <si>
    <t>MINIMA CUANTIA</t>
  </si>
  <si>
    <t>FECHA</t>
  </si>
  <si>
    <t>NO PROCESO</t>
  </si>
  <si>
    <t>PROFESIONAL</t>
  </si>
  <si>
    <t>CONTRATISTA</t>
  </si>
  <si>
    <t>VALOR</t>
  </si>
  <si>
    <t>NO PROPONENTES</t>
  </si>
  <si>
    <t>SELECCIÓN ABREVIADA</t>
  </si>
  <si>
    <t>LICITACION PUBLICA</t>
  </si>
  <si>
    <t>CONCURSO DE MERITOS</t>
  </si>
  <si>
    <t>PROCESOS COMPETITIVOS</t>
  </si>
  <si>
    <t>SAF</t>
  </si>
  <si>
    <t>No Cotización</t>
  </si>
  <si>
    <t>Fecha</t>
  </si>
  <si>
    <t>Objeto</t>
  </si>
  <si>
    <t>Dependencia</t>
  </si>
  <si>
    <t>Solicitante</t>
  </si>
  <si>
    <t>-</t>
  </si>
  <si>
    <t>FECHA DE SUSCRIPCIÓN</t>
  </si>
  <si>
    <t>UAESP-16-2025</t>
  </si>
  <si>
    <t>Camilo</t>
  </si>
  <si>
    <t>5 5. Contratación directa</t>
  </si>
  <si>
    <t>https://community.secop.gov.co/Public/Tendering/OpportunityDetail/Index?noticeUID=CO1.NTC.7609963&amp;isFromPublicArea=True&amp;isModal=true&amp;asPopupView=true</t>
  </si>
  <si>
    <t>AP-004 Prestar servicios profesionales a la Subdirección de Servicios Funerarios y Alumbrado Público en asuntos ambientales y sanitarios, relacionados con la prestación del servicio de Alumbrado Público y hornos crematorios en los cementerios de propiedad del Distrito</t>
  </si>
  <si>
    <t>Ever Adrian Hernandez</t>
  </si>
  <si>
    <t>UAESP-40-2025</t>
  </si>
  <si>
    <t>Andrea Torres</t>
  </si>
  <si>
    <t>https://community.secop.gov.co/Public/Tendering/OpportunityDetail/Index?noticeUID=CO1.NTC.7677097&amp;isFromPublicArea=True&amp;isModal=true&amp;asPopupView=true</t>
  </si>
  <si>
    <t>SSF-027 Prestar servicios profesionales como apoyo transversal a la subdirección en la coordinación en los asuntos que le sean requeridos para el apoyo a la supervisión de los servicios</t>
  </si>
  <si>
    <t>UAESP-153-2025</t>
  </si>
  <si>
    <t>PRESTACION DE SERVICIOS</t>
  </si>
  <si>
    <t>2 2. Selección abreviada</t>
  </si>
  <si>
    <t>No salio con este numero</t>
  </si>
  <si>
    <t>UAESP-169-2025</t>
  </si>
  <si>
    <t>Johanna</t>
  </si>
  <si>
    <t>https://community.secop.gov.co/Public/Tendering/OpportunityDetail/Index?noticeUID=CO1.NTC.7913135&amp;isFromPublicArea=True&amp;isModal=true&amp;asPopupView=true</t>
  </si>
  <si>
    <t>RBL-039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</si>
  <si>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 xml:space="preserve"> JOSE MANUEL LLAIN TORRADO</t>
  </si>
  <si>
    <t>UAESP-170-2025</t>
  </si>
  <si>
    <t>No se Ejecuto</t>
  </si>
  <si>
    <t>UAESP-175-2025</t>
  </si>
  <si>
    <t>UAESP-219-2025</t>
  </si>
  <si>
    <t>UAESP-239-2025</t>
  </si>
  <si>
    <t>UAESP-265-2025</t>
  </si>
  <si>
    <t>UAESP-318-2025</t>
  </si>
  <si>
    <t>Desistido</t>
  </si>
  <si>
    <t>UAESP-360-2025</t>
  </si>
  <si>
    <t>Rechazada</t>
  </si>
  <si>
    <t>UAESP-400-2025</t>
  </si>
  <si>
    <t xml:space="preserve">NO CONTRATO </t>
  </si>
  <si>
    <t>SUSPENSION</t>
  </si>
  <si>
    <t>REINICIO</t>
  </si>
  <si>
    <t>Orden de Compra</t>
  </si>
  <si>
    <t>Entidad Estatal</t>
  </si>
  <si>
    <t>Fecha de la orden</t>
  </si>
  <si>
    <t>Estado</t>
  </si>
  <si>
    <t>Instrumento</t>
  </si>
  <si>
    <t>Total</t>
  </si>
  <si>
    <t>FECHA VENCIMIENTO</t>
  </si>
  <si>
    <t>UNIDAD ADMINISTRATIVA ESPECIAL DE SERVICIOS PUBLICOS</t>
  </si>
  <si>
    <t>Emitido</t>
  </si>
  <si>
    <t>Aseo y Cafetería IV</t>
  </si>
  <si>
    <t>$524,619,509</t>
  </si>
  <si>
    <t>CONSORCIO KIOS</t>
  </si>
  <si>
    <t>SAF-001 Adquirir por medio del Acuerdo Marco de Precios CCE-126-2023 el servicio de aseo e insumos de aseo, jardinería y cafetería para todos los bienes muebles que se encuentran en propiedad y en figura de arrendamiento a nombre de la Unidad Administrativa Especial de Servicios Públicos</t>
  </si>
  <si>
    <t>12/30/2025</t>
  </si>
  <si>
    <t>Subdireccion Administrativa y Financiera</t>
  </si>
  <si>
    <t>IAD Software por Catalogo II</t>
  </si>
  <si>
    <t>$50,014,866</t>
  </si>
  <si>
    <t>UT Catalogo de Software ArcGIS de Esri</t>
  </si>
  <si>
    <t>TIC-023 Adquisición del licenciamiento ArcGis de georreferenciación para el servicio de las áreas misionales de la Unidad Administrativa Especial de Servicios Públicos.</t>
  </si>
  <si>
    <t>Oficina de Tecnologias de la Informacion y las Comunicaciones</t>
  </si>
  <si>
    <t>$561,809,100</t>
  </si>
  <si>
    <t>Consorcio IAD Dinamico Softwareone</t>
  </si>
  <si>
    <t>TIC-016 Renovar la suscripción de licencias de servicios de ofimática suit con cuentas correos, colaborativas y BI para el desarrollo de las actividades de la Unidad Administrativa Especial de Servicios Públicos - UAESP, a través la Tienda Virtual del Estado Colombiano.</t>
  </si>
  <si>
    <t>ETP III</t>
  </si>
  <si>
    <t>$8,582,896</t>
  </si>
  <si>
    <t>SOLUTION COPY LTDA</t>
  </si>
  <si>
    <t>TIC-014 Contratar el servicio de equipos periféricos tipo escáner para la Unidad Administrativa Especial de Servicios Públicos- UAESP a través la Tienda Virtual del Estado Colombiano Acuerdo Marco.</t>
  </si>
  <si>
    <t>Grandes Superficies</t>
  </si>
  <si>
    <t>$8,037,890</t>
  </si>
  <si>
    <t>Falabella de Colombia S.A.</t>
  </si>
  <si>
    <t>SAF-084 Adquirir a través de la TVEC - Grandes Superficies, el mobiliario y equipo de oficina requerido en las instalaciones de la nueva sede de la UAESP.</t>
  </si>
  <si>
    <t>$37,830,100</t>
  </si>
  <si>
    <t>Panamericana Outsourcing S.A.</t>
  </si>
  <si>
    <t>$1,028,755</t>
  </si>
  <si>
    <t>FERRICENTROS SAS</t>
  </si>
  <si>
    <t>$2,288,888</t>
  </si>
  <si>
    <t>PROVEER INSTITUCIONAL SAS</t>
  </si>
  <si>
    <t>$4,656,000</t>
  </si>
  <si>
    <t>CENCOSUD COLOMBIA S.A.</t>
  </si>
  <si>
    <t>Combustible (Nacional) III</t>
  </si>
  <si>
    <t>$56,770,630</t>
  </si>
  <si>
    <t>Distracom S.A.</t>
  </si>
  <si>
    <t>SAF-069 Contratar el suministro de gasolina para los vehículos de la entidad y garantizar la prestación de los servicios de recorridos misionales de la UAESP.</t>
  </si>
  <si>
    <t>TABLA DINÁMICA (CONSULTA x CONTRATISTA)</t>
  </si>
  <si>
    <t>DURACIÓN DEL CONTRATO EN MESES</t>
  </si>
  <si>
    <t>VALOR CONTRATO</t>
  </si>
  <si>
    <t>CANTIDAD DE CONTRATOS</t>
  </si>
  <si>
    <t>Total Meses: 4</t>
  </si>
  <si>
    <t>Total Meses: 6</t>
  </si>
  <si>
    <t>Total de Contratos</t>
  </si>
  <si>
    <t>TABLA DINÁMICA (CONSULTA x DEPENDENCIAS)</t>
  </si>
  <si>
    <t>NOMBRE DE LA DEPENDENCIA</t>
  </si>
  <si>
    <t>Subdireccion de Disposicion Final</t>
  </si>
  <si>
    <t>ESTADO DEL CONTRATO</t>
  </si>
  <si>
    <t>VALOR DEL CONTRATO</t>
  </si>
  <si>
    <t xml:space="preserve"> JENNIFER VNEGAS PEÑA</t>
  </si>
  <si>
    <t>Vigente</t>
  </si>
  <si>
    <t xml:space="preserve"> JENNIFER VNEGAS PEÑA Total</t>
  </si>
  <si>
    <t>ANDRES GERARDO CASTAÑEDA CAMARGO</t>
  </si>
  <si>
    <t>ANDRES GERARDO CASTAÑEDA CAMARGO Total</t>
  </si>
  <si>
    <t>ANGELA MARIA LEIVA TENJO</t>
  </si>
  <si>
    <t>ANGELA MARIA LEIVA TENJO Total</t>
  </si>
  <si>
    <t>Armando Rodríguez Ochoa</t>
  </si>
  <si>
    <t>Armando Rodríguez Ochoa Total</t>
  </si>
  <si>
    <t>AURA CRISTINA GARCÍA OTÁLORA</t>
  </si>
  <si>
    <t>AURA CRISTINA GARCÍA OTÁLORA Total</t>
  </si>
  <si>
    <t>CARLOS ANDRES ACERO</t>
  </si>
  <si>
    <t>CARLOS ANDRES ACERO Total</t>
  </si>
  <si>
    <t>CARLOS GEOVANNY BORDA PEREZ</t>
  </si>
  <si>
    <t>CARLOS GEOVANNY BORDA PEREZ Total</t>
  </si>
  <si>
    <t>CHRISTIAM MODESTO DIAZ GONZALEZ</t>
  </si>
  <si>
    <t>CHRISTIAM MODESTO DIAZ GONZALEZ Total</t>
  </si>
  <si>
    <t>CRISTIAN PINEDA</t>
  </si>
  <si>
    <t>CRISTIAN PINEDA Total</t>
  </si>
  <si>
    <t>DEIBY ALEJANDRO BERNAL PERILLA</t>
  </si>
  <si>
    <t>DEIBY ALEJANDRO BERNAL PERILLA Total</t>
  </si>
  <si>
    <t>FELIX ALBERTO PINZON MONTOYA</t>
  </si>
  <si>
    <t>FELIX ALBERTO PINZON MONTOYA Total</t>
  </si>
  <si>
    <t>GRUPO YACAR INGENIERIA S.A.</t>
  </si>
  <si>
    <t>GRUPO YACAR INGENIERIA S.A. Total</t>
  </si>
  <si>
    <t>HARVY ZURITH BARRIOS LOPEZ</t>
  </si>
  <si>
    <t>HARVY ZURITH BARRIOS LOPEZ Total</t>
  </si>
  <si>
    <t>JAVIER ANDRES MOLANO AVELLA</t>
  </si>
  <si>
    <t>JAVIER ANDRES MOLANO AVELLA Total</t>
  </si>
  <si>
    <t>JOSE MANUEL LLAIN TORRADO</t>
  </si>
  <si>
    <t>JOSE MANUEL LLAIN TORRADO Total</t>
  </si>
  <si>
    <t>LARITZA PAEZ MARTINEZ</t>
  </si>
  <si>
    <t>LARITZA PAEZ MARTINEZ Total</t>
  </si>
  <si>
    <t>LORENZO ANDRES DIAZ CARVAJAL</t>
  </si>
  <si>
    <t>LORENZO ANDRES DIAZ CARVAJAL Total</t>
  </si>
  <si>
    <t>Luis Felipe Chitiva Angel</t>
  </si>
  <si>
    <t>Luis Felipe Chitiva Angel Total</t>
  </si>
  <si>
    <t>MAGDA CELENA MANOSALVA DE CELIS Total</t>
  </si>
  <si>
    <t>MARCELA PATRICIA MARTINEZ GONZALEZ</t>
  </si>
  <si>
    <t>MARCELA PATRICIA MARTINEZ GONZALEZ Total</t>
  </si>
  <si>
    <t>María Elena Díaz Arias</t>
  </si>
  <si>
    <t>María Elena Díaz Arias Total</t>
  </si>
  <si>
    <t>MIGUEL ANGEL ORJUELA PEÑALOSA</t>
  </si>
  <si>
    <t>MIGUEL ANGEL ORJUELA PEÑALOSA Total</t>
  </si>
  <si>
    <t>Oswaldo Alfonso Arias Rodríguez Total</t>
  </si>
  <si>
    <t>RAUL IVAN ARIAS RODRIGUEZ Total</t>
  </si>
  <si>
    <t>STHEPANIE ROMAN PARDO Total</t>
  </si>
  <si>
    <t>UNIDAD DE INVESTIGACIÓN CRIMINAL DE LA DEFENSA</t>
  </si>
  <si>
    <t>UNIDAD DE INVESTIGACIÓN CRIMINAL DE LA DEFENSA Total</t>
  </si>
  <si>
    <t>UNIVERSIDA DISTRITAL</t>
  </si>
  <si>
    <t>UNIVERSIDA DISTRITAL Total</t>
  </si>
  <si>
    <t>UNIVERSIDAD NACIONAL ABIERTA Y A DISTANCIA</t>
  </si>
  <si>
    <t>UNIVERSIDAD NACIONAL ABIERTA Y A DISTANCIA Total</t>
  </si>
  <si>
    <t>UNIVERSIDAD PEDAGOGICA NACIONAL</t>
  </si>
  <si>
    <t>TERMINADO</t>
  </si>
  <si>
    <t>UNIVERSIDAD PEDAGOGICA NACIONAL Total</t>
  </si>
  <si>
    <t>YANETH VILLARRAGA</t>
  </si>
  <si>
    <t>YANETH VILLARRAGA Total</t>
  </si>
  <si>
    <t>YIRLY DAYAN GALEANO AVILA</t>
  </si>
  <si>
    <t>YIRLY DAYAN GALEANO AVILA Total</t>
  </si>
  <si>
    <t>VALOR TOTAL DE CONTRATOS</t>
  </si>
  <si>
    <t>INVERSIONES MONTE SACRO S.A.S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</si>
</sst>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2" formatCode="_-&quot;$&quot;\ * #,##0_-;\-&quot;$&quot;\ * #,##0_-;_-&quot;$&quot;\ * &quot;-&quot;_-;_-@_-"/>
    <numFmt numFmtId="44" formatCode="_-&quot;$&quot;\ * #,##0.00_-;\-&quot;$&quot;\ * #,##0.00_-;_-&quot;$&quot;\ * &quot;-&quot;??_-;_-@_-"/>
    <numFmt numFmtId="43" formatCode="_-* #,##0.00_-;\-* #,##0.00_-;_-* &quot;-&quot;??_-;_-@_-"/>
    <numFmt numFmtId="164" formatCode="&quot;$&quot;\ #,##0"/>
    <numFmt numFmtId="165" formatCode="_-[$$-409]* #,##0.00_ ;_-[$$-409]* \-#,##0.00\ ;_-[$$-409]* &quot;-&quot;??_ ;_-@_ "/>
    <numFmt numFmtId="166" formatCode="_-[$$-409]* #,##0_ ;_-[$$-409]* \-#,##0\ ;_-[$$-409]* &quot;-&quot;??_ ;_-@_ "/>
    <numFmt numFmtId="167" formatCode="0.0"/>
  </numFmts>
  <fonts count="59" x14ac:knownFonts="1">
    <font>
      <sz val="11"/>
      <color theme="1"/>
      <name val="Calibri"/>
      <family val="2"/>
      <scheme val="minor"/>
    </font>
    <font>
      <sz val="11"/>
      <color theme="1"/>
      <name val="Calibri"/>
      <scheme val="minor"/>
    </font>
    <font>
      <sz val="11"/>
      <color theme="1"/>
      <name val="Calibri"/>
      <family val="2"/>
      <scheme val="minor"/>
    </font>
    <font>
      <u/>
      <sz val="11"/>
      <color theme="10"/>
      <name val="Calibri"/>
      <family val="2"/>
      <scheme val="minor"/>
    </font>
    <font>
      <b/>
      <i/>
      <sz val="10"/>
      <color theme="1"/>
      <name val="Calibri"/>
      <family val="2"/>
      <scheme val="minor"/>
    </font>
    <font>
      <b/>
      <i/>
      <sz val="10"/>
      <name val="Calibri"/>
      <family val="2"/>
      <scheme val="minor"/>
    </font>
    <font>
      <b/>
      <i/>
      <sz val="10"/>
      <color rgb="FF000000"/>
      <name val="Calibri"/>
      <family val="2"/>
      <scheme val="minor"/>
    </font>
    <font>
      <sz val="10"/>
      <color theme="1"/>
      <name val="Calibri"/>
      <family val="2"/>
      <scheme val="minor"/>
    </font>
    <font>
      <b/>
      <sz val="9"/>
      <color theme="1"/>
      <name val="Calibri"/>
      <family val="2"/>
      <scheme val="minor"/>
    </font>
    <font>
      <sz val="9"/>
      <color theme="1"/>
      <name val="Calibri"/>
      <family val="2"/>
      <scheme val="minor"/>
    </font>
    <font>
      <b/>
      <i/>
      <sz val="11"/>
      <color theme="1"/>
      <name val="Calibri"/>
      <family val="2"/>
      <scheme val="minor"/>
    </font>
    <font>
      <b/>
      <sz val="11"/>
      <color theme="0"/>
      <name val="Calibri"/>
      <family val="2"/>
      <scheme val="minor"/>
    </font>
    <font>
      <sz val="11"/>
      <color rgb="FF000000"/>
      <name val="Calibri"/>
      <family val="2"/>
    </font>
    <font>
      <b/>
      <sz val="9"/>
      <color rgb="FF000000"/>
      <name val="Calibri"/>
      <family val="2"/>
    </font>
    <font>
      <sz val="9"/>
      <color rgb="FF000000"/>
      <name val="Calibri"/>
      <family val="2"/>
    </font>
    <font>
      <b/>
      <i/>
      <sz val="9"/>
      <name val="Calibri"/>
      <family val="2"/>
      <scheme val="minor"/>
    </font>
    <font>
      <sz val="8"/>
      <color rgb="FF000000"/>
      <name val="Arial"/>
      <family val="2"/>
    </font>
    <font>
      <b/>
      <sz val="9"/>
      <color theme="0"/>
      <name val="Calibri"/>
      <family val="2"/>
      <scheme val="minor"/>
    </font>
    <font>
      <sz val="10"/>
      <color rgb="FF000000"/>
      <name val="Calibri"/>
      <family val="2"/>
      <scheme val="minor"/>
    </font>
    <font>
      <b/>
      <i/>
      <u/>
      <sz val="8"/>
      <color theme="1"/>
      <name val="Calibri"/>
      <family val="2"/>
      <scheme val="minor"/>
    </font>
    <font>
      <sz val="8"/>
      <color theme="1"/>
      <name val="Calibri"/>
      <family val="2"/>
      <scheme val="minor"/>
    </font>
    <font>
      <sz val="10"/>
      <color rgb="FF006100"/>
      <name val="Calibri"/>
      <family val="2"/>
      <scheme val="minor"/>
    </font>
    <font>
      <sz val="8"/>
      <color rgb="FF000000"/>
      <name val="Arial"/>
      <family val="2"/>
      <charset val="1"/>
    </font>
    <font>
      <sz val="9"/>
      <color rgb="FF000000"/>
      <name val="Arial"/>
      <family val="2"/>
      <charset val="1"/>
    </font>
    <font>
      <sz val="9"/>
      <color theme="1"/>
      <name val="Arial"/>
      <family val="2"/>
      <charset val="1"/>
    </font>
    <font>
      <sz val="10"/>
      <name val="Arial"/>
    </font>
    <font>
      <sz val="10"/>
      <color rgb="FF000000"/>
      <name val="Calibri"/>
    </font>
    <font>
      <sz val="9"/>
      <color rgb="FF000000"/>
      <name val="Calibri"/>
    </font>
    <font>
      <sz val="9"/>
      <color rgb="FF000000"/>
      <name val="Arial"/>
    </font>
    <font>
      <sz val="9"/>
      <color rgb="FF000000"/>
      <name val="Arial"/>
      <charset val="1"/>
    </font>
    <font>
      <sz val="10"/>
      <color rgb="FF222222"/>
      <name val="Arial"/>
      <family val="2"/>
    </font>
    <font>
      <u/>
      <sz val="8"/>
      <color theme="1"/>
      <name val="Calibri"/>
      <family val="2"/>
      <scheme val="minor"/>
    </font>
    <font>
      <b/>
      <sz val="14"/>
      <color theme="1"/>
      <name val="Calibri"/>
      <family val="2"/>
      <scheme val="minor"/>
    </font>
    <font>
      <b/>
      <sz val="11"/>
      <color theme="1"/>
      <name val="Calibri"/>
      <family val="2"/>
      <scheme val="minor"/>
    </font>
    <font>
      <sz val="9"/>
      <color theme="1"/>
      <name val="Segoe UI"/>
      <charset val="1"/>
    </font>
    <font>
      <sz val="9"/>
      <color rgb="FF737376"/>
      <name val="Arial"/>
      <family val="2"/>
      <charset val="1"/>
    </font>
    <font>
      <sz val="9"/>
      <color rgb="FF000000"/>
      <name val="Calibri"/>
      <scheme val="minor"/>
    </font>
    <font>
      <b/>
      <sz val="9"/>
      <color rgb="FF000000"/>
      <name val="Calibri"/>
      <scheme val="minor"/>
    </font>
    <font>
      <u/>
      <sz val="9"/>
      <color rgb="FF000000"/>
      <name val="Calibri"/>
      <scheme val="minor"/>
    </font>
    <font>
      <i/>
      <sz val="8"/>
      <color rgb="FF808080"/>
      <name val="Arial"/>
      <family val="2"/>
      <charset val="1"/>
    </font>
    <font>
      <b/>
      <i/>
      <sz val="9"/>
      <color theme="1"/>
      <name val="Calibri"/>
      <family val="2"/>
      <scheme val="minor"/>
    </font>
    <font>
      <b/>
      <i/>
      <sz val="9"/>
      <color rgb="FF000000"/>
      <name val="Calibri"/>
      <family val="2"/>
      <scheme val="minor"/>
    </font>
    <font>
      <b/>
      <i/>
      <sz val="9"/>
      <color indexed="8"/>
      <name val="Calibri"/>
      <family val="2"/>
      <scheme val="minor"/>
    </font>
    <font>
      <sz val="9"/>
      <color rgb="FF000000"/>
      <name val="Calibri"/>
      <charset val="1"/>
    </font>
    <font>
      <u/>
      <sz val="9"/>
      <color theme="10"/>
      <name val="Calibri"/>
      <family val="2"/>
      <scheme val="minor"/>
    </font>
    <font>
      <sz val="9"/>
      <color rgb="FF006100"/>
      <name val="Calibri"/>
    </font>
    <font>
      <sz val="9"/>
      <color rgb="FF000000"/>
      <name val="Aptos"/>
      <charset val="1"/>
    </font>
    <font>
      <i/>
      <sz val="9"/>
      <color rgb="FF808080"/>
      <name val="Arial"/>
      <family val="2"/>
      <charset val="1"/>
    </font>
    <font>
      <sz val="9"/>
      <color rgb="FFFF0000"/>
      <name val="Calibri"/>
    </font>
    <font>
      <sz val="9"/>
      <color theme="1"/>
      <name val="Calibri"/>
      <scheme val="minor"/>
    </font>
    <font>
      <sz val="9"/>
      <color rgb="FF000000"/>
      <name val="Calibri"/>
      <family val="2"/>
      <scheme val="minor"/>
    </font>
    <font>
      <sz val="9"/>
      <color rgb="FF000000"/>
      <name val="Calibri Light"/>
      <scheme val="major"/>
    </font>
    <font>
      <sz val="9"/>
      <color theme="1"/>
      <name val="Calibri Light"/>
      <scheme val="major"/>
    </font>
    <font>
      <sz val="9"/>
      <color rgb="FF808080"/>
      <name val="Arial"/>
      <family val="2"/>
      <charset val="1"/>
    </font>
    <font>
      <i/>
      <sz val="9"/>
      <color theme="1"/>
      <name val="Calibri"/>
      <family val="2"/>
      <scheme val="minor"/>
    </font>
    <font>
      <i/>
      <sz val="9"/>
      <name val="Calibri"/>
      <family val="2"/>
      <scheme val="minor"/>
    </font>
    <font>
      <i/>
      <sz val="9"/>
      <color indexed="8"/>
      <name val="Calibri"/>
      <family val="2"/>
      <scheme val="minor"/>
    </font>
    <font>
      <sz val="11"/>
      <color theme="1"/>
      <name val="Calibri Light"/>
      <scheme val="major"/>
    </font>
    <font>
      <sz val="9"/>
      <color rgb="FFFF0000"/>
      <name val="Calibri"/>
      <family val="2"/>
    </font>
  </fonts>
  <fills count="13">
    <fill>
      <patternFill patternType="none"/>
    </fill>
    <fill>
      <patternFill patternType="gray125"/>
    </fill>
    <fill>
      <patternFill patternType="solid">
        <fgColor rgb="FFFFFF00"/>
        <bgColor indexed="64"/>
      </patternFill>
    </fill>
    <fill>
      <patternFill patternType="solid">
        <fgColor theme="0" tint="-0.34998626667073579"/>
        <bgColor indexed="64"/>
      </patternFill>
    </fill>
    <fill>
      <patternFill patternType="solid">
        <fgColor theme="2" tint="-0.249977111117893"/>
        <bgColor indexed="64"/>
      </patternFill>
    </fill>
    <fill>
      <patternFill patternType="solid">
        <fgColor theme="0"/>
        <bgColor indexed="64"/>
      </patternFill>
    </fill>
    <fill>
      <patternFill patternType="solid">
        <fgColor rgb="FFA5A5A5"/>
      </patternFill>
    </fill>
    <fill>
      <patternFill patternType="solid">
        <fgColor theme="9" tint="0.59999389629810485"/>
        <bgColor indexed="64"/>
      </patternFill>
    </fill>
    <fill>
      <patternFill patternType="solid">
        <fgColor theme="7" tint="0.59999389629810485"/>
        <bgColor indexed="64"/>
      </patternFill>
    </fill>
    <fill>
      <patternFill patternType="solid">
        <fgColor theme="5"/>
        <bgColor indexed="64"/>
      </patternFill>
    </fill>
    <fill>
      <patternFill patternType="solid">
        <fgColor rgb="FFFFFFFF"/>
        <bgColor rgb="FF000000"/>
      </patternFill>
    </fill>
    <fill>
      <patternFill patternType="solid">
        <fgColor theme="4" tint="0.59999389629810485"/>
        <bgColor indexed="64"/>
      </patternFill>
    </fill>
    <fill>
      <patternFill patternType="solid">
        <fgColor rgb="FF8ED1C0"/>
        <bgColor indexed="64"/>
      </patternFill>
    </fill>
  </fills>
  <borders count="27">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double">
        <color rgb="FF3F3F3F"/>
      </left>
      <right style="double">
        <color rgb="FF3F3F3F"/>
      </right>
      <top style="double">
        <color rgb="FF3F3F3F"/>
      </top>
      <bottom style="double">
        <color rgb="FF3F3F3F"/>
      </bottom>
      <diagonal/>
    </border>
    <border>
      <left style="double">
        <color rgb="FF3F3F3F"/>
      </left>
      <right style="double">
        <color rgb="FF3F3F3F"/>
      </right>
      <top style="double">
        <color rgb="FF3F3F3F"/>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indexed="64"/>
      </right>
      <top/>
      <bottom style="thin">
        <color indexed="64"/>
      </bottom>
      <diagonal/>
    </border>
    <border>
      <left/>
      <right/>
      <top/>
      <bottom style="thin">
        <color indexed="64"/>
      </bottom>
      <diagonal/>
    </border>
    <border>
      <left style="thick">
        <color rgb="FF000000"/>
      </left>
      <right/>
      <top style="thick">
        <color rgb="FF000000"/>
      </top>
      <bottom/>
      <diagonal/>
    </border>
    <border>
      <left/>
      <right/>
      <top style="thick">
        <color rgb="FF000000"/>
      </top>
      <bottom/>
      <diagonal/>
    </border>
    <border>
      <left/>
      <right style="thick">
        <color rgb="FF000000"/>
      </right>
      <top style="thick">
        <color rgb="FF000000"/>
      </top>
      <bottom/>
      <diagonal/>
    </border>
    <border>
      <left style="thick">
        <color rgb="FF000000"/>
      </left>
      <right/>
      <top/>
      <bottom/>
      <diagonal/>
    </border>
    <border>
      <left/>
      <right style="thick">
        <color rgb="FF000000"/>
      </right>
      <top/>
      <bottom/>
      <diagonal/>
    </border>
    <border>
      <left style="thick">
        <color rgb="FF000000"/>
      </left>
      <right/>
      <top/>
      <bottom style="thick">
        <color rgb="FF000000"/>
      </bottom>
      <diagonal/>
    </border>
    <border>
      <left/>
      <right/>
      <top/>
      <bottom style="thick">
        <color rgb="FF000000"/>
      </bottom>
      <diagonal/>
    </border>
    <border>
      <left/>
      <right style="thick">
        <color rgb="FF000000"/>
      </right>
      <top/>
      <bottom style="thick">
        <color rgb="FF000000"/>
      </bottom>
      <diagonal/>
    </border>
    <border>
      <left style="thick">
        <color rgb="FF000000"/>
      </left>
      <right style="thick">
        <color rgb="FF000000"/>
      </right>
      <top style="thick">
        <color rgb="FF000000"/>
      </top>
      <bottom style="thick">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s>
  <cellStyleXfs count="10">
    <xf numFmtId="0" fontId="0" fillId="0" borderId="0"/>
    <xf numFmtId="43" fontId="2" fillId="0" borderId="0" applyFont="0" applyFill="0" applyBorder="0" applyAlignment="0" applyProtection="0"/>
    <xf numFmtId="44" fontId="2" fillId="0" borderId="0" applyFont="0" applyFill="0" applyBorder="0" applyAlignment="0" applyProtection="0"/>
    <xf numFmtId="0" fontId="11" fillId="6" borderId="4" applyNumberFormat="0" applyAlignment="0" applyProtection="0"/>
    <xf numFmtId="0" fontId="12" fillId="0" borderId="0"/>
    <xf numFmtId="42" fontId="2" fillId="0" borderId="0" applyFont="0" applyFill="0" applyBorder="0" applyAlignment="0" applyProtection="0"/>
    <xf numFmtId="0" fontId="2" fillId="0" borderId="0"/>
    <xf numFmtId="0" fontId="25" fillId="0" borderId="0"/>
    <xf numFmtId="0" fontId="3" fillId="0" borderId="0" applyNumberFormat="0" applyFill="0" applyBorder="0" applyAlignment="0" applyProtection="0"/>
    <xf numFmtId="0" fontId="3" fillId="0" borderId="0" applyNumberFormat="0" applyFill="0" applyBorder="0" applyAlignment="0" applyProtection="0"/>
  </cellStyleXfs>
  <cellXfs count="319">
    <xf numFmtId="0" fontId="0" fillId="0" borderId="0" xfId="0"/>
    <xf numFmtId="0" fontId="4" fillId="2" borderId="1" xfId="0" applyFont="1" applyFill="1" applyBorder="1" applyAlignment="1">
      <alignment horizontal="center" vertical="center" wrapText="1"/>
    </xf>
    <xf numFmtId="14" fontId="4" fillId="3" borderId="1" xfId="0" applyNumberFormat="1" applyFont="1" applyFill="1" applyBorder="1" applyAlignment="1">
      <alignment horizontal="center" vertical="center" wrapText="1"/>
    </xf>
    <xf numFmtId="0" fontId="4" fillId="4"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1" fontId="6" fillId="4"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xf>
    <xf numFmtId="0" fontId="4" fillId="2" borderId="1" xfId="1" applyNumberFormat="1" applyFont="1" applyFill="1" applyBorder="1" applyAlignment="1">
      <alignment horizontal="center" vertical="center" wrapText="1"/>
    </xf>
    <xf numFmtId="0" fontId="7" fillId="0" borderId="0" xfId="0" applyFont="1"/>
    <xf numFmtId="0" fontId="9" fillId="0" borderId="0" xfId="0" applyFont="1"/>
    <xf numFmtId="0" fontId="9" fillId="0" borderId="0" xfId="0" applyFont="1" applyAlignment="1">
      <alignment horizontal="center"/>
    </xf>
    <xf numFmtId="0" fontId="14" fillId="0" borderId="0" xfId="4" applyFont="1"/>
    <xf numFmtId="164" fontId="14" fillId="0" borderId="0" xfId="4" applyNumberFormat="1" applyFont="1"/>
    <xf numFmtId="0" fontId="15" fillId="6" borderId="5" xfId="3" applyFont="1" applyBorder="1" applyAlignment="1">
      <alignment horizontal="center"/>
    </xf>
    <xf numFmtId="164" fontId="15" fillId="6" borderId="5" xfId="3" applyNumberFormat="1" applyFont="1" applyBorder="1" applyAlignment="1">
      <alignment horizontal="center"/>
    </xf>
    <xf numFmtId="14" fontId="9" fillId="0" borderId="2" xfId="0" applyNumberFormat="1" applyFont="1" applyBorder="1"/>
    <xf numFmtId="0" fontId="9" fillId="0" borderId="2" xfId="0" applyFont="1" applyBorder="1"/>
    <xf numFmtId="164" fontId="9" fillId="0" borderId="2" xfId="0" applyNumberFormat="1" applyFont="1" applyBorder="1"/>
    <xf numFmtId="0" fontId="9" fillId="0" borderId="2" xfId="0" applyFont="1" applyBorder="1" applyAlignment="1">
      <alignment horizontal="center"/>
    </xf>
    <xf numFmtId="164" fontId="9" fillId="0" borderId="0" xfId="0" applyNumberFormat="1" applyFont="1"/>
    <xf numFmtId="0" fontId="9" fillId="5" borderId="2" xfId="0" applyFont="1" applyFill="1" applyBorder="1"/>
    <xf numFmtId="164" fontId="9" fillId="5" borderId="2" xfId="0" applyNumberFormat="1" applyFont="1" applyFill="1" applyBorder="1"/>
    <xf numFmtId="0" fontId="9" fillId="5" borderId="2" xfId="0" applyFont="1" applyFill="1" applyBorder="1" applyAlignment="1">
      <alignment horizontal="center"/>
    </xf>
    <xf numFmtId="0" fontId="16" fillId="0" borderId="0" xfId="0" applyFont="1"/>
    <xf numFmtId="0" fontId="9" fillId="5" borderId="2" xfId="0" applyFont="1" applyFill="1" applyBorder="1" applyAlignment="1">
      <alignment horizontal="center" vertical="center"/>
    </xf>
    <xf numFmtId="0" fontId="9" fillId="5" borderId="2" xfId="0" applyFont="1" applyFill="1" applyBorder="1" applyAlignment="1">
      <alignment horizontal="left"/>
    </xf>
    <xf numFmtId="164" fontId="9" fillId="5" borderId="2" xfId="0" applyNumberFormat="1" applyFont="1" applyFill="1" applyBorder="1" applyAlignment="1">
      <alignment horizontal="right"/>
    </xf>
    <xf numFmtId="14" fontId="0" fillId="0" borderId="0" xfId="0" applyNumberFormat="1"/>
    <xf numFmtId="0" fontId="17" fillId="6" borderId="4" xfId="3" applyFont="1" applyAlignment="1">
      <alignment horizontal="center"/>
    </xf>
    <xf numFmtId="164" fontId="17" fillId="6" borderId="4" xfId="5" applyNumberFormat="1" applyFont="1" applyFill="1" applyBorder="1" applyAlignment="1">
      <alignment horizontal="center"/>
    </xf>
    <xf numFmtId="164" fontId="17" fillId="6" borderId="4" xfId="3" applyNumberFormat="1" applyFont="1" applyAlignment="1">
      <alignment horizontal="center"/>
    </xf>
    <xf numFmtId="0" fontId="20" fillId="0" borderId="0" xfId="0" applyFont="1"/>
    <xf numFmtId="0" fontId="19" fillId="7" borderId="2" xfId="8" applyFont="1" applyFill="1" applyBorder="1" applyAlignment="1">
      <alignment horizontal="center" vertical="center"/>
    </xf>
    <xf numFmtId="0" fontId="10" fillId="8" borderId="2" xfId="0" applyFont="1" applyFill="1" applyBorder="1"/>
    <xf numFmtId="0" fontId="10" fillId="8" borderId="2" xfId="0" applyFont="1" applyFill="1" applyBorder="1" applyAlignment="1">
      <alignment horizontal="center"/>
    </xf>
    <xf numFmtId="0" fontId="9" fillId="0" borderId="8" xfId="0" applyFont="1" applyBorder="1"/>
    <xf numFmtId="0" fontId="9" fillId="5" borderId="2" xfId="0" applyFont="1" applyFill="1" applyBorder="1" applyAlignment="1">
      <alignment horizontal="left" vertical="center"/>
    </xf>
    <xf numFmtId="14" fontId="9" fillId="0" borderId="8" xfId="0" applyNumberFormat="1" applyFont="1" applyBorder="1"/>
    <xf numFmtId="164" fontId="9" fillId="0" borderId="8" xfId="0" applyNumberFormat="1" applyFont="1" applyBorder="1"/>
    <xf numFmtId="0" fontId="9" fillId="0" borderId="8" xfId="0" applyFont="1" applyBorder="1" applyAlignment="1">
      <alignment horizontal="center"/>
    </xf>
    <xf numFmtId="14" fontId="9" fillId="0" borderId="1" xfId="0" applyNumberFormat="1" applyFont="1" applyBorder="1"/>
    <xf numFmtId="0" fontId="9" fillId="0" borderId="1" xfId="0" applyFont="1" applyBorder="1"/>
    <xf numFmtId="164" fontId="9" fillId="0" borderId="1" xfId="0" applyNumberFormat="1" applyFont="1" applyBorder="1"/>
    <xf numFmtId="0" fontId="9" fillId="0" borderId="1" xfId="0" applyFont="1" applyBorder="1" applyAlignment="1">
      <alignment horizontal="center"/>
    </xf>
    <xf numFmtId="0" fontId="0" fillId="0" borderId="8" xfId="0" applyBorder="1"/>
    <xf numFmtId="0" fontId="7" fillId="0" borderId="2" xfId="0" applyFont="1" applyBorder="1"/>
    <xf numFmtId="14" fontId="7" fillId="0" borderId="2" xfId="0" applyNumberFormat="1" applyFont="1" applyBorder="1"/>
    <xf numFmtId="164" fontId="7" fillId="0" borderId="2" xfId="0" applyNumberFormat="1" applyFont="1" applyBorder="1"/>
    <xf numFmtId="0" fontId="7" fillId="0" borderId="1" xfId="0" applyFont="1" applyBorder="1"/>
    <xf numFmtId="0" fontId="7" fillId="0" borderId="8" xfId="0" applyFont="1" applyBorder="1"/>
    <xf numFmtId="14" fontId="7" fillId="0" borderId="8" xfId="0" applyNumberFormat="1" applyFont="1" applyBorder="1"/>
    <xf numFmtId="0" fontId="7" fillId="0" borderId="9" xfId="0" applyFont="1" applyBorder="1"/>
    <xf numFmtId="0" fontId="22" fillId="0" borderId="0" xfId="0" applyFont="1"/>
    <xf numFmtId="14" fontId="0" fillId="0" borderId="8" xfId="0" applyNumberFormat="1" applyBorder="1"/>
    <xf numFmtId="0" fontId="18" fillId="0" borderId="8" xfId="0" applyFont="1" applyBorder="1"/>
    <xf numFmtId="0" fontId="21" fillId="0" borderId="8" xfId="0" applyFont="1" applyBorder="1"/>
    <xf numFmtId="0" fontId="0" fillId="0" borderId="9" xfId="0" applyBorder="1"/>
    <xf numFmtId="0" fontId="7" fillId="5" borderId="2" xfId="0" applyFont="1" applyFill="1" applyBorder="1"/>
    <xf numFmtId="0" fontId="0" fillId="5" borderId="8" xfId="0" applyFill="1" applyBorder="1"/>
    <xf numFmtId="14" fontId="0" fillId="5" borderId="8" xfId="0" applyNumberFormat="1" applyFill="1" applyBorder="1"/>
    <xf numFmtId="0" fontId="10" fillId="9" borderId="8" xfId="0" applyFont="1" applyFill="1" applyBorder="1" applyAlignment="1">
      <alignment horizontal="center"/>
    </xf>
    <xf numFmtId="0" fontId="24" fillId="0" borderId="0" xfId="0" applyFont="1"/>
    <xf numFmtId="14" fontId="9" fillId="0" borderId="3" xfId="0" applyNumberFormat="1" applyFont="1" applyBorder="1"/>
    <xf numFmtId="0" fontId="9" fillId="0" borderId="3" xfId="0" applyFont="1" applyBorder="1"/>
    <xf numFmtId="164" fontId="9" fillId="0" borderId="3" xfId="0" applyNumberFormat="1" applyFont="1" applyBorder="1"/>
    <xf numFmtId="0" fontId="9" fillId="0" borderId="3" xfId="0" applyFont="1" applyBorder="1" applyAlignment="1">
      <alignment horizontal="center"/>
    </xf>
    <xf numFmtId="0" fontId="3" fillId="0" borderId="8" xfId="8" applyBorder="1"/>
    <xf numFmtId="0" fontId="26" fillId="0" borderId="8" xfId="0" applyFont="1" applyBorder="1"/>
    <xf numFmtId="0" fontId="26" fillId="0" borderId="3" xfId="0" applyFont="1" applyBorder="1"/>
    <xf numFmtId="0" fontId="26" fillId="0" borderId="10" xfId="0" applyFont="1" applyBorder="1"/>
    <xf numFmtId="0" fontId="26" fillId="0" borderId="11" xfId="0" applyFont="1" applyBorder="1"/>
    <xf numFmtId="0" fontId="3" fillId="0" borderId="2" xfId="8" applyFill="1" applyBorder="1" applyAlignment="1">
      <alignment horizontal="center" vertical="center" wrapText="1"/>
    </xf>
    <xf numFmtId="0" fontId="30" fillId="0" borderId="2" xfId="0" applyFont="1" applyBorder="1" applyAlignment="1">
      <alignment horizontal="center" vertical="center" wrapText="1"/>
    </xf>
    <xf numFmtId="22" fontId="30" fillId="0" borderId="2" xfId="0" applyNumberFormat="1" applyFont="1" applyBorder="1" applyAlignment="1">
      <alignment horizontal="center" vertical="center" wrapText="1"/>
    </xf>
    <xf numFmtId="0" fontId="20" fillId="0" borderId="2" xfId="0" applyFont="1" applyBorder="1" applyAlignment="1">
      <alignment horizontal="center" vertical="center" wrapText="1"/>
    </xf>
    <xf numFmtId="14" fontId="20" fillId="0" borderId="2" xfId="0" applyNumberFormat="1" applyFont="1" applyBorder="1" applyAlignment="1">
      <alignment horizontal="center" vertical="center" wrapText="1"/>
    </xf>
    <xf numFmtId="0" fontId="31" fillId="7" borderId="2" xfId="0" applyFont="1" applyFill="1" applyBorder="1" applyAlignment="1">
      <alignment horizontal="center" vertical="center"/>
    </xf>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xf numFmtId="0" fontId="0" fillId="0" borderId="17" xfId="0" applyBorder="1"/>
    <xf numFmtId="0" fontId="0" fillId="0" borderId="18" xfId="0" applyBorder="1"/>
    <xf numFmtId="0" fontId="0" fillId="0" borderId="19" xfId="0" applyBorder="1"/>
    <xf numFmtId="0" fontId="33" fillId="0" borderId="20" xfId="0" pivotButton="1" applyFont="1" applyBorder="1"/>
    <xf numFmtId="0" fontId="0" fillId="0" borderId="20" xfId="0" applyBorder="1"/>
    <xf numFmtId="0" fontId="0" fillId="0" borderId="20" xfId="0" pivotButton="1" applyBorder="1" applyAlignment="1">
      <alignment horizontal="center" vertical="center"/>
    </xf>
    <xf numFmtId="0" fontId="0" fillId="0" borderId="20" xfId="0" applyBorder="1" applyAlignment="1">
      <alignment horizontal="center" vertical="center"/>
    </xf>
    <xf numFmtId="0" fontId="0" fillId="0" borderId="20" xfId="0" pivotButton="1" applyBorder="1"/>
    <xf numFmtId="1" fontId="0" fillId="0" borderId="0" xfId="0" applyNumberFormat="1"/>
    <xf numFmtId="0" fontId="23" fillId="0" borderId="8" xfId="0" applyFont="1" applyBorder="1"/>
    <xf numFmtId="0" fontId="27" fillId="0" borderId="8" xfId="0" applyFont="1" applyBorder="1"/>
    <xf numFmtId="0" fontId="23" fillId="0" borderId="8" xfId="0" applyFont="1" applyBorder="1" applyAlignment="1">
      <alignment horizontal="center"/>
    </xf>
    <xf numFmtId="0" fontId="9" fillId="0" borderId="8" xfId="0" applyFont="1" applyBorder="1" applyAlignment="1">
      <alignment horizontal="left"/>
    </xf>
    <xf numFmtId="0" fontId="9" fillId="0" borderId="23" xfId="0" applyFont="1" applyBorder="1" applyAlignment="1">
      <alignment horizontal="left"/>
    </xf>
    <xf numFmtId="0" fontId="7" fillId="0" borderId="21" xfId="0" applyFont="1" applyBorder="1"/>
    <xf numFmtId="0" fontId="9" fillId="0" borderId="23" xfId="0" applyFont="1" applyBorder="1"/>
    <xf numFmtId="0" fontId="7" fillId="0" borderId="23" xfId="0" applyFont="1" applyBorder="1"/>
    <xf numFmtId="0" fontId="8" fillId="0" borderId="8" xfId="0" applyFont="1" applyBorder="1" applyAlignment="1">
      <alignment horizontal="center"/>
    </xf>
    <xf numFmtId="0" fontId="27" fillId="10" borderId="8" xfId="0" applyFont="1" applyFill="1" applyBorder="1"/>
    <xf numFmtId="166" fontId="27" fillId="0" borderId="8" xfId="0" applyNumberFormat="1" applyFont="1" applyBorder="1"/>
    <xf numFmtId="0" fontId="27" fillId="0" borderId="8" xfId="0" applyFont="1" applyBorder="1" applyAlignment="1">
      <alignment horizontal="center"/>
    </xf>
    <xf numFmtId="15" fontId="9" fillId="0" borderId="8" xfId="0" applyNumberFormat="1" applyFont="1" applyBorder="1"/>
    <xf numFmtId="0" fontId="44" fillId="0" borderId="24" xfId="8" applyFont="1" applyBorder="1" applyAlignment="1"/>
    <xf numFmtId="166" fontId="9" fillId="0" borderId="8" xfId="0" applyNumberFormat="1" applyFont="1" applyBorder="1"/>
    <xf numFmtId="0" fontId="27" fillId="0" borderId="23" xfId="0" applyFont="1" applyBorder="1"/>
    <xf numFmtId="0" fontId="27" fillId="0" borderId="8" xfId="0" applyFont="1" applyBorder="1" applyAlignment="1">
      <alignment horizontal="left"/>
    </xf>
    <xf numFmtId="14" fontId="9" fillId="0" borderId="8" xfId="0" applyNumberFormat="1" applyFont="1" applyBorder="1" applyAlignment="1">
      <alignment horizontal="left"/>
    </xf>
    <xf numFmtId="0" fontId="27" fillId="0" borderId="8" xfId="0" applyFont="1" applyBorder="1" applyAlignment="1">
      <alignment horizontal="left" wrapText="1"/>
    </xf>
    <xf numFmtId="0" fontId="27" fillId="0" borderId="23" xfId="0" applyFont="1" applyBorder="1" applyAlignment="1">
      <alignment horizontal="left" wrapText="1"/>
    </xf>
    <xf numFmtId="0" fontId="27" fillId="10" borderId="23" xfId="0" applyFont="1" applyFill="1" applyBorder="1"/>
    <xf numFmtId="166" fontId="27" fillId="0" borderId="23" xfId="0" applyNumberFormat="1" applyFont="1" applyBorder="1"/>
    <xf numFmtId="0" fontId="50" fillId="0" borderId="8" xfId="0" applyFont="1" applyBorder="1"/>
    <xf numFmtId="49" fontId="9" fillId="0" borderId="8" xfId="0" applyNumberFormat="1" applyFont="1" applyBorder="1" applyAlignment="1">
      <alignment horizontal="center" vertical="center"/>
    </xf>
    <xf numFmtId="14" fontId="9" fillId="0" borderId="8" xfId="0" applyNumberFormat="1" applyFont="1" applyBorder="1" applyAlignment="1">
      <alignment horizontal="center"/>
    </xf>
    <xf numFmtId="14" fontId="9" fillId="0" borderId="24" xfId="0" applyNumberFormat="1" applyFont="1" applyBorder="1"/>
    <xf numFmtId="0" fontId="44" fillId="0" borderId="24" xfId="8" applyFont="1" applyFill="1" applyBorder="1" applyAlignment="1"/>
    <xf numFmtId="0" fontId="9" fillId="0" borderId="24" xfId="0" applyFont="1" applyBorder="1"/>
    <xf numFmtId="166" fontId="9" fillId="0" borderId="8" xfId="0" applyNumberFormat="1" applyFont="1" applyBorder="1" applyAlignment="1">
      <alignment horizontal="right"/>
    </xf>
    <xf numFmtId="0" fontId="52" fillId="0" borderId="8" xfId="0" applyFont="1" applyBorder="1" applyAlignment="1">
      <alignment horizontal="center"/>
    </xf>
    <xf numFmtId="0" fontId="51" fillId="0" borderId="8" xfId="0" applyFont="1" applyBorder="1" applyAlignment="1">
      <alignment horizontal="center"/>
    </xf>
    <xf numFmtId="165" fontId="9" fillId="0" borderId="8" xfId="0" applyNumberFormat="1" applyFont="1" applyBorder="1"/>
    <xf numFmtId="0" fontId="27" fillId="0" borderId="23" xfId="0" applyFont="1" applyBorder="1" applyAlignment="1">
      <alignment horizontal="center"/>
    </xf>
    <xf numFmtId="0" fontId="9" fillId="0" borderId="8" xfId="0" applyFont="1" applyBorder="1" applyAlignment="1">
      <alignment horizontal="left" wrapText="1"/>
    </xf>
    <xf numFmtId="15" fontId="14" fillId="0" borderId="8" xfId="0" applyNumberFormat="1" applyFont="1" applyBorder="1"/>
    <xf numFmtId="164" fontId="9" fillId="0" borderId="23" xfId="0" applyNumberFormat="1" applyFont="1" applyBorder="1"/>
    <xf numFmtId="167" fontId="27" fillId="0" borderId="8" xfId="0" applyNumberFormat="1" applyFont="1" applyBorder="1" applyAlignment="1">
      <alignment horizontal="center"/>
    </xf>
    <xf numFmtId="167" fontId="27" fillId="0" borderId="23" xfId="0" applyNumberFormat="1" applyFont="1" applyBorder="1" applyAlignment="1">
      <alignment horizontal="center"/>
    </xf>
    <xf numFmtId="0" fontId="34" fillId="0" borderId="8" xfId="0" applyFont="1" applyBorder="1" applyAlignment="1">
      <alignment horizontal="left"/>
    </xf>
    <xf numFmtId="0" fontId="23" fillId="0" borderId="8" xfId="0" applyFont="1" applyBorder="1" applyAlignment="1">
      <alignment horizontal="left"/>
    </xf>
    <xf numFmtId="0" fontId="9" fillId="0" borderId="8" xfId="0" applyFont="1" applyBorder="1" applyAlignment="1">
      <alignment horizontal="center" vertical="center"/>
    </xf>
    <xf numFmtId="0" fontId="23" fillId="0" borderId="9" xfId="0" applyFont="1" applyBorder="1"/>
    <xf numFmtId="0" fontId="23" fillId="0" borderId="25" xfId="0" applyFont="1" applyBorder="1"/>
    <xf numFmtId="0" fontId="9" fillId="0" borderId="9" xfId="0" applyFont="1" applyBorder="1"/>
    <xf numFmtId="0" fontId="17" fillId="6" borderId="4" xfId="3" applyFont="1" applyAlignment="1">
      <alignment horizontal="center"/>
    </xf>
    <xf numFmtId="0" fontId="13" fillId="7" borderId="6" xfId="4" applyFont="1" applyFill="1" applyBorder="1" applyAlignment="1">
      <alignment horizontal="center"/>
    </xf>
    <xf numFmtId="0" fontId="13" fillId="7" borderId="7" xfId="4" applyFont="1" applyFill="1" applyBorder="1" applyAlignment="1">
      <alignment horizontal="center"/>
    </xf>
    <xf numFmtId="0" fontId="13" fillId="7" borderId="2" xfId="4" applyFont="1" applyFill="1" applyBorder="1" applyAlignment="1">
      <alignment horizontal="center"/>
    </xf>
    <xf numFmtId="0" fontId="10" fillId="8" borderId="2" xfId="0" applyFont="1" applyFill="1" applyBorder="1" applyAlignment="1">
      <alignment horizontal="center"/>
    </xf>
    <xf numFmtId="0" fontId="32" fillId="0" borderId="0" xfId="0" applyFont="1" applyAlignment="1">
      <alignment horizontal="center"/>
    </xf>
    <xf numFmtId="0" fontId="32" fillId="0" borderId="0" xfId="0" applyFont="1" applyAlignment="1">
      <alignment horizontal="center" vertical="center"/>
    </xf>
    <xf numFmtId="0" fontId="7" fillId="0" borderId="22" xfId="0" applyFont="1" applyBorder="1"/>
    <xf numFmtId="0" fontId="9" fillId="0" borderId="23" xfId="0" applyFont="1" applyBorder="1" applyAlignment="1">
      <alignment horizontal="center" vertical="center"/>
    </xf>
    <xf numFmtId="0" fontId="50" fillId="0" borderId="23" xfId="0" applyFont="1" applyBorder="1"/>
    <xf numFmtId="15" fontId="9" fillId="0" borderId="23" xfId="0" applyNumberFormat="1" applyFont="1" applyBorder="1"/>
    <xf numFmtId="0" fontId="9" fillId="0" borderId="23" xfId="0" applyFont="1" applyBorder="1" applyAlignment="1">
      <alignment horizontal="center"/>
    </xf>
    <xf numFmtId="0" fontId="44" fillId="0" borderId="26" xfId="8" applyFont="1" applyBorder="1" applyAlignment="1"/>
    <xf numFmtId="166" fontId="9" fillId="0" borderId="23" xfId="0" applyNumberFormat="1" applyFont="1" applyBorder="1"/>
    <xf numFmtId="49" fontId="9" fillId="0" borderId="23" xfId="0" applyNumberFormat="1" applyFont="1" applyBorder="1" applyAlignment="1">
      <alignment horizontal="center" vertical="center"/>
    </xf>
    <xf numFmtId="0" fontId="44" fillId="0" borderId="0" xfId="9" applyFont="1" applyFill="1" applyBorder="1" applyAlignment="1"/>
    <xf numFmtId="0" fontId="44" fillId="0" borderId="0" xfId="9" applyFont="1" applyFill="1" applyBorder="1" applyAlignment="1">
      <alignment horizontal="left"/>
    </xf>
    <xf numFmtId="0" fontId="44" fillId="0" borderId="0" xfId="8" applyFont="1" applyFill="1" applyBorder="1" applyAlignment="1">
      <alignment horizontal="left"/>
    </xf>
    <xf numFmtId="0" fontId="9" fillId="0" borderId="0" xfId="0" applyFont="1" applyFill="1" applyBorder="1" applyAlignment="1">
      <alignment horizontal="center" vertical="center"/>
    </xf>
    <xf numFmtId="0" fontId="27" fillId="0" borderId="0" xfId="0" applyFont="1" applyFill="1" applyBorder="1"/>
    <xf numFmtId="0" fontId="48" fillId="0" borderId="0" xfId="0" applyFont="1" applyFill="1" applyBorder="1"/>
    <xf numFmtId="0" fontId="27" fillId="0" borderId="0" xfId="0" applyFont="1" applyFill="1" applyBorder="1" applyAlignment="1">
      <alignment horizontal="left"/>
    </xf>
    <xf numFmtId="0" fontId="49" fillId="0" borderId="0" xfId="0" applyFont="1" applyFill="1" applyBorder="1"/>
    <xf numFmtId="15" fontId="27" fillId="0" borderId="0" xfId="0" applyNumberFormat="1" applyFont="1" applyFill="1" applyBorder="1"/>
    <xf numFmtId="15" fontId="9" fillId="0" borderId="0" xfId="0" applyNumberFormat="1" applyFont="1" applyFill="1" applyBorder="1"/>
    <xf numFmtId="15" fontId="36" fillId="0" borderId="0" xfId="0" applyNumberFormat="1" applyFont="1" applyFill="1" applyBorder="1" applyAlignment="1">
      <alignment wrapText="1"/>
    </xf>
    <xf numFmtId="0" fontId="43" fillId="0" borderId="0" xfId="0" applyFont="1" applyFill="1" applyBorder="1"/>
    <xf numFmtId="0" fontId="23" fillId="0" borderId="0" xfId="0" applyFont="1" applyFill="1" applyBorder="1"/>
    <xf numFmtId="0" fontId="23" fillId="0" borderId="0" xfId="0" applyFont="1" applyFill="1" applyBorder="1" applyAlignment="1">
      <alignment horizontal="center"/>
    </xf>
    <xf numFmtId="0" fontId="9" fillId="0" borderId="0" xfId="0" applyFont="1" applyFill="1" applyBorder="1"/>
    <xf numFmtId="0" fontId="27" fillId="0" borderId="0" xfId="0" applyFont="1" applyFill="1" applyBorder="1" applyAlignment="1">
      <alignment wrapText="1"/>
    </xf>
    <xf numFmtId="0" fontId="27" fillId="0" borderId="0" xfId="0" applyFont="1" applyFill="1" applyBorder="1" applyAlignment="1">
      <alignment horizontal="center"/>
    </xf>
    <xf numFmtId="0" fontId="9" fillId="0" borderId="0" xfId="0" applyFont="1" applyFill="1" applyBorder="1" applyAlignment="1">
      <alignment horizontal="center"/>
    </xf>
    <xf numFmtId="0" fontId="27" fillId="0" borderId="0" xfId="0" applyFont="1" applyFill="1" applyBorder="1" applyAlignment="1">
      <alignment horizontal="left" wrapText="1"/>
    </xf>
    <xf numFmtId="3" fontId="23" fillId="0" borderId="0" xfId="0" applyNumberFormat="1" applyFont="1" applyFill="1" applyBorder="1"/>
    <xf numFmtId="166" fontId="27" fillId="0" borderId="0" xfId="0" applyNumberFormat="1" applyFont="1" applyFill="1" applyBorder="1"/>
    <xf numFmtId="164" fontId="9" fillId="0" borderId="0" xfId="0" applyNumberFormat="1" applyFont="1" applyFill="1" applyBorder="1"/>
    <xf numFmtId="15" fontId="23" fillId="0" borderId="0" xfId="0" applyNumberFormat="1" applyFont="1" applyFill="1" applyBorder="1"/>
    <xf numFmtId="167" fontId="27" fillId="0" borderId="0" xfId="0" applyNumberFormat="1" applyFont="1" applyFill="1" applyBorder="1" applyAlignment="1">
      <alignment horizontal="center"/>
    </xf>
    <xf numFmtId="12" fontId="14" fillId="0" borderId="0" xfId="0" applyNumberFormat="1" applyFont="1" applyFill="1" applyBorder="1" applyAlignment="1">
      <alignment horizontal="center"/>
    </xf>
    <xf numFmtId="14" fontId="27" fillId="0" borderId="0" xfId="0" applyNumberFormat="1" applyFont="1" applyFill="1" applyBorder="1"/>
    <xf numFmtId="0" fontId="7" fillId="0" borderId="0" xfId="0" applyFont="1" applyFill="1" applyBorder="1"/>
    <xf numFmtId="0" fontId="49" fillId="0" borderId="0" xfId="0" applyFont="1" applyFill="1" applyBorder="1" applyAlignment="1">
      <alignment horizontal="left"/>
    </xf>
    <xf numFmtId="166" fontId="14" fillId="0" borderId="0" xfId="0" applyNumberFormat="1" applyFont="1" applyFill="1" applyBorder="1"/>
    <xf numFmtId="0" fontId="23" fillId="0" borderId="0" xfId="0" applyFont="1" applyFill="1" applyBorder="1" applyAlignment="1">
      <alignment horizontal="center" wrapText="1"/>
    </xf>
    <xf numFmtId="0" fontId="45" fillId="0" borderId="0" xfId="0" applyFont="1" applyFill="1" applyBorder="1" applyAlignment="1">
      <alignment horizontal="left"/>
    </xf>
    <xf numFmtId="0" fontId="46" fillId="0" borderId="0" xfId="0" applyFont="1" applyFill="1" applyBorder="1" applyAlignment="1">
      <alignment horizontal="left"/>
    </xf>
    <xf numFmtId="12" fontId="14" fillId="0" borderId="0" xfId="0" applyNumberFormat="1" applyFont="1" applyFill="1" applyBorder="1" applyAlignment="1">
      <alignment horizontal="center" wrapText="1"/>
    </xf>
    <xf numFmtId="0" fontId="28" fillId="0" borderId="0" xfId="0" applyFont="1" applyFill="1" applyBorder="1" applyAlignment="1">
      <alignment horizontal="left"/>
    </xf>
    <xf numFmtId="0" fontId="46" fillId="0" borderId="0" xfId="0" applyFont="1" applyFill="1" applyBorder="1" applyAlignment="1">
      <alignment horizontal="left" vertical="center" wrapText="1" readingOrder="1"/>
    </xf>
    <xf numFmtId="0" fontId="9" fillId="0" borderId="0" xfId="0" applyFont="1" applyFill="1" applyBorder="1" applyAlignment="1">
      <alignment horizontal="left"/>
    </xf>
    <xf numFmtId="0" fontId="44" fillId="0" borderId="0" xfId="8" applyFont="1" applyFill="1" applyBorder="1" applyAlignment="1"/>
    <xf numFmtId="14" fontId="47" fillId="0" borderId="0" xfId="0" applyNumberFormat="1" applyFont="1" applyFill="1" applyBorder="1"/>
    <xf numFmtId="0" fontId="27" fillId="0" borderId="0" xfId="0" applyFont="1" applyFill="1" applyBorder="1" applyAlignment="1">
      <alignment horizontal="center" wrapText="1"/>
    </xf>
    <xf numFmtId="0" fontId="23" fillId="0" borderId="0" xfId="0" applyFont="1" applyFill="1" applyBorder="1" applyAlignment="1">
      <alignment horizontal="left"/>
    </xf>
    <xf numFmtId="166" fontId="9" fillId="0" borderId="0" xfId="0" applyNumberFormat="1" applyFont="1" applyFill="1" applyBorder="1"/>
    <xf numFmtId="0" fontId="9" fillId="0" borderId="0" xfId="0" applyFont="1" applyFill="1" applyBorder="1" applyAlignment="1">
      <alignment wrapText="1"/>
    </xf>
    <xf numFmtId="14" fontId="23" fillId="0" borderId="0" xfId="0" applyNumberFormat="1" applyFont="1" applyFill="1" applyBorder="1"/>
    <xf numFmtId="0" fontId="43" fillId="0" borderId="0" xfId="0" applyFont="1" applyFill="1" applyBorder="1" applyAlignment="1">
      <alignment horizontal="left"/>
    </xf>
    <xf numFmtId="166" fontId="14" fillId="0" borderId="0" xfId="0" applyNumberFormat="1" applyFont="1" applyFill="1" applyBorder="1" applyAlignment="1">
      <alignment horizontal="left"/>
    </xf>
    <xf numFmtId="166" fontId="27" fillId="0" borderId="0" xfId="0" applyNumberFormat="1" applyFont="1" applyFill="1" applyBorder="1" applyAlignment="1">
      <alignment horizontal="left"/>
    </xf>
    <xf numFmtId="15" fontId="27" fillId="0" borderId="0" xfId="0" applyNumberFormat="1" applyFont="1" applyFill="1" applyBorder="1" applyAlignment="1">
      <alignment horizontal="left"/>
    </xf>
    <xf numFmtId="14" fontId="9" fillId="0" borderId="0" xfId="0" applyNumberFormat="1" applyFont="1" applyFill="1" applyBorder="1" applyAlignment="1">
      <alignment horizontal="left"/>
    </xf>
    <xf numFmtId="0" fontId="7" fillId="0" borderId="0" xfId="0" applyFont="1" applyFill="1" applyBorder="1" applyAlignment="1">
      <alignment horizontal="left"/>
    </xf>
    <xf numFmtId="0" fontId="36" fillId="0" borderId="0" xfId="0" applyFont="1" applyFill="1" applyBorder="1" applyAlignment="1">
      <alignment wrapText="1"/>
    </xf>
    <xf numFmtId="0" fontId="36" fillId="0" borderId="0" xfId="0" applyFont="1" applyFill="1" applyBorder="1" applyAlignment="1">
      <alignment horizontal="center" wrapText="1"/>
    </xf>
    <xf numFmtId="0" fontId="3" fillId="0" borderId="0" xfId="9" applyFill="1" applyBorder="1" applyAlignment="1">
      <alignment horizontal="center"/>
    </xf>
    <xf numFmtId="0" fontId="36" fillId="0" borderId="0" xfId="0" applyFont="1" applyFill="1" applyBorder="1" applyAlignment="1">
      <alignment horizontal="left" wrapText="1"/>
    </xf>
    <xf numFmtId="0" fontId="36" fillId="0" borderId="0" xfId="0" applyFont="1" applyFill="1" applyBorder="1" applyAlignment="1">
      <alignment horizontal="center"/>
    </xf>
    <xf numFmtId="0" fontId="36" fillId="0" borderId="0" xfId="0" applyFont="1" applyFill="1" applyBorder="1" applyAlignment="1">
      <alignment horizontal="left"/>
    </xf>
    <xf numFmtId="166" fontId="36" fillId="0" borderId="0" xfId="0" applyNumberFormat="1" applyFont="1" applyFill="1" applyBorder="1" applyAlignment="1">
      <alignment horizontal="center"/>
    </xf>
    <xf numFmtId="164" fontId="36" fillId="0" borderId="0" xfId="0" applyNumberFormat="1" applyFont="1" applyFill="1" applyBorder="1"/>
    <xf numFmtId="15" fontId="36" fillId="0" borderId="0" xfId="0" applyNumberFormat="1" applyFont="1" applyFill="1" applyBorder="1" applyAlignment="1">
      <alignment horizontal="center"/>
    </xf>
    <xf numFmtId="167" fontId="36" fillId="0" borderId="0" xfId="0" applyNumberFormat="1" applyFont="1" applyFill="1" applyBorder="1" applyAlignment="1">
      <alignment horizontal="center"/>
    </xf>
    <xf numFmtId="0" fontId="37" fillId="0" borderId="0" xfId="0" applyFont="1" applyFill="1" applyBorder="1" applyAlignment="1">
      <alignment horizontal="center" wrapText="1"/>
    </xf>
    <xf numFmtId="12" fontId="36" fillId="0" borderId="0" xfId="0" applyNumberFormat="1" applyFont="1" applyFill="1" applyBorder="1" applyAlignment="1">
      <alignment horizontal="center"/>
    </xf>
    <xf numFmtId="3" fontId="36" fillId="0" borderId="0" xfId="0" applyNumberFormat="1" applyFont="1" applyFill="1" applyBorder="1" applyAlignment="1">
      <alignment horizontal="center"/>
    </xf>
    <xf numFmtId="14" fontId="39" fillId="0" borderId="0" xfId="0" applyNumberFormat="1" applyFont="1" applyFill="1" applyBorder="1"/>
    <xf numFmtId="0" fontId="38" fillId="0" borderId="0" xfId="8" applyFont="1" applyFill="1" applyBorder="1" applyAlignment="1">
      <alignment horizontal="center"/>
    </xf>
    <xf numFmtId="0" fontId="38" fillId="0" borderId="0" xfId="9" applyFont="1" applyFill="1" applyBorder="1" applyAlignment="1">
      <alignment horizontal="center"/>
    </xf>
    <xf numFmtId="0" fontId="29" fillId="0" borderId="0" xfId="0" applyFont="1" applyFill="1" applyBorder="1" applyAlignment="1">
      <alignment horizontal="left"/>
    </xf>
    <xf numFmtId="0" fontId="35" fillId="0" borderId="0" xfId="0" applyFont="1" applyFill="1" applyBorder="1" applyAlignment="1">
      <alignment horizontal="left"/>
    </xf>
    <xf numFmtId="0" fontId="29" fillId="0" borderId="0" xfId="0" applyFont="1" applyFill="1" applyBorder="1"/>
    <xf numFmtId="0" fontId="0" fillId="0" borderId="0" xfId="0" applyFill="1" applyBorder="1"/>
    <xf numFmtId="0" fontId="3" fillId="0" borderId="0" xfId="9" applyFill="1" applyBorder="1"/>
    <xf numFmtId="0" fontId="3" fillId="0" borderId="0" xfId="9" applyFill="1" applyBorder="1" applyAlignment="1"/>
    <xf numFmtId="12" fontId="58" fillId="0" borderId="0" xfId="0" applyNumberFormat="1" applyFont="1" applyFill="1" applyBorder="1" applyAlignment="1">
      <alignment horizontal="center"/>
    </xf>
    <xf numFmtId="0" fontId="28" fillId="0" borderId="0" xfId="0" applyFont="1" applyFill="1" applyBorder="1"/>
    <xf numFmtId="0" fontId="22" fillId="0" borderId="0" xfId="0" applyFont="1" applyFill="1" applyBorder="1"/>
    <xf numFmtId="3" fontId="22" fillId="0" borderId="0" xfId="0" applyNumberFormat="1" applyFont="1" applyFill="1" applyBorder="1"/>
    <xf numFmtId="0" fontId="44" fillId="0" borderId="0" xfId="8" applyFont="1" applyFill="1" applyBorder="1" applyAlignment="1">
      <alignment wrapText="1"/>
    </xf>
    <xf numFmtId="0" fontId="3" fillId="0" borderId="0" xfId="8" applyFill="1" applyBorder="1"/>
    <xf numFmtId="0" fontId="53" fillId="0" borderId="0" xfId="0" applyFont="1" applyFill="1" applyBorder="1" applyAlignment="1">
      <alignment wrapText="1"/>
    </xf>
    <xf numFmtId="0" fontId="50" fillId="0" borderId="0" xfId="0" applyFont="1" applyFill="1" applyBorder="1" applyAlignment="1">
      <alignment horizontal="left"/>
    </xf>
    <xf numFmtId="0" fontId="29" fillId="0" borderId="0" xfId="0" applyFont="1" applyFill="1" applyBorder="1" applyAlignment="1">
      <alignment horizontal="center"/>
    </xf>
    <xf numFmtId="0" fontId="29" fillId="0" borderId="0" xfId="0" applyFont="1" applyFill="1" applyBorder="1" applyAlignment="1">
      <alignment horizontal="center" wrapText="1"/>
    </xf>
    <xf numFmtId="0" fontId="0" fillId="0" borderId="0" xfId="0" applyFill="1" applyBorder="1" applyAlignment="1">
      <alignment wrapText="1"/>
    </xf>
    <xf numFmtId="0" fontId="22" fillId="0" borderId="0" xfId="0" applyFont="1" applyFill="1" applyBorder="1" applyAlignment="1">
      <alignment horizontal="center"/>
    </xf>
    <xf numFmtId="0" fontId="49" fillId="0" borderId="0" xfId="0" applyFont="1" applyFill="1" applyBorder="1" applyAlignment="1">
      <alignment horizontal="center"/>
    </xf>
    <xf numFmtId="165" fontId="49" fillId="0" borderId="0" xfId="0" applyNumberFormat="1" applyFont="1" applyFill="1" applyBorder="1"/>
    <xf numFmtId="166" fontId="49" fillId="0" borderId="0" xfId="0" applyNumberFormat="1" applyFont="1" applyFill="1" applyBorder="1"/>
    <xf numFmtId="164" fontId="49" fillId="0" borderId="0" xfId="0" applyNumberFormat="1" applyFont="1" applyFill="1" applyBorder="1"/>
    <xf numFmtId="15" fontId="49" fillId="0" borderId="0" xfId="0" applyNumberFormat="1" applyFont="1" applyFill="1" applyBorder="1" applyAlignment="1">
      <alignment horizontal="center"/>
    </xf>
    <xf numFmtId="167" fontId="49" fillId="0" borderId="0" xfId="0" applyNumberFormat="1" applyFont="1" applyFill="1" applyBorder="1" applyAlignment="1">
      <alignment horizontal="center"/>
    </xf>
    <xf numFmtId="0" fontId="49" fillId="0" borderId="0" xfId="0" applyFont="1" applyFill="1" applyBorder="1" applyAlignment="1">
      <alignment horizontal="left" wrapText="1"/>
    </xf>
    <xf numFmtId="0" fontId="1" fillId="0" borderId="0" xfId="0" applyFont="1" applyFill="1" applyBorder="1"/>
    <xf numFmtId="0" fontId="49" fillId="0" borderId="0" xfId="9" applyFont="1" applyFill="1" applyBorder="1" applyAlignment="1">
      <alignment horizontal="left"/>
    </xf>
    <xf numFmtId="12" fontId="49" fillId="0" borderId="0" xfId="0" applyNumberFormat="1" applyFont="1" applyFill="1" applyBorder="1" applyAlignment="1">
      <alignment horizontal="center"/>
    </xf>
    <xf numFmtId="3" fontId="49" fillId="0" borderId="0" xfId="0" applyNumberFormat="1" applyFont="1" applyFill="1" applyBorder="1"/>
    <xf numFmtId="0" fontId="49" fillId="0" borderId="0" xfId="9" applyFont="1" applyFill="1" applyBorder="1" applyAlignment="1">
      <alignment horizontal="left" wrapText="1"/>
    </xf>
    <xf numFmtId="0" fontId="50" fillId="0" borderId="0" xfId="9" applyFont="1" applyFill="1" applyBorder="1" applyAlignment="1"/>
    <xf numFmtId="0" fontId="52" fillId="0" borderId="0" xfId="9" applyFont="1" applyFill="1" applyBorder="1" applyAlignment="1"/>
    <xf numFmtId="0" fontId="52" fillId="0" borderId="0" xfId="0" applyFont="1" applyFill="1" applyBorder="1"/>
    <xf numFmtId="0" fontId="57" fillId="0" borderId="0" xfId="9" applyFont="1" applyFill="1" applyBorder="1" applyAlignment="1"/>
    <xf numFmtId="0" fontId="26" fillId="0" borderId="0" xfId="0" applyFont="1" applyFill="1" applyBorder="1" applyAlignment="1">
      <alignment horizontal="center"/>
    </xf>
    <xf numFmtId="0" fontId="26" fillId="0" borderId="0" xfId="0" applyFont="1" applyFill="1" applyBorder="1"/>
    <xf numFmtId="0" fontId="50" fillId="0" borderId="0" xfId="0" applyFont="1" applyFill="1" applyBorder="1"/>
    <xf numFmtId="0" fontId="3" fillId="0" borderId="0" xfId="9" applyFill="1" applyBorder="1" applyAlignment="1">
      <alignment horizontal="center" wrapText="1"/>
    </xf>
    <xf numFmtId="0" fontId="48" fillId="0" borderId="0" xfId="0" applyFont="1" applyFill="1" applyBorder="1" applyAlignment="1">
      <alignment horizontal="left"/>
    </xf>
    <xf numFmtId="12" fontId="13" fillId="0" borderId="0" xfId="0" applyNumberFormat="1" applyFont="1" applyFill="1" applyBorder="1" applyAlignment="1">
      <alignment horizontal="center"/>
    </xf>
    <xf numFmtId="0" fontId="3" fillId="0" borderId="0" xfId="9" applyFill="1" applyBorder="1" applyAlignment="1">
      <alignment wrapText="1"/>
    </xf>
    <xf numFmtId="12" fontId="27" fillId="0" borderId="0" xfId="0" applyNumberFormat="1" applyFont="1" applyFill="1" applyBorder="1" applyAlignment="1">
      <alignment horizontal="center" vertical="center"/>
    </xf>
    <xf numFmtId="0" fontId="27" fillId="0" borderId="0" xfId="0" applyFont="1" applyFill="1" applyBorder="1" applyAlignment="1">
      <alignment horizontal="left" indent="1"/>
    </xf>
    <xf numFmtId="12" fontId="9" fillId="0" borderId="0" xfId="0" applyNumberFormat="1" applyFont="1" applyFill="1" applyBorder="1" applyAlignment="1">
      <alignment horizontal="center" vertical="center"/>
    </xf>
    <xf numFmtId="0" fontId="44" fillId="0" borderId="0" xfId="8" applyFont="1" applyFill="1" applyBorder="1" applyAlignment="1">
      <alignment horizontal="center"/>
    </xf>
    <xf numFmtId="12" fontId="27" fillId="0" borderId="0" xfId="0" applyNumberFormat="1" applyFont="1" applyFill="1" applyBorder="1" applyAlignment="1">
      <alignment horizontal="left" vertical="center"/>
    </xf>
    <xf numFmtId="3" fontId="9" fillId="0" borderId="0" xfId="0" applyNumberFormat="1" applyFont="1" applyFill="1" applyBorder="1"/>
    <xf numFmtId="1" fontId="9" fillId="0" borderId="0" xfId="0" applyNumberFormat="1" applyFont="1" applyFill="1" applyBorder="1" applyAlignment="1">
      <alignment horizontal="center"/>
    </xf>
    <xf numFmtId="49" fontId="9" fillId="0" borderId="0" xfId="0" applyNumberFormat="1" applyFont="1" applyFill="1" applyBorder="1" applyAlignment="1">
      <alignment horizontal="center" vertical="center"/>
    </xf>
    <xf numFmtId="49" fontId="9" fillId="0" borderId="0" xfId="0" applyNumberFormat="1" applyFont="1" applyFill="1" applyBorder="1" applyAlignment="1">
      <alignment horizontal="center" vertical="center" wrapText="1"/>
    </xf>
    <xf numFmtId="0" fontId="8" fillId="11" borderId="2" xfId="0" applyFont="1" applyFill="1" applyBorder="1" applyAlignment="1">
      <alignment horizontal="center" vertical="center"/>
    </xf>
    <xf numFmtId="0" fontId="40" fillId="11" borderId="2" xfId="0" applyFont="1" applyFill="1" applyBorder="1" applyAlignment="1">
      <alignment horizontal="center" vertical="center" wrapText="1"/>
    </xf>
    <xf numFmtId="15" fontId="40" fillId="11" borderId="2" xfId="0" applyNumberFormat="1" applyFont="1" applyFill="1" applyBorder="1" applyAlignment="1">
      <alignment vertical="center" wrapText="1"/>
    </xf>
    <xf numFmtId="0" fontId="15" fillId="11" borderId="2" xfId="0" applyFont="1" applyFill="1" applyBorder="1" applyAlignment="1">
      <alignment horizontal="center" vertical="center" wrapText="1"/>
    </xf>
    <xf numFmtId="0" fontId="15" fillId="11" borderId="2" xfId="0" applyFont="1" applyFill="1" applyBorder="1" applyAlignment="1">
      <alignment vertical="center" wrapText="1"/>
    </xf>
    <xf numFmtId="1" fontId="41" fillId="11" borderId="2" xfId="0" applyNumberFormat="1" applyFont="1" applyFill="1" applyBorder="1" applyAlignment="1">
      <alignment horizontal="center" vertical="center" wrapText="1"/>
    </xf>
    <xf numFmtId="1" fontId="41" fillId="11" borderId="2" xfId="0" applyNumberFormat="1" applyFont="1" applyFill="1" applyBorder="1" applyAlignment="1">
      <alignment horizontal="center" vertical="center"/>
    </xf>
    <xf numFmtId="15" fontId="42" fillId="11" borderId="2" xfId="0" applyNumberFormat="1" applyFont="1" applyFill="1" applyBorder="1" applyAlignment="1">
      <alignment vertical="center" wrapText="1"/>
    </xf>
    <xf numFmtId="1" fontId="15" fillId="11" borderId="2" xfId="0" applyNumberFormat="1" applyFont="1" applyFill="1" applyBorder="1" applyAlignment="1">
      <alignment horizontal="center" vertical="center" wrapText="1"/>
    </xf>
    <xf numFmtId="0" fontId="15" fillId="11" borderId="2" xfId="0" applyFont="1" applyFill="1" applyBorder="1" applyAlignment="1">
      <alignment horizontal="center" vertical="center"/>
    </xf>
    <xf numFmtId="0" fontId="40" fillId="11" borderId="2" xfId="1" applyNumberFormat="1" applyFont="1" applyFill="1" applyBorder="1" applyAlignment="1">
      <alignment horizontal="left" vertical="center" wrapText="1"/>
    </xf>
    <xf numFmtId="166" fontId="42" fillId="11" borderId="2" xfId="0" applyNumberFormat="1" applyFont="1" applyFill="1" applyBorder="1" applyAlignment="1">
      <alignment horizontal="center" vertical="center" wrapText="1"/>
    </xf>
    <xf numFmtId="166" fontId="42" fillId="11" borderId="2" xfId="2" applyNumberFormat="1" applyFont="1" applyFill="1" applyBorder="1" applyAlignment="1">
      <alignment horizontal="center" vertical="center" wrapText="1"/>
    </xf>
    <xf numFmtId="164" fontId="42" fillId="11" borderId="2" xfId="2" applyNumberFormat="1" applyFont="1" applyFill="1" applyBorder="1" applyAlignment="1">
      <alignment horizontal="center" vertical="center" wrapText="1"/>
    </xf>
    <xf numFmtId="1" fontId="42" fillId="11" borderId="2" xfId="0" applyNumberFormat="1" applyFont="1" applyFill="1" applyBorder="1" applyAlignment="1">
      <alignment horizontal="center" vertical="center" wrapText="1"/>
    </xf>
    <xf numFmtId="164" fontId="42" fillId="11" borderId="2" xfId="1" applyNumberFormat="1" applyFont="1" applyFill="1" applyBorder="1" applyAlignment="1">
      <alignment vertical="center" wrapText="1"/>
    </xf>
    <xf numFmtId="15" fontId="42" fillId="11" borderId="2" xfId="0" applyNumberFormat="1" applyFont="1" applyFill="1" applyBorder="1" applyAlignment="1">
      <alignment horizontal="center" vertical="center" wrapText="1"/>
    </xf>
    <xf numFmtId="0" fontId="8" fillId="11" borderId="2" xfId="0" applyFont="1" applyFill="1" applyBorder="1" applyAlignment="1">
      <alignment horizontal="center" vertical="center" wrapText="1"/>
    </xf>
    <xf numFmtId="49" fontId="8" fillId="11" borderId="2" xfId="0" applyNumberFormat="1" applyFont="1" applyFill="1" applyBorder="1" applyAlignment="1">
      <alignment horizontal="center" vertical="center" wrapText="1"/>
    </xf>
    <xf numFmtId="0" fontId="40" fillId="11" borderId="2" xfId="0" applyFont="1" applyFill="1" applyBorder="1" applyAlignment="1">
      <alignment horizontal="left" vertical="center" wrapText="1"/>
    </xf>
    <xf numFmtId="0" fontId="9" fillId="0" borderId="2" xfId="0" applyFont="1" applyBorder="1" applyAlignment="1">
      <alignment horizontal="center" vertical="center"/>
    </xf>
    <xf numFmtId="15" fontId="54" fillId="0" borderId="2" xfId="0" applyNumberFormat="1" applyFont="1" applyBorder="1" applyAlignment="1">
      <alignment vertical="center" wrapText="1"/>
    </xf>
    <xf numFmtId="0" fontId="43" fillId="0" borderId="2" xfId="0" applyFont="1" applyBorder="1"/>
    <xf numFmtId="0" fontId="23" fillId="0" borderId="2" xfId="0" applyFont="1" applyBorder="1"/>
    <xf numFmtId="0" fontId="55" fillId="0" borderId="2" xfId="0" applyFont="1" applyBorder="1" applyAlignment="1">
      <alignment vertical="center" wrapText="1"/>
    </xf>
    <xf numFmtId="1" fontId="3" fillId="0" borderId="2" xfId="9" applyNumberFormat="1" applyFill="1" applyBorder="1" applyAlignment="1">
      <alignment horizontal="center" vertical="center"/>
    </xf>
    <xf numFmtId="15" fontId="56" fillId="0" borderId="2" xfId="0" applyNumberFormat="1" applyFont="1" applyBorder="1" applyAlignment="1">
      <alignment vertical="center" wrapText="1"/>
    </xf>
    <xf numFmtId="0" fontId="55" fillId="0" borderId="2" xfId="0" applyFont="1" applyBorder="1" applyAlignment="1">
      <alignment horizontal="center" vertical="center"/>
    </xf>
    <xf numFmtId="0" fontId="54" fillId="0" borderId="2" xfId="1" applyNumberFormat="1" applyFont="1" applyFill="1" applyBorder="1" applyAlignment="1">
      <alignment horizontal="left" vertical="center" wrapText="1"/>
    </xf>
    <xf numFmtId="3" fontId="22" fillId="0" borderId="2" xfId="0" applyNumberFormat="1" applyFont="1" applyBorder="1"/>
    <xf numFmtId="166" fontId="27" fillId="0" borderId="2" xfId="0" applyNumberFormat="1" applyFont="1" applyBorder="1"/>
    <xf numFmtId="164" fontId="56" fillId="0" borderId="2" xfId="2" applyNumberFormat="1" applyFont="1" applyFill="1" applyBorder="1" applyAlignment="1">
      <alignment horizontal="center" vertical="center" wrapText="1"/>
    </xf>
    <xf numFmtId="1" fontId="56" fillId="0" borderId="2" xfId="0" applyNumberFormat="1" applyFont="1" applyBorder="1" applyAlignment="1">
      <alignment horizontal="center" vertical="center" wrapText="1"/>
    </xf>
    <xf numFmtId="164" fontId="56" fillId="0" borderId="2" xfId="1" applyNumberFormat="1" applyFont="1" applyFill="1" applyBorder="1" applyAlignment="1">
      <alignment vertical="center" wrapText="1"/>
    </xf>
    <xf numFmtId="15" fontId="56" fillId="0" borderId="2" xfId="0" applyNumberFormat="1" applyFont="1" applyBorder="1" applyAlignment="1">
      <alignment horizontal="center" vertical="center" wrapText="1"/>
    </xf>
    <xf numFmtId="0" fontId="9" fillId="0" borderId="2" xfId="0" applyFont="1" applyBorder="1" applyAlignment="1">
      <alignment horizontal="center" vertical="center" wrapText="1"/>
    </xf>
    <xf numFmtId="49" fontId="9" fillId="0" borderId="2" xfId="0" applyNumberFormat="1" applyFont="1" applyBorder="1" applyAlignment="1">
      <alignment horizontal="center" vertical="center" wrapText="1"/>
    </xf>
    <xf numFmtId="0" fontId="27" fillId="0" borderId="2" xfId="0" applyFont="1" applyBorder="1" applyAlignment="1">
      <alignment horizontal="left" wrapText="1"/>
    </xf>
    <xf numFmtId="0" fontId="54" fillId="0" borderId="2" xfId="0" applyFont="1" applyBorder="1" applyAlignment="1">
      <alignment horizontal="left" vertical="center" wrapText="1"/>
    </xf>
    <xf numFmtId="15" fontId="27" fillId="0" borderId="2" xfId="0" applyNumberFormat="1" applyFont="1" applyBorder="1"/>
    <xf numFmtId="0" fontId="27" fillId="0" borderId="2" xfId="0" applyFont="1" applyBorder="1"/>
    <xf numFmtId="0" fontId="3" fillId="0" borderId="2" xfId="9" applyBorder="1" applyAlignment="1">
      <alignment horizontal="center"/>
    </xf>
    <xf numFmtId="0" fontId="26" fillId="0" borderId="2" xfId="0" applyFont="1" applyBorder="1"/>
    <xf numFmtId="0" fontId="27" fillId="0" borderId="2" xfId="0" applyFont="1" applyBorder="1" applyAlignment="1">
      <alignment horizontal="left"/>
    </xf>
    <xf numFmtId="0" fontId="27" fillId="0" borderId="2" xfId="0" applyFont="1" applyBorder="1" applyAlignment="1">
      <alignment horizontal="center"/>
    </xf>
    <xf numFmtId="166" fontId="14" fillId="0" borderId="2" xfId="0" applyNumberFormat="1" applyFont="1" applyBorder="1"/>
    <xf numFmtId="167" fontId="27" fillId="0" borderId="2" xfId="0" applyNumberFormat="1" applyFont="1" applyBorder="1" applyAlignment="1">
      <alignment horizontal="center"/>
    </xf>
    <xf numFmtId="12" fontId="14" fillId="0" borderId="2" xfId="0" applyNumberFormat="1" applyFont="1" applyBorder="1" applyAlignment="1">
      <alignment horizontal="center"/>
    </xf>
    <xf numFmtId="0" fontId="27" fillId="12" borderId="2" xfId="0" applyFont="1" applyFill="1" applyBorder="1" applyAlignment="1">
      <alignment horizontal="left"/>
    </xf>
    <xf numFmtId="0" fontId="27" fillId="10" borderId="2" xfId="0" applyFont="1" applyFill="1" applyBorder="1" applyAlignment="1">
      <alignment vertical="center"/>
    </xf>
    <xf numFmtId="15" fontId="27" fillId="0" borderId="2" xfId="0" applyNumberFormat="1" applyFont="1" applyBorder="1" applyAlignment="1">
      <alignment vertical="center"/>
    </xf>
    <xf numFmtId="0" fontId="23" fillId="0" borderId="2" xfId="0" applyFont="1" applyBorder="1" applyAlignment="1">
      <alignment horizontal="center" vertical="center"/>
    </xf>
    <xf numFmtId="0" fontId="26" fillId="0" borderId="2" xfId="0" applyFont="1" applyBorder="1" applyAlignment="1">
      <alignment horizontal="center" vertical="center" wrapText="1"/>
    </xf>
  </cellXfs>
  <cellStyles count="10">
    <cellStyle name="Celda de comprobación" xfId="3" builtinId="23"/>
    <cellStyle name="Hipervínculo" xfId="8" builtinId="8"/>
    <cellStyle name="Hyperlink" xfId="9" xr:uid="{00000000-000B-0000-0000-000008000000}"/>
    <cellStyle name="Millares" xfId="1" builtinId="3"/>
    <cellStyle name="Moneda" xfId="2" builtinId="4"/>
    <cellStyle name="Moneda [0]" xfId="5" builtinId="7"/>
    <cellStyle name="Normal" xfId="0" builtinId="0"/>
    <cellStyle name="Normal 2" xfId="4" xr:uid="{00000000-0005-0000-0000-000006000000}"/>
    <cellStyle name="Normal 3" xfId="7" xr:uid="{28576095-56A8-49C7-8D06-2C6F883A292A}"/>
    <cellStyle name="Normal 3 2 3" xfId="6" xr:uid="{00000000-0005-0000-0000-000007000000}"/>
  </cellStyles>
  <dxfs count="240">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ill>
        <patternFill>
          <bgColor theme="7" tint="0.39994506668294322"/>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font>
        <b/>
      </font>
    </dxf>
    <dxf>
      <alignment vertical="center"/>
    </dxf>
    <dxf>
      <alignment vertical="center"/>
    </dxf>
    <dxf>
      <alignment vertical="center"/>
    </dxf>
    <dxf>
      <alignment horizontal="center"/>
    </dxf>
    <dxf>
      <alignment horizontal="center"/>
    </dxf>
    <dxf>
      <alignment horizontal="center"/>
    </dxf>
    <dxf>
      <border outline="0">
        <left style="thin">
          <color rgb="FF000000"/>
        </left>
        <right style="thin">
          <color rgb="FF000000"/>
        </right>
        <top style="thin">
          <color rgb="FF000000"/>
        </top>
        <bottom style="thin">
          <color rgb="FF000000"/>
        </bottom>
      </border>
    </dxf>
    <dxf>
      <border outline="0">
        <left style="thin">
          <color rgb="FF000000"/>
        </left>
        <right style="thin">
          <color rgb="FF000000"/>
        </right>
        <top style="thin">
          <color rgb="FF000000"/>
        </top>
        <bottom style="thin">
          <color rgb="FF000000"/>
        </bottom>
      </border>
    </dxf>
    <dxf>
      <border outline="0">
        <left style="thin">
          <color rgb="FF000000"/>
        </left>
        <right style="thin">
          <color rgb="FF000000"/>
        </right>
        <top style="thin">
          <color rgb="FF000000"/>
        </top>
        <bottom style="thin">
          <color rgb="FF000000"/>
        </bottom>
      </border>
    </dxf>
    <dxf>
      <border outline="0">
        <left style="thin">
          <color rgb="FF000000"/>
        </left>
        <right style="thin">
          <color rgb="FF000000"/>
        </right>
        <top style="thin">
          <color rgb="FF000000"/>
        </top>
        <bottom style="thin">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s>
  <tableStyles count="0" defaultTableStyle="TableStyleMedium2" defaultPivotStyle="PivotStyleLight16"/>
  <colors>
    <mruColors>
      <color rgb="FFF5F384"/>
      <color rgb="FFC92641"/>
      <color rgb="FF8ED1C0"/>
      <color rgb="FFC88E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pivotCacheDefinition" Target="pivotCache/pivotCacheDefinition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Orden%20de%20Compra"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123825</xdr:colOff>
      <xdr:row>0</xdr:row>
      <xdr:rowOff>123825</xdr:rowOff>
    </xdr:to>
    <xdr:pic>
      <xdr:nvPicPr>
        <xdr:cNvPr id="2" name="Imagen 1" descr="orden ascendente">
          <a:hlinkClick xmlns:r="http://schemas.openxmlformats.org/officeDocument/2006/relationships" r:id="rId1" tooltip="ordenar por Orden de Compra"/>
          <a:extLst>
            <a:ext uri="{FF2B5EF4-FFF2-40B4-BE49-F238E27FC236}">
              <a16:creationId xmlns:a16="http://schemas.microsoft.com/office/drawing/2014/main" id="{FABF3837-872B-4DA2-80E8-2CE92F62D7F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2382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Excel Services" refreshedDate="45945.640316666664" createdVersion="8" refreshedVersion="8" minRefreshableVersion="3" recordCount="500" xr:uid="{D999017F-1C9D-4C79-916A-BEA488F971C0}">
  <cacheSource type="worksheet">
    <worksheetSource ref="B5:X5" sheet="PROCESOS."/>
  </cacheSource>
  <cacheFields count="61">
    <cacheField name="NO CONTRATO" numFmtId="0">
      <sharedItems/>
    </cacheField>
    <cacheField name="FECHA DE SUSCRIPCIÓN" numFmtId="0">
      <sharedItems containsDate="1" containsBlank="1" containsMixedTypes="1" minDate="2025-02-05T00:00:00" maxDate="2025-10-15T00:00:00"/>
    </cacheField>
    <cacheField name="ABOGADO ENCARGADO" numFmtId="0">
      <sharedItems containsBlank="1"/>
    </cacheField>
    <cacheField name="CLASE DE CONTRATO" numFmtId="0">
      <sharedItems containsBlank="1"/>
    </cacheField>
    <cacheField name="TIPO DE CONTRATO (MINUTA)" numFmtId="0">
      <sharedItems containsBlank="1"/>
    </cacheField>
    <cacheField name="MODALIDAD DE SELECCIÓN" numFmtId="0">
      <sharedItems containsBlank="1"/>
    </cacheField>
    <cacheField name="NO. DE PROCESO" numFmtId="0">
      <sharedItems containsBlank="1"/>
    </cacheField>
    <cacheField name="CODIGO UNSPSC" numFmtId="0">
      <sharedItems containsBlank="1" containsMixedTypes="1" containsNumber="1" containsInteger="1" minValue="30102901" maxValue="92121504"/>
    </cacheField>
    <cacheField name="LINK DE PUBLICACIÓN " numFmtId="0">
      <sharedItems containsBlank="1" longText="1"/>
    </cacheField>
    <cacheField name="OBJETO" numFmtId="0">
      <sharedItems containsBlank="1" longText="1"/>
    </cacheField>
    <cacheField name="NOMBRE O RAZON SOCIAL (CONTRATISTA)" numFmtId="0">
      <sharedItems containsBlank="1" count="409">
        <s v="CLAUDIA MILENA MARTINEZ HERNANDEZ"/>
        <s v="ANA MARIA MANCIPE MONTENEGRO"/>
        <s v="DIANA ISABEL CAMACHO VESGA"/>
        <s v="TOBAR &amp; ROMERO ABOGADOS SAS"/>
        <s v="LAURA CRISTIAN SERRANO"/>
        <s v="Deissy Morales Hernández"/>
        <s v="ADRIANA VILLABONA MOGOLLON"/>
        <s v="EDWIN DARIO RESTAN"/>
        <s v="Mónica Alexandra Soler Rodríguez"/>
        <s v="Juan Carlos Gonzalez"/>
        <s v="Julian Fernando Manjarres Corredor"/>
        <s v="Sandra Milena González Leyton"/>
        <s v="Luz Adriana Quintero Fernández"/>
        <s v="Oscar Leonardo Peña Rojas"/>
        <s v="YAJAIRA ESTPHEFANE TARAZONA NIETO"/>
        <s v="no se ejecuto"/>
        <s v="YURIDIA MARCELA AMAYA GARNICA"/>
        <s v="JOSE BENJAMIN GARCIA"/>
        <s v="Santiago Pacheco García"/>
        <s v="Kristian Camilo Salas Dueñas"/>
        <s v="Ivon Maritza Pineda Afanador"/>
        <s v="Iván Darío Saavedra Calderón"/>
        <s v="Luis Javier Rodríguez Luque"/>
        <s v="Merilyn Stefanía Ayala Páez"/>
        <s v="EMMA VIVIANA BERMUDEZ GARZÓN"/>
        <s v="Daniela Vergara Moreno"/>
        <s v="Diana Marcela Villamil Moreno"/>
        <s v="HERNAN EDUARDO OLAYA GARCIA"/>
        <s v="Juan Felipe Molano Ramírez"/>
        <s v="Olga Liliana Beltrán Espitia"/>
        <s v="Ana Lorena Ortiz Mejía"/>
        <s v="ANGIE DAYANA GUALDRON MONTAÑEZ"/>
        <s v="GIOVANNI CASTELLANOS URIBE"/>
        <s v="Leidy Yurley Correa Solarte"/>
        <s v="Jairo Enrique Velandia Velandia"/>
        <s v="Mónica Yurany Aguirre Rodríguez"/>
        <s v="JUAN PABLO CONDE MARTÍNEZ"/>
        <s v="Diana Paola Malagón Navarro"/>
        <s v="Daniela Preziosi Ribero"/>
        <s v="Darly Alejandra Calderón Moreno"/>
        <s v="Alberto Rocha Cardozo"/>
        <s v="Nora Alejandra Muñoz Barrios "/>
        <s v="Nini Johanna Lombana Vergara"/>
        <s v="CARLOS ALBERTO MORALES LUIS"/>
        <s v="WILSON DAVID HERRERA TORRES"/>
        <s v="Jorge Luis Sandoval Sánchez"/>
        <s v="JUAN PABLO ESTRADA SANCHEZ - ESTRATEGIA LEGAL LTDA"/>
        <s v="ZULI ANDREA COPETE JAIMES"/>
        <s v="BLANCO &amp; DEGIOVANNI ABOGADOS  Y CONSULTORES S.A.S"/>
        <s v="SAHIDA NATALIA BERNAL"/>
        <s v="LINA PAOLA GARCIA CARRILLO"/>
        <s v="María del Pilar Téllez Soler"/>
        <s v="ICONTEC- PLANEACIÓN"/>
        <s v="JUAN ESTEBAN TUMAY ACHAGUA"/>
        <s v="ADRIANA PAHOLA AGUIRRE"/>
        <s v="JENNYFER MARIA QUEVEDO"/>
        <s v="ANDREA MARCELA MENDEZ PALIS"/>
        <s v="MABEL CRISTINA AGUILAR RODRÍGUEZ"/>
        <s v="LAURA MARCELA SANCHEZ BERDUGO"/>
        <s v="ANDREA ESTEFANIA PAEZ HERNANDEZ"/>
        <s v="CARLOS GEOVANNY BORDA PEREZ"/>
        <s v="Armando Rodríguez Ochoa"/>
        <s v="Kateryn Andrea gordillo"/>
        <s v="CRISTIAN PINEDA"/>
        <s v="MARIA CONSUELO TORRES PINTO"/>
        <s v="NINI JOHANNA ZULUAGA"/>
        <s v="Diana Natalia Hemelberg Sarmiento"/>
        <s v="Stefanny Johanna Hernández Silva"/>
        <s v="KAREN LICETH TRIVIÑO LOBO"/>
        <s v="MARCELA DEL PILAR ARGUELLES CEBALLOS"/>
        <s v="CARLOS ANDRES ACERO"/>
        <s v="DANIEL FELIPE HURTADO BAQUERO"/>
        <s v="JHOAN SEBASTIAN RUSSO FLOREZ"/>
        <s v="VALENTINA ARDILA RAMOS"/>
        <s v="DANIEL FERNANDO MONTENEGRO"/>
        <s v="John Fredy Aguirre"/>
        <s v="ANA MARIA CHOGO TORRADO"/>
        <s v="YHEISON JAVIER GAMBA RONCANCIO"/>
        <s v="SANTIAGO LLOREDA CALERO"/>
        <s v="Thomas Felipe Roncancio"/>
        <s v="YENNIFER LIZETH MORALES ROJAS"/>
        <s v="ANGIE LIZEL TRUJILLO TORRES"/>
        <s v="CLAUDIA YAMILE SUAREZ POBLADOR"/>
        <s v="Lina Camila Páez Arias"/>
        <s v="HARVY ZURITH BARRIOS LOPEZ"/>
        <s v="SANDRA TATIANA CHAVES BARRERA"/>
        <s v="Daniel Augusto Barragán Santos"/>
        <s v="MARCO ANDRES MENDOZA BARBOSA"/>
        <s v="SAMUEL DAVID AMAYA POLENTINO"/>
        <s v="Diana Andrea Chiari Cucaita"/>
        <s v="DIANA MARIA GUERRA SOACHA"/>
        <s v="JOSE MIGUEL DIAZ SANDOVAL"/>
        <s v="MARIA JOSE MONROY"/>
        <s v="JOSE MANUEL DIAZ SOTO"/>
        <s v="ANCIBAR ANDRES LEON ALBARRACIN"/>
        <s v="JUAN CARLOS JIMÉNEZ TRIANA"/>
        <s v="SEBASTIÁN ZULETA RÍOS"/>
        <s v="Mercedes Cecilia Vásquez Vidales"/>
        <s v="ANGIEE NATHALIA TORRES TRIANA"/>
        <s v="PAULA ANDREA GIRALDO SANCHEZ"/>
        <s v="MARITZA PINZON"/>
        <s v="Jeisson Ballesteros"/>
        <s v="OSCAR JOVANY NADJAR JARAMILLO"/>
        <s v="MARÍA ANGELICA SÁNCHEZ SIERRA"/>
        <s v="OSCAR DAVID TRIANA CORZO"/>
        <s v="YEISSON RICARDO NIAMPIRA JOYA"/>
        <s v="JAVIER DARIO GOMEZ"/>
        <s v="NELSON RAUL RAMOS LEAL"/>
        <s v="EDGAR FERNANDO VARGAS BUITRAGO"/>
        <s v="SERGIO ALFONSO RODRÍGUEZ"/>
        <s v="JOHN KENNEDY LEON CASTIBLANCO"/>
        <s v="JUANITA CHAPARRO"/>
        <s v="DEIBY ALEJANDRO BERNAL PERILLA"/>
        <s v="EDINSON RUIZ LIEVANO"/>
        <s v="JOHAN CAMILO SUPELANO"/>
        <s v="Diana Marcela Arenas González"/>
        <s v="STHEPANIE ROMAN PARDO"/>
        <s v="ANDRES GERARDO CASTAÑEDA CAMARGO"/>
        <s v="CRISTIAN JOAQUIN GIL APONTE"/>
        <s v="OLGER ELIAS GARAVITO MUÑOZ"/>
        <s v="MARIA FERNANDA JARAMILLO "/>
        <s v="DAVID SANTIAGO GAITAN MOYA"/>
        <s v="YIRLY DAYAN GALEANO AVILA"/>
        <s v="SONIA AMPARO ROMAN"/>
        <s v="CHRISTIAM MODESTO DIAZ GONZALEZ"/>
        <s v="MARIANA OCAMPO"/>
        <s v="ALVARO ORTIZ RAMOS"/>
        <s v="BIG MEDIA PUBLICIDAD SAS"/>
        <s v="AURA CRISTINA GARCÍA OTÁLORA"/>
        <s v="YANETH VILLARRAGA"/>
        <s v="FELIX ALBERTO PINZON MONTOYA"/>
        <s v="Emira Panesso Perea"/>
        <s v="TANIA CAROLINA MARTINEZ MARTINEZ"/>
        <s v="JONATHAN RUDA SUAREZ"/>
        <s v="LARITZA PAEZ MARTINEZ"/>
        <s v="María Elena Díaz Arias"/>
        <s v="JORGE LUIS VILLAMIL SALAZAR"/>
        <s v="INNATEL S.A.S BIC"/>
        <s v="JUAN DAVID BEJARANO PALACIOS"/>
        <s v="GISELA AMINTA ARIAS SALAZAR"/>
        <s v="Ana Edilce Espejo Murcia"/>
        <s v="MARIA CAMILA PEDROZA CUBIDES"/>
        <s v="MIGUEL ANGEL ORJUELA PEÑALOSA"/>
        <s v="ENGLISH LINK GLOBAL S.A.S"/>
        <s v="MARIA ALEXANDRA PULIDO"/>
        <s v="TECMON TECNOLOGIAS NACIONALES SAS"/>
        <s v="ANA OFELIA CALDERON"/>
        <s v="Johana Milena Bernal Valcarcel"/>
        <s v="LUISA FERNANDA IZQUIERDO TOLEDO"/>
        <s v="ANDRES FELIPE OVIEDO CARDOZO"/>
        <s v="ANDRES FERNANDO GARZON GARZON"/>
        <s v="No salio con este numero"/>
        <s v="Fabian Prada Bernal"/>
        <s v="CAROL TATIANA CHICUAZUQUE GUTIÈRREZ "/>
        <s v="Carlos Antonio Ortiz Rodríguez"/>
        <s v="SISTETRONICS S.A.S."/>
        <s v="OLGA YAMILE BONILLA GONZALEZ"/>
        <s v=" KELLY JOHANNA AVILA RAVELO"/>
        <s v="ASESORES JURIDICOS Y CONSULTORES EMPRESARIALES S.A.S-QUINTERO NAVAS- SAL"/>
        <s v="KAREN YISSEL AMAYA RINCON"/>
        <s v="PAOLA ANDREA TRUJILLO MANRIQUE"/>
        <s v="AUGUSTO BERNARDO SANCHEZ MORENO"/>
        <s v="N/A"/>
        <s v="JULIETH VANESSA GARCIA CARDENAS"/>
        <s v="JUAN DIEGO BETANCOURT NAVAS"/>
        <s v="C.I INDUSTRIAL Y COMERCIAL QUIMICA COLOMBIANA S.A"/>
        <s v="ANA LUCIA QUIJANO HOYOS"/>
        <s v="Rechazada"/>
        <s v="MARIA ALICIA SARMIENTO MARIN"/>
        <s v="JENIFFER TATIANA PEREZ MORENO"/>
        <s v="DAVID ANGRINO AMAYA"/>
        <s v="SERGIO OSWALDO CAJIAS LIZCANO"/>
        <s v="DANIELA PEÑA HERNANDEZ"/>
        <s v="SANTIAGO RODRIGUEZ GARCIA"/>
        <s v="SANDRA BIBIANA RIAÑO ALARCON"/>
        <s v="MARTHA LUCIA MOJICA MENDEZ"/>
        <s v="Infra Logistic Group"/>
        <s v="LEIDY YINETH GUZMAN BOLIVAR"/>
        <s v="Alfredo Enrique Cáceres Mendoza"/>
        <s v="LA PREVISORA S.A. COMPAÑÍA DE SEGUROS"/>
        <s v="KAREN JIMENA SOLANO FERNANDEZ"/>
        <s v="Carlos Julio Gordillo Sanchez"/>
        <s v="SARA LISETH SANCHEZ URRUTIA"/>
        <s v="JAIRO ANDRES SILVA CARRILLO"/>
        <s v="LUZ MARINA RODRÍGUEZ RAMOS"/>
        <s v="DIEGO ANDRES BELTRAN BURGOS"/>
        <s v="RUBEN DARIO MORENO TORO"/>
        <s v="JULIO CESAR DEL VALLE RUEDA"/>
        <s v="GESTIONARTE CONSULTORIA ESTRATEGICA SAS"/>
        <s v="ELBA YOHANA FUENTES VALBUENA"/>
        <s v="KEEPEROMEGA COMPAÑIA INMOBILIARIA S.A.S."/>
        <s v="MILTON LEANDRO PLAZAS RUEDA"/>
        <s v="OSCAR ANDRES PULIDO PULIDO"/>
        <s v="DEYSI KATERINE AMOROCHO ACOSTA"/>
        <s v="FRANCISCO CAMARGO"/>
        <s v="RICARDO ZAMORA VALERO"/>
        <s v="INSTITUTO DISTRITAL PARA LA PROTECCION DE LA NIÑEZ Y DE LA JUVENTUD"/>
        <s v="Diana Esperanza Gómez Cortes"/>
        <s v="YENCY VIVIANA GARCIA VARGAS"/>
        <s v="OMAR LOPEZ"/>
        <s v="Karol Alejandra Carranza"/>
        <s v="ALVARO VECINO PICO"/>
        <s v="YEYSSON IVAN PARRA PARRA"/>
        <s v="Laura Natalia Rodríguez Beltrán"/>
        <s v="STID HUMBERTO GARCIA"/>
        <s v="DIANA MARIA MONTOYA GAVIRIA"/>
        <s v="ALEXANDER LOPEZ PALACIOS"/>
        <s v="ANA BEATRIZ ARÉVALO CASTAÑEDA "/>
        <s v="JORGE ALEJANDRO GONZALEZ LOZANO"/>
        <s v="CATHERINE GUTIERREZ CASTIBLANCO"/>
        <s v="KATIA PAOLA ALBA JINETE"/>
        <s v="NUBIA MERCEDES ABRIL CONTRERAS"/>
        <s v="ERIKA LICEDT VIDARTE CUELLAR"/>
        <s v="MAYRA ALEJANDRA DELGADO DIAZ"/>
        <s v="SANTIAGO CORTES ARAQUE"/>
        <s v="JACKELINNE LOZANO PRECIADO"/>
        <s v="CARLOS FERNANDO PEREZ"/>
        <s v="Andres Fernando Mejia"/>
        <s v="MILENA CANCELADA ESPEJO"/>
        <s v="EDWIN DURFRAY GOMEZ LOPEZ"/>
        <s v="ANDRES LEONARDO RAMIREZ RODRIGUEZ"/>
        <s v="LAURA NATALIA HUERTAS ORTIZ"/>
        <s v="YEISONN ALEXANDER CHIPATECUA"/>
        <s v="Ana Mercedes González Toloza"/>
        <s v="LEVIS STEEVEN PAEZ UBAQUE"/>
        <s v="MÓNICA ALEXANDRA VANEGAS TOVAR"/>
        <s v="MARÍA JOSE BETANCOURT VIVAS"/>
        <s v="JAIR ARMANDO MORA DIAZ"/>
        <s v="SERGIO ALEXANDER HERNANDEZ ZAMUDIO"/>
        <s v="DIANA LIZETH ROJAS HERNANDEZ"/>
        <s v="MARIA ALEJANDRA FORERO PUERTO"/>
        <s v="ANGI TATIANA LEON GARCIA"/>
        <s v="ANLLY LIZETH HURTADO ESCOBAR"/>
        <s v="MICHAEL STIVEN PATIÑO MOYA"/>
        <s v="RAUL MARIN RIVERA"/>
        <s v="PAHOLA ANDREA PEÑA VALDERRAMA"/>
        <s v="JESICA ALEJANDRA RUIZ CAMPOS"/>
        <s v="GUILLERMO FORERO APONTE"/>
        <s v="GERSAIN DAZA BOLAÑOS"/>
        <s v="MANUELA MANTILLA PACHECO"/>
        <s v="ZULAY NATHALIA BECERRA MARTINEZ"/>
        <s v="ANDRES SEBASTIAN SANCHEZ KASSELA"/>
        <s v="CLAUDIA MORALES RAMIREZ"/>
        <s v="HENRY ALVÁREZ RODRÍGUEZ"/>
        <s v="Juan David Navarro Zamora"/>
        <s v="SANDRA LORENA CUJABAN ARTUNDUAGA"/>
        <s v="ANGEL ARNOLZON FONTANILLA GAITAN"/>
        <s v="Camilo Andrés Laverde"/>
        <s v="ANGIE MELISSA NIETO GUEVARA"/>
        <s v="CARLOS EDUARDO ARANGO MORALES"/>
        <s v="MARIA ELENA PARDO BUITRAGO"/>
        <s v="NICOLAS CELIS YARURO"/>
        <s v="ANGIE NATALIA SEGURA LADINO"/>
        <s v="DORA YANETH PEÑA CANO"/>
        <s v="VALERIA CAROLINA DELGADO NAVARRETE"/>
        <s v="MARIA CENAIDA BERNAL"/>
        <s v="INGRID LISSETH QUINTERO GONZALEZ"/>
        <s v="ALEXANDER RAMÍREZ GRANADOS"/>
        <s v="JIKCENIA GUTIERREZ AGUILAR"/>
        <s v="INGRID TATIANA TRIGOS ZULUAGA"/>
        <s v="LEIDY MARCELA ROMERO AGUDELO"/>
        <s v="JEAN MICHAEL GUTIERREZ MORENO"/>
        <s v="JAIRO ENRIQUE PEÑARANDA TORRADO"/>
        <s v="VANESA LEON RODRIGUEZ"/>
        <s v="SILVIO BROCHERO PINZON"/>
        <s v="MARÍA FERNANDA MORA GÓMEZ"/>
        <s v="JOSE DE JESUS GONZALEZ JOVEN"/>
        <s v="LUIS ENRIQUE HIDALGO"/>
        <s v="MAURICIO PAEZ BUSTOS"/>
        <s v="ANGELA MARCELA CUESTAS IDROBO"/>
        <s v="JUAN CARLOS OJEDA MUÑOZ"/>
        <s v="LEIDY LISBETH CARDENAS"/>
        <s v="Humberto Rafael Méndez Rojas"/>
        <s v="José Dagoberto Cotes Guzmán"/>
        <s v="GUSTAVO ADOLFO ESCOBAR TORRES"/>
        <s v="Juliana Martínez Córtes "/>
        <s v="JUAN DAVID ARIZA TALERO"/>
        <s v="CARLOS ALBERTO BERMUDEZ GUTIERREZ"/>
        <s v="MAGDA CELENA MANOSALVA DE CELIS"/>
        <s v="JOSE MANUEL LLAIN TORRADO"/>
        <s v="RONALD JOSE ARRIETA BURGOS"/>
        <s v="JORGE ANDRES SALAS"/>
        <s v="XIOMARA PIÑEROS"/>
        <s v="CLAUDIA GISELA TORRES RANGEL"/>
        <s v="Angi Daniela Villamil Galindo"/>
        <s v="STEPHANY LIZBETH QUINTANA  RAMIREZ"/>
        <s v="LAURA AFANADOR SUAREZ"/>
        <s v="DIANA PATRICIA PINILLOS GALAN"/>
        <s v=" JENNIFER VNEGAS PEÑA"/>
        <s v="CRISTOBAL ALEGRIA BANGUERA"/>
        <s v="DIANA SOCORRO GALLO BALLESTEROS"/>
        <s v="WILSON ALFONSO NEIRA SALGADO"/>
        <s v="RAUL IVAN ARIAS RODRIGUEZ"/>
        <s v="JOSE NICOLAS GOMEZ POLANIA"/>
        <s v="JORGE ENRIQUE ACOSTA ACOSTA"/>
        <s v="Jheysson Duvan Archila Prieto"/>
        <s v="Christian David Mora Silva"/>
        <s v="AGUAS DE BOGOTÁ S.A. E.S.P."/>
        <s v="JOSE RICARDO BECERRA CONDE"/>
        <s v="WALTER GARZON BUITRAGO"/>
        <s v="MARIA PAULA FORERO CAMARGO"/>
        <s v="LUIS ERNESTO RINCON ASCENCIO"/>
        <s v="HILDA MARIA SANCHEZ MARTINEZ"/>
        <s v="NATALIA GUERRERO VERGARA"/>
        <s v="MARÍA CAMILA SARMIENTO SÁNCHEZ "/>
        <s v="FABIAN ENRIQUE RINCON AREVALO"/>
        <s v="MANUEL JOTA LOPEZ LEON"/>
        <s v="JESUS IVAN ESCOBAR MANTILLA"/>
        <s v="HAROL ALBERTO ARBOLEDA JIMENEZ"/>
        <s v="ROBERT JULIO GRAJALES AGUDELO"/>
        <s v="ALEXIS GIOVANNY RISCANEBO ARANDA"/>
        <s v="LAURA NATALIA MÉNDEZ TAPIERO"/>
        <s v="NUIS LISAARDO BELTRAN BAQUERO"/>
        <s v="Luis Felipe Chitiva Angel"/>
        <s v="ANGELA MARIA LEIVA TENJO"/>
        <s v="CESAR ANDRES DONCEL DIAZ"/>
        <s v="LAURA JIMENA ALBA CANCHON"/>
        <s v="DIEGO ALEJANDRO SILVA ZAPATA"/>
        <s v="CLAUDIA ALEXANDRA CIFUENTES ORTIZ"/>
        <s v="WILSON HOMERO DOMINGUEZ ALMANZAR"/>
        <s v="JAIME ALBERTO LENIN CHAPARRO PLAZAS"/>
        <s v="SERGIO REYES BLANCO"/>
        <s v="LORENZO ANDRES DIAZ CARVAJAL"/>
        <s v="SEGUROS DEL ESTADO S.A"/>
        <s v="SEGURADORA SOLIDARIA DE COLOMBIA"/>
        <s v="LUIS DAVID DAZA NIETO"/>
        <s v="Hernando Fuertes Nieto"/>
        <s v="LUIS CARLOS GARZÓN CORTES"/>
        <s v="UNIVERSIDAD PEDAGOGICA NACIONAL"/>
        <s v="HELEN MAYUE BARRETO ORDOÑEZ"/>
        <s v="NINFA TATIANA ARISTIZABAL DAZA"/>
        <s v="GALO AHUMADA NAVARRO"/>
        <s v="MICHAELL ALEXANDER BARRETO CASTAÑEDA"/>
        <s v="JOHN ALEXANDER CHINGATE CELEITA"/>
        <s v="MARILYN DANIELA DURÁN RANGEL"/>
        <s v="JAVIER ANDRES MOLANO AVELLA"/>
        <s v="EFECTO SAS"/>
        <s v="KATHERINNE ALEXANDRA RIAÑO OVALLE"/>
        <s v="FABER EMILIO GUTIERREZ TRIANA"/>
        <s v="FÉLIX ALFONSO JAIMES BARBOSA"/>
        <s v="Coral Delgado &amp; Asociados SAS"/>
        <s v="GUIOVANNI ALDEMAR RAMOS RAMOS"/>
        <s v="FABIO DAVID SANCHEZ DURAN"/>
        <s v="ANDREA DEL PILAR RODRIGUEZ"/>
        <s v="YULYED LORENA PEREZ CALVO"/>
        <s v="SERVICIOS POSTALES NACIONALES S.A.S"/>
        <s v="YEFER ANDERSON NOVOA AREVALO"/>
        <s v="DAIHANN HIDALGO AMEZQUITA"/>
        <s v="Ecocapital Internacional S.A.ESP"/>
        <s v="DEPARTAMENTO ADMINISTRATIVO DE LA DEFENSORÍA DEL ESPACIO PÚBLICO - DADEP"/>
        <s v="PAOLA ANDREA CRUZ BARRAGAN"/>
        <s v="DIEGO ARMANDO RINCON MARIN"/>
        <s v="MARIA PAULA CASTAÑEDA CONTENTO"/>
        <s v="NATALIA ALEJANDRA VILLAMIZAR"/>
        <s v="CARLOS ANDRES CASTILLO URQUIJO"/>
        <s v="JOSE ALEJANDRO ROA PINTO"/>
        <s v="FELIPE CESAR CARO"/>
        <s v="MARCELA PATRICIA MARTINEZ GONZALEZ"/>
        <s v="CAROLINA MEDINA CARDOZO"/>
        <s v="ANGELICA DEL PILAR PULIDO MARTÍNEZ"/>
        <s v="DAVID FERNANDO PACHECO ARIZA"/>
        <s v="SANDRA MILENA DIAZ DELGADILLO"/>
        <s v="DIANA PAOLA MARTINEZ ROMERO"/>
        <s v="DAVID FELIPE NIEVES GONZALEZ"/>
        <s v="SEGURIDAD EL PENTAGONO COLOMBIANO LIMITADA- SEPECOL LTDA"/>
        <s v="DIANA PAOLA PEÑATE GOMEZ"/>
        <s v="COLSOF SAS"/>
        <s v="SANDRA VIVIANA RAMIREZ"/>
        <s v="UNIVERSIDAD NACIONAL ABIERTA Y A DISTANCIA"/>
        <s v="DIANA JAZMIN NIETO"/>
        <s v="CORREAGRO S A"/>
        <s v="INTERAMERICANA DE SUMINISTROS"/>
        <s v="CAROLINA MARIN LOPEZ"/>
        <s v="INGRID MAYERLY MARTINEZ JIMENEZ"/>
        <s v="ECCEHOMO PARADA  RAVELO"/>
        <s v="EVER DANIEL ZAMBRANO MORANTES"/>
        <s v="TIESTO SOLUCIONES S.A.S"/>
        <s v="UNIVERSIDA DISTRITAL"/>
        <s v="DIANA VERONICA MANOSALVA CARO"/>
        <s v="WEXLER S.A.S"/>
        <s v="PEDRO JULIAN GONZALEZ RAMIREZ"/>
        <s v="ALEXANDRA RODRIGUEZ ALVAREZ"/>
        <s v="UNIDAD DE INVESTIGACIÓN CRIMINAL DE LA DEFENSA"/>
        <s v="DAVID ESTEBAN DE JESÚS BELLO TORRES"/>
        <s v="LEIDY CAROLINA MONTES MORALES"/>
        <s v="DANIELA ALEXANDRA RUEDA JUNCO"/>
        <s v="G &amp; T SOLUCIONES DE CONTROL Y CALDERAS S A S"/>
        <s v="L&amp;Q REVISORES FISCALES AUDITORES EXTERNOS S.A.S"/>
        <s v="COMPENSAR"/>
        <s v="CI QUALITY TRADE  LIMITADA"/>
        <s v="RENGIFO ABOGADOS"/>
        <s v="GRUPO YACAR INGENIERIA S.A."/>
        <s v="MIGUEL ANGEL BUENO OCAMPO"/>
        <s v="MANPOWER CIS SAS"/>
        <s v="BUSINESS CAR COLOMBIA S.A.S"/>
        <s v="UNIVERSIDAD DISTRITAL"/>
        <s v="SHIRLEY GONZÁLEZ PRIETO"/>
        <s v="GELMY LORENA SANCHEZ BAQUERO"/>
        <s v="Oswaldo Alfonso Arias Rodríguez"/>
        <s v="BEJARANO RODRIGUEZ ABOGADOS"/>
        <s v="SAMUEL URUETA ROJAS"/>
        <s v="VALENTINA LAVERDE VASQUEZ"/>
        <s v="GERMÁN ANDRES RUBIO ESCOBAR"/>
        <s v="MARIA ALEJANDRA DURAN GONZALEZ"/>
        <s v="KATHERINN VIVIANA FORERO GONZALEZ"/>
        <s v="JUAN MANUEL SIERRA PARDO"/>
        <s v="UNIO CONSULTORÍA, CAPACITACIONES Y ASESORÍA LEGAL S.A.S.- PEDRO GENES"/>
        <s v="BEATRIZ EUGENIA LONDOÑO HERNANDEZ"/>
        <m/>
      </sharedItems>
    </cacheField>
    <cacheField name="NIT Y/O CEDULA" numFmtId="0">
      <sharedItems containsBlank="1" containsMixedTypes="1" containsNumber="1" containsInteger="1" minValue="358505" maxValue="76080100880"/>
    </cacheField>
    <cacheField name="D.V / CODIGO DE VERIFICACION RUT" numFmtId="0">
      <sharedItems containsBlank="1" containsMixedTypes="1" containsNumber="1" containsInteger="1" minValue="0" maxValue="9"/>
    </cacheField>
    <cacheField name="REPRESENTANTE LEGAL" numFmtId="0">
      <sharedItems containsBlank="1"/>
    </cacheField>
    <cacheField name="NIT REPRESENTANTE LEGAL" numFmtId="0">
      <sharedItems containsBlank="1" containsMixedTypes="1" containsNumber="1" containsInteger="1" minValue="7144767" maxValue="1069719239"/>
    </cacheField>
    <cacheField name="CESIONARIO" numFmtId="0">
      <sharedItems containsBlank="1"/>
    </cacheField>
    <cacheField name="NIT O CC CESIONARIO" numFmtId="0">
      <sharedItems containsBlank="1" containsMixedTypes="1" containsNumber="1" containsInteger="1" minValue="47439734" maxValue="1098770452"/>
    </cacheField>
    <cacheField name="FECHA CESION" numFmtId="0">
      <sharedItems containsDate="1" containsBlank="1" containsMixedTypes="1" minDate="2025-03-18T00:00:00" maxDate="2025-08-20T00:00:00"/>
    </cacheField>
    <cacheField name="CONSORCIO O UNION TEMPORAL" numFmtId="0">
      <sharedItems containsBlank="1"/>
    </cacheField>
    <cacheField name="EMPRESAS PARTICIPANTES DE LA UNION TEMPORAL O CONSORCIO" numFmtId="0">
      <sharedItems containsBlank="1"/>
    </cacheField>
    <cacheField name="PORCENTAJE DE PARTICIPACION" numFmtId="0">
      <sharedItems containsBlank="1"/>
    </cacheField>
    <cacheField name="FECHA DE NACIMIENTO DD-MM-AA" numFmtId="0">
      <sharedItems containsDate="1" containsBlank="1" containsMixedTypes="1" minDate="1956-01-14T00:00:00" maxDate="2003-03-15T00:00:00"/>
    </cacheField>
    <cacheField name="DIRECCION" numFmtId="0">
      <sharedItems containsBlank="1"/>
    </cacheField>
    <cacheField name="TELEFONO" numFmtId="0">
      <sharedItems containsBlank="1" containsMixedTypes="1" containsNumber="1" containsInteger="1" minValue="347732360" maxValue="6076849332"/>
    </cacheField>
    <cacheField name="CORREO ELECTRONICO" numFmtId="0">
      <sharedItems containsBlank="1"/>
    </cacheField>
    <cacheField name="NATURALEZA JURIDICA" numFmtId="0">
      <sharedItems containsBlank="1"/>
    </cacheField>
    <cacheField name="CLASE DE EMPRESA    CÓDIGO CONFIGURACIÓN " numFmtId="0">
      <sharedItems containsBlank="1"/>
    </cacheField>
    <cacheField name="GENERO" numFmtId="0">
      <sharedItems containsBlank="1"/>
    </cacheField>
    <cacheField name="PROFESION DE ACUERDO HOJA DE VIDA SIDEAP" numFmtId="0">
      <sharedItems containsBlank="1"/>
    </cacheField>
    <cacheField name="ESTUDIOS ESPECIALIZADOS DE ACUERDO SIDEAP" numFmtId="0">
      <sharedItems containsBlank="1"/>
    </cacheField>
    <cacheField name="TOTAL EXPERIENCIA SIDEAP" numFmtId="0">
      <sharedItems containsBlank="1"/>
    </cacheField>
    <cacheField name="OBSERVACIONES VALOR" numFmtId="0">
      <sharedItems containsBlank="1"/>
    </cacheField>
    <cacheField name="VALOR ADICIONES" numFmtId="0">
      <sharedItems containsBlank="1" containsMixedTypes="1" containsNumber="1" containsInteger="1" minValue="0" maxValue="1818800000"/>
    </cacheField>
    <cacheField name="VIGENCIAS FUTURAS" numFmtId="0">
      <sharedItems containsBlank="1"/>
    </cacheField>
    <cacheField name="VALOR INICIAL" numFmtId="0">
      <sharedItems containsBlank="1" containsMixedTypes="1" containsNumber="1" containsInteger="1" minValue="0" maxValue="3637600000" count="174">
        <n v="165000000"/>
        <n v="40000000"/>
        <n v="70000000"/>
        <n v="476000000"/>
        <n v="58500000"/>
        <n v="85000000"/>
        <n v="84000000"/>
        <n v="60000000"/>
        <n v="150000000"/>
        <n v="46975500"/>
        <n v="94000000"/>
        <n v="75000000"/>
        <n v="77000000"/>
        <n v="0"/>
        <n v="52800000"/>
        <n v="70400000"/>
        <n v="100000000"/>
        <n v="39000000"/>
        <n v="10000000"/>
        <n v="90000000"/>
        <n v="92400000"/>
        <n v="80000000"/>
        <n v="99000000"/>
        <n v="73500000"/>
        <n v="129583333"/>
        <n v="58000000"/>
        <n v="86800000"/>
        <n v="120000000"/>
        <n v="110000000"/>
        <n v="50000000"/>
        <n v="229900000"/>
        <n v="48000000"/>
        <n v="145000000"/>
        <n v="74800000"/>
        <n v="170500000"/>
        <n v="5364520"/>
        <n v="88000000"/>
        <n v="180000000"/>
        <n v="132000000"/>
        <n v="46200000"/>
        <n v="96000000"/>
        <n v="76000000"/>
        <n v="70700000"/>
        <n v="71500000"/>
        <n v="60500000"/>
        <n v="65000000"/>
        <n v="126250000"/>
        <n v="83183940"/>
        <n v="204000000"/>
        <n v="54400000"/>
        <n v="80906666"/>
        <n v="196350000"/>
        <n v="42000000"/>
        <n v="80850000"/>
        <n v="73000000"/>
        <n v="176000000"/>
        <n v="143000000"/>
        <n v="69066666"/>
        <n v="116600000"/>
        <n v="82880000"/>
        <n v="74865546"/>
        <n v="98000000"/>
        <n v="91000000"/>
        <n v="78250000"/>
        <n v="67200000"/>
        <n v="33600000"/>
        <n v="115500000"/>
        <n v="63000000"/>
        <n v="19813500"/>
        <n v="36000000"/>
        <n v="55000000"/>
        <n v="45000000"/>
        <n v="58800000"/>
        <n v="62666667"/>
        <n v="20248005"/>
        <n v="81900000"/>
        <n v="5593000"/>
        <n v="59116793"/>
        <n v="137500000"/>
        <n v="35352163"/>
        <n v="72000000"/>
        <n v="85500000"/>
        <n v="85800000"/>
        <n v="228000000"/>
        <n v="81000000"/>
        <n v="9000000"/>
        <n v="6934400"/>
        <n v="68200000"/>
        <n v="108000000"/>
        <n v="156000000"/>
        <n v="49600000"/>
        <n v="62000000"/>
        <n v="179606432"/>
        <n v="144000000"/>
        <n v="121000000"/>
        <n v="54000000"/>
        <n v="28000000"/>
        <n v="25200000"/>
        <n v="24055976"/>
        <n v="53550000"/>
        <n v="68000000"/>
        <n v="59500000"/>
        <n v="35700000"/>
        <n v="69700000"/>
        <n v="60666666"/>
        <n v="64000000"/>
        <n v="14000000"/>
        <n v="63700000"/>
        <n v="66666667"/>
        <n v="62500000"/>
        <n v="56000000"/>
        <n v="48600000"/>
        <n v="65333333"/>
        <n v="51450000"/>
        <n v="50400000"/>
        <n v="30000000"/>
        <n v="57166666"/>
        <n v="93916667"/>
        <n v="57166667"/>
        <n v="24000000"/>
        <n v="3637600000"/>
        <n v="53666666"/>
        <n v="73333333"/>
        <n v="15600000"/>
        <n v="16000000"/>
        <s v="Desistido"/>
        <n v="34164000"/>
        <n v="56940000"/>
        <n v="395299674"/>
        <n v="44647056"/>
        <n v="49000000"/>
        <n v="281853000"/>
        <n v="52500000"/>
        <n v="46000000"/>
        <n v="32000000"/>
        <n v="250000000"/>
        <n v="12000000"/>
        <n v="199995000"/>
        <n v="47250000"/>
        <n v="7915680"/>
        <n v="16800000"/>
        <n v="7000000"/>
        <n v="654310726"/>
        <n v="286000000"/>
        <n v="52000000"/>
        <n v="51333334"/>
        <n v="42900000"/>
        <n v="64057500"/>
        <n v="80846958"/>
        <n v="156585000"/>
        <n v="1133581782"/>
        <n v="107100000"/>
        <n v="49400000"/>
        <n v="207261600"/>
        <n v="36166167"/>
        <n v="310518801"/>
        <n v="654500000"/>
        <n v="30333333"/>
        <n v="35000000"/>
        <n v="148004941"/>
        <n v="8500000"/>
        <n v="415000000"/>
        <s v="Rechazada"/>
        <n v="206793200"/>
        <n v="25000000"/>
        <n v="58934095"/>
        <n v="47926666"/>
        <n v="40400000"/>
        <n v="85410000"/>
        <n v="79333334"/>
        <n v="12960000"/>
        <n v="20000000"/>
        <n v="30800000"/>
        <m/>
      </sharedItems>
    </cacheField>
    <cacheField name="VALOR  MENSUAL  PAGADO" numFmtId="0">
      <sharedItems containsBlank="1" containsMixedTypes="1" containsNumber="1" containsInteger="1" minValue="0" maxValue="20000000" longText="1"/>
    </cacheField>
    <cacheField name="IVA" numFmtId="0">
      <sharedItems containsBlank="1"/>
    </cacheField>
    <cacheField name="CANTIDAD DE PAGOS" numFmtId="0">
      <sharedItems containsBlank="1" containsMixedTypes="1" containsNumber="1" containsInteger="1" minValue="1" maxValue="12"/>
    </cacheField>
    <cacheField name="VALOR TOTAL" numFmtId="0">
      <sharedItems containsBlank="1" containsMixedTypes="1" containsNumber="1" containsInteger="1" minValue="0" maxValue="5456400000" count="174">
        <n v="165000000"/>
        <n v="40000000"/>
        <n v="70000000"/>
        <n v="490760000"/>
        <n v="58500000"/>
        <n v="85000000"/>
        <n v="84000000"/>
        <n v="60000000"/>
        <n v="150000000"/>
        <n v="46975500"/>
        <n v="94000000"/>
        <n v="75000000"/>
        <n v="77000000"/>
        <n v="0"/>
        <n v="52800000"/>
        <n v="70400000"/>
        <n v="100000000"/>
        <n v="39000000"/>
        <n v="10000000"/>
        <n v="90000000"/>
        <n v="92400000"/>
        <n v="80000000"/>
        <n v="99000000"/>
        <n v="73500000"/>
        <n v="129583333"/>
        <n v="58000000"/>
        <n v="86800000"/>
        <n v="120000000"/>
        <n v="110000000"/>
        <n v="50000000"/>
        <n v="229900000"/>
        <n v="48000000"/>
        <n v="145000000"/>
        <n v="74800000"/>
        <n v="170500000"/>
        <n v="5364520"/>
        <n v="88000000"/>
        <n v="180000000"/>
        <n v="132000000"/>
        <n v="46200000"/>
        <n v="96000000"/>
        <n v="76000000"/>
        <n v="70700000"/>
        <n v="71500000"/>
        <n v="60500000"/>
        <n v="65000000"/>
        <n v="126250000"/>
        <n v="83183940"/>
        <n v="204000000"/>
        <n v="54400000"/>
        <n v="80906666"/>
        <n v="196350000"/>
        <n v="42000000"/>
        <n v="80850000"/>
        <n v="73000000"/>
        <n v="176000000"/>
        <n v="143000000"/>
        <n v="69066666"/>
        <n v="116600000"/>
        <n v="82880000"/>
        <n v="74865546"/>
        <n v="98000000"/>
        <n v="91000000"/>
        <n v="78250000"/>
        <n v="67200000"/>
        <n v="33600000"/>
        <n v="115500000"/>
        <n v="63000000"/>
        <n v="19813500"/>
        <n v="36000000"/>
        <n v="55000000"/>
        <n v="45000000"/>
        <n v="58800000"/>
        <n v="62666667"/>
        <n v="20248005"/>
        <n v="81900000"/>
        <n v="5593000"/>
        <n v="59116793"/>
        <n v="137500000"/>
        <n v="35352163"/>
        <n v="72000000"/>
        <n v="85500000"/>
        <n v="85800000"/>
        <n v="228000000"/>
        <n v="81000000"/>
        <n v="9000000"/>
        <n v="7883900"/>
        <n v="68200000"/>
        <n v="108000000"/>
        <n v="156000000"/>
        <n v="49600000"/>
        <n v="62000000"/>
        <n v="269606432"/>
        <n v="144000000"/>
        <n v="121000000"/>
        <n v="54000000"/>
        <n v="41500000"/>
        <n v="25200000"/>
        <n v="24055976"/>
        <n v="53550000"/>
        <n v="68000000"/>
        <n v="59500000"/>
        <n v="35700000"/>
        <n v="69700000"/>
        <n v="60666666"/>
        <n v="64000000"/>
        <n v="14000000"/>
        <n v="63700000"/>
        <n v="66666667"/>
        <n v="62500000"/>
        <n v="56000000"/>
        <n v="48600000"/>
        <n v="65333333"/>
        <n v="51450000"/>
        <n v="50400000"/>
        <n v="30000000"/>
        <n v="57166666"/>
        <n v="93916667"/>
        <n v="57166667"/>
        <n v="5456400000"/>
        <n v="53666666"/>
        <n v="73333333"/>
        <n v="23400000"/>
        <n v="24000000"/>
        <s v="Desistido"/>
        <n v="34164000"/>
        <n v="56940000"/>
        <n v="15600000"/>
        <n v="395299674"/>
        <n v="44647056"/>
        <n v="49000000"/>
        <n v="281853000"/>
        <n v="52500000"/>
        <n v="46000000"/>
        <n v="32000000"/>
        <n v="250000000"/>
        <n v="12000000"/>
        <n v="199995000"/>
        <n v="47250000"/>
        <n v="7915680"/>
        <n v="16800000"/>
        <n v="7000000"/>
        <n v="654310726"/>
        <n v="286000000"/>
        <n v="52000000"/>
        <n v="51333334"/>
        <n v="42900000"/>
        <n v="64057500"/>
        <n v="80846958"/>
        <n v="156585000"/>
        <n v="1133581782"/>
        <n v="107100000"/>
        <n v="49400000"/>
        <n v="207261600"/>
        <n v="36166167"/>
        <n v="310518801"/>
        <n v="654500000"/>
        <n v="30333333"/>
        <n v="35000000"/>
        <n v="148004941"/>
        <n v="8500000"/>
        <n v="415000000"/>
        <s v="Rechazada"/>
        <n v="206793200"/>
        <n v="25000000"/>
        <n v="58934095"/>
        <n v="47926666"/>
        <n v="40400000"/>
        <n v="85410000"/>
        <n v="79333334"/>
        <n v="12960000"/>
        <n v="20000000"/>
        <n v="30800000"/>
        <m/>
      </sharedItems>
    </cacheField>
    <cacheField name="TERMINO INICIAL (Fecha Plazo de contrato)" numFmtId="0">
      <sharedItems containsDate="1" containsBlank="1" containsMixedTypes="1" minDate="2025-08-28T00:00:00" maxDate="2026-02-28T00:00:00"/>
    </cacheField>
    <cacheField name="FECHA DE  INICIO" numFmtId="0">
      <sharedItems containsDate="1" containsBlank="1" containsMixedTypes="1" minDate="2025-02-06T00:00:00" maxDate="2026-04-25T00:00:00"/>
    </cacheField>
    <cacheField name="FECHA DE TERMINACION" numFmtId="0">
      <sharedItems containsDate="1" containsBlank="1" containsMixedTypes="1" minDate="2025-03-18T00:00:00" maxDate="2026-08-04T00:00:00"/>
    </cacheField>
    <cacheField name="TIEMPO EJECUCION INICIAL" numFmtId="0">
      <sharedItems containsBlank="1" containsMixedTypes="1" containsNumber="1" containsInteger="1" minValue="1" maxValue="20" count="49">
        <n v="11"/>
        <n v="4"/>
        <n v="10"/>
        <s v="no se ejecuto"/>
        <n v="1"/>
        <s v="10 Meses 11 Dias"/>
        <s v="10 Meses 10 Dias"/>
        <s v="1 mes 15 dias"/>
        <n v="12"/>
        <n v="8"/>
        <s v="10 Meses 3 Dias"/>
        <s v="10 Meses y 3 Dias"/>
        <s v="9 Meses y 26 Dias"/>
        <n v="9"/>
        <s v="9 Meses 24 Dias"/>
        <s v="7 Meses 25 Dias"/>
        <n v="3"/>
        <s v="9 Meses 26 Dias"/>
        <s v="9 Meses 15 Dias"/>
        <s v="N/A"/>
        <s v="Rechazada"/>
        <s v="7 Meses 15 Dias"/>
        <n v="6"/>
        <n v="7"/>
        <s v=" "/>
        <s v="8 Meses 15 Dias"/>
        <s v="8 Meses 20 Dias"/>
        <n v="2"/>
        <s v="8 Meses 5 Dias"/>
        <s v="8 Meses 10 Dias"/>
        <n v="5"/>
        <s v="4 Meses 15 Dias"/>
        <s v="7 Meses 20 DIas"/>
        <s v="7 Meses 10 Dias"/>
        <s v="Desistido"/>
        <s v="6 Meses 15 Dias"/>
        <s v="7 Meses 7 Dias"/>
        <s v="SEIS, OCHO (6,8) DÍAS o hasta agotar recursos"/>
        <s v="6 Meses 10 Dias"/>
        <s v="1 Mes 20 Dias"/>
        <s v="5 Meses 5 Dias"/>
        <s v="4 Meses 10 Dias"/>
        <n v="20"/>
        <s v="3 Meses 11 Dias"/>
        <s v="6 Meses 20 Dias"/>
        <s v="2 Meses 21 Dias"/>
        <s v="2 Meses 15 Dias"/>
        <s v="2 Meses 17 Dias"/>
        <m/>
      </sharedItems>
    </cacheField>
    <cacheField name="UNIDAD PLAZO" numFmtId="0">
      <sharedItems containsBlank="1"/>
    </cacheField>
    <cacheField name="ESTADO" numFmtId="0">
      <sharedItems containsBlank="1" count="5">
        <s v="Vigente"/>
        <s v="TERMINADO"/>
        <s v="Rechazada"/>
        <s v="IoI"/>
        <m/>
      </sharedItems>
    </cacheField>
    <cacheField name="DEPENDENCIA" numFmtId="0">
      <sharedItems containsBlank="1" count="17">
        <s v="Subdireccion de Asuntos Legales"/>
        <s v="Subdirección Administrativa y Financiera"/>
        <s v="Subdireccion de Servicios Funerarios y Alumbrado Publico"/>
        <s v="no se ejecuto"/>
        <s v="Oficina Asesora de Planeacion"/>
        <s v="Subdirección de Aprovechamiento"/>
        <s v="Subdireccion de Recoleccion, Barrido y Limpieza"/>
        <s v="Direccion General"/>
        <s v="Subdireccion de Disposicion Final"/>
        <s v="Oficina de Tecnologias de la Informacion y las Comunicaciones"/>
        <s v="Oficina Asesora de Comunicaciones y Relaciones Interinstitucionales"/>
        <s v="N/A"/>
        <s v="Rechazada"/>
        <s v="Oficina de Control Disciplinario Interno"/>
        <s v=" "/>
        <s v="Oficina de Control Interno"/>
        <m/>
      </sharedItems>
    </cacheField>
    <cacheField name="NOMBRE DEL SUPERVISOR" numFmtId="0">
      <sharedItems containsBlank="1"/>
    </cacheField>
    <cacheField name="CARGO" numFmtId="0">
      <sharedItems containsBlank="1"/>
    </cacheField>
    <cacheField name="NIT Y/O CEDULA SUPERVISOR" numFmtId="0">
      <sharedItems containsBlank="1"/>
    </cacheField>
    <cacheField name="NO CDP" numFmtId="0">
      <sharedItems containsBlank="1" containsMixedTypes="1" containsNumber="1" containsInteger="1" minValue="31" maxValue="752"/>
    </cacheField>
    <cacheField name="FECHA CDP" numFmtId="0">
      <sharedItems containsDate="1" containsBlank="1" containsMixedTypes="1" minDate="2025-02-01T00:00:00" maxDate="2025-10-15T00:00:00"/>
    </cacheField>
    <cacheField name="NO RP" numFmtId="0">
      <sharedItems containsBlank="1" containsMixedTypes="1" containsNumber="1" containsInteger="1" minValue="23" maxValue="669"/>
    </cacheField>
    <cacheField name="FECHA REGISTRO" numFmtId="0">
      <sharedItems containsDate="1" containsBlank="1" containsMixedTypes="1" minDate="2025-02-06T00:00:00" maxDate="2025-12-28T00:00:00"/>
    </cacheField>
    <cacheField name="IMPUTACION PRESUPUESTAL" numFmtId="0">
      <sharedItems containsBlank="1"/>
    </cacheField>
    <cacheField name="TIPO DE GASTO" numFmtId="0">
      <sharedItems containsBlank="1"/>
    </cacheField>
    <cacheField name="CLAUSULA LIQUIDACION" numFmtId="0">
      <sharedItems containsBlank="1"/>
    </cacheField>
    <cacheField name="LIQUIDADO O TERMINADO ANTICIPADAMENTE" numFmtId="0">
      <sharedItems containsBlank="1"/>
    </cacheField>
    <cacheField name="FECHA ACTA LIQUIDACION O TERMINACION ANTICIPADA" numFmtId="0">
      <sharedItems containsBlank="1"/>
    </cacheField>
    <cacheField name="NIVEL DE ACUERDO A TABLA DE HONORARIOS" numFmtId="0">
      <sharedItems containsBlank="1"/>
    </cacheField>
    <cacheField name="EJECUCION TOTAL EN DIAS" numFmtId="0">
      <sharedItems containsBlank="1"/>
    </cacheField>
    <cacheField name="NO ORFEO" numFmtId="0">
      <sharedItems containsBlank="1" containsMixedTypes="1" containsNumber="1" containsInteger="1" minValue="20251100032063" maxValue="20257000055833"/>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00">
  <r>
    <s v="UAESP-01-2025"/>
    <d v="2025-02-05T00:00:00"/>
    <s v="Andrea Torres"/>
    <s v="31 31-Servicios Profesionales "/>
    <s v="PRESTACION DE SERVICIOS PROFESIONALES"/>
    <s v="5 5. Contratación directa"/>
    <s v="N/A"/>
    <n v="80111600"/>
    <s v="https://community.secop.gov.co/Public/Tendering/OpportunityDetail/Index?noticeUID=CO1.NTC.7546944&amp;isFromPublicArea=True&amp;isModal=true&amp;asPopupView=false"/>
    <s v="SAL-002 Prestar los servicios profesionales a la Subdirección de Asuntos Legales brindando asesoría y acompañamiento desde el punto de vista jurídico en los procesos de selección y contratación en general, en sus etapas precontractuales, contractuales y postcontractuales conforme las necesidades y requerimientos solicitados por las diferentes dependencias de la Unidad Administrativa Especial de Servicios Públicos."/>
    <x v="0"/>
    <n v="37651988"/>
    <s v=" "/>
    <s v="N/A"/>
    <s v="N/A"/>
    <s v="N/A"/>
    <s v="N/A"/>
    <s v="N/A"/>
    <s v="N/A"/>
    <s v="N/A"/>
    <s v="N/A"/>
    <d v="1981-06-19T00:00:00"/>
    <s v="CRA 35 13 29 APTO 402"/>
    <n v="3153812576"/>
    <s v="claudiami.martinezh@gmail.com"/>
    <s v="1 1. Natural "/>
    <s v="26 26-Persona Natural"/>
    <s v="FEMENINO"/>
    <s v="DERECHO"/>
    <s v="ESPECIALIZACION EN DERECHO ADMINISTRATIVO"/>
    <s v="10 Años 7 Meses"/>
    <s v="-"/>
    <n v="0"/>
    <s v=" "/>
    <x v="0"/>
    <s v="$ 15,000,000"/>
    <s v=" "/>
    <n v="11"/>
    <x v="0"/>
    <s v=" "/>
    <d v="2025-02-06T00:00:00"/>
    <d v="2026-01-05T00:00:00"/>
    <x v="0"/>
    <s v="2 2. Meses"/>
    <x v="0"/>
    <x v="0"/>
    <s v="Mary Liliana Rodríguez Céspedes"/>
    <s v="Subdirectora de Asuntos Legales"/>
    <s v="-"/>
    <n v="36"/>
    <d v="2025-02-04T00:00:00"/>
    <n v="23"/>
    <d v="2025-02-06T00:00:00"/>
    <s v="O21202020080282199"/>
    <s v="1 1. Inversión"/>
    <s v="NO REQUIERE"/>
    <s v=" "/>
    <s v=" "/>
    <s v="PROFESIONAL"/>
    <s v=" "/>
    <n v="20256000007133"/>
  </r>
  <r>
    <s v="UAESP-02-2025"/>
    <d v="2025-02-06T00:00:00"/>
    <s v="Andrea Torres"/>
    <s v="31 31-Servicios Profesionales "/>
    <s v="PRESTACION DE SERVICIOS PROFESIONALES"/>
    <s v="5 5. Contratación directa"/>
    <s v="N/A"/>
    <n v="80111600"/>
    <s v="https://community.secop.gov.co/Public/Tendering/OpportunityDetail/Index?noticeUID=CO1.NTC.7557754&amp;isFromPublicArea=True&amp;isModal=true&amp;asPopupView=false"/>
    <s v="SAL-015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
    <x v="1"/>
    <n v="1019081258"/>
    <s v=" "/>
    <s v="N/A"/>
    <s v="N/A"/>
    <s v="N/A"/>
    <s v="N/A"/>
    <s v="N/A"/>
    <s v="N/A"/>
    <s v="N/A"/>
    <s v="N/A"/>
    <d v="1993-02-06T00:00:00"/>
    <s v="Carrera 47 # 106ª-68"/>
    <n v="3166184647"/>
    <s v="anitamancipe93@hotmail.com"/>
    <s v="1 1. Natural "/>
    <s v="26 26-Persona Natural"/>
    <s v="FEMENINO"/>
    <s v="DERECHO"/>
    <s v="ESPECIALIZACION EN CONTRATACION ESTATAL Y SU GESTION"/>
    <s v="4 Años 11 Meses"/>
    <s v="-"/>
    <n v="0"/>
    <s v=" "/>
    <x v="1"/>
    <s v="$ 10,000,000"/>
    <s v=" "/>
    <n v="4"/>
    <x v="1"/>
    <s v=" "/>
    <d v="2025-02-10T00:00:00"/>
    <d v="2025-06-09T00:00:00"/>
    <x v="1"/>
    <s v="2 2. Meses"/>
    <x v="1"/>
    <x v="0"/>
    <s v="GUILLERMO FERNANDO VARÓN HERNÁNDEZ"/>
    <s v="Profesional Universitario, Código 219, Grado 12"/>
    <s v="-"/>
    <n v="55"/>
    <d v="2025-02-04T00:00:00"/>
    <n v="24"/>
    <d v="2025-02-07T00:00:00"/>
    <s v="O230117459920240107"/>
    <s v="1 1. Inversión"/>
    <s v="NO REQUIERE"/>
    <s v=" "/>
    <s v=" "/>
    <s v="PROFESIONAL"/>
    <s v=" "/>
    <n v="20256000007963"/>
  </r>
  <r>
    <s v="UAESP-03-2025"/>
    <d v="2025-02-06T00:00:00"/>
    <s v="Andrea Torres"/>
    <s v="33 33-Servicios Apoyo a la Gestion de la Entidad (servicios administrativos) "/>
    <s v="PRESTACION DE SERVICIOS DE APOYO A LA GESTION"/>
    <s v="5 5. Contratación directa"/>
    <s v="N/A"/>
    <n v="80111600"/>
    <s v="https://community.secop.gov.co/Public/Tendering/OpportunityDetail/Index?noticeUID=CO1.NTC.7593962&amp;isFromPublicArea=True&amp;isModal=true&amp;asPopupView=false "/>
    <s v="SAL-027 Prestar servicios de apoyo a la gestión operativa de la Subdirección de asuntos Legales adelantando las actividades administrativo y operativas propias de la dependencia."/>
    <x v="2"/>
    <n v="37862998"/>
    <s v=" "/>
    <s v="N/A"/>
    <s v="N/A"/>
    <s v="N/A"/>
    <s v="N/A"/>
    <s v="N/A"/>
    <s v="N/A"/>
    <s v="N/A"/>
    <s v="N/A"/>
    <d v="1981-09-25T00:00:00"/>
    <s v="TRASV 35 91 170 "/>
    <n v="3153016706"/>
    <s v="dianacamachovesga@gmail.com"/>
    <s v="1 1. Natural "/>
    <s v="26 26-Persona Natural"/>
    <s v="FEMENINO"/>
    <s v="BACHILLER"/>
    <s v="N/A"/>
    <s v="16 AÑOS 11 MESES"/>
    <s v="-"/>
    <n v="0"/>
    <s v=" "/>
    <x v="2"/>
    <s v="$ 7,000,000"/>
    <s v=" "/>
    <n v="10"/>
    <x v="2"/>
    <s v=" "/>
    <d v="2025-02-07T00:00:00"/>
    <d v="2025-12-06T00:00:00"/>
    <x v="2"/>
    <s v="2 2. Meses"/>
    <x v="0"/>
    <x v="0"/>
    <s v="Mary Liliana Rodríguez Céspedes"/>
    <s v="Subdirectora de Asuntos Legales"/>
    <s v="-"/>
    <n v="49"/>
    <d v="2025-02-04T00:00:00"/>
    <n v="25"/>
    <d v="2025-02-07T00:00:00"/>
    <s v="O230117459920240107"/>
    <s v="1 1. Inversión"/>
    <s v="NO REQUIERE"/>
    <s v=" "/>
    <s v=" "/>
    <s v="TECNICO"/>
    <s v=" "/>
    <n v="20256000007973"/>
  </r>
  <r>
    <s v="UAESP-04-2025"/>
    <d v="2025-02-07T00:00:00"/>
    <s v="Andrea Torres"/>
    <s v="31 31-Servicios Profesionales "/>
    <s v="PRESTACION DE SERVICIOS PROFESIONALES"/>
    <s v="5 5. Contratación directa"/>
    <s v="N/A"/>
    <n v="80111600"/>
    <s v="https://community.secop.gov.co/Public/Tendering/OpportunityDetail/Index?noticeUID=CO1.NTC.7569952&amp;isFromPublicArea=True&amp;isModal=true&amp;asPopupView=true"/>
    <s v="SAL-006 Prestar servicios profesionales para ejercer la representación y la defensa jurídica de los intereses de la entidad dentro del proceso arbitral de Área Limpia Distrito Capital SAS ESP vs. la Unidad Administrativa Especial de Servicios Públicos- UAESP#identificado mediante el número de caso 155338"/>
    <x v="3"/>
    <n v="900125045"/>
    <n v="3"/>
    <s v="JAIME HUMBERTO TOBAR ORDOÑEZ"/>
    <n v="79300924"/>
    <s v="N/A"/>
    <s v="N/A"/>
    <s v="N/A"/>
    <s v="N/A"/>
    <s v="N/A"/>
    <s v="N/A"/>
    <d v="1964-02-04T00:00:00"/>
    <s v="CALLE 52 N ° 13 - 64 piso 6"/>
    <n v="6012323011"/>
    <s v="karenbonilla@trtabogados"/>
    <s v="2 2. Jurídica"/>
    <s v="6 6-Sociedad Ltda."/>
    <s v="N/A"/>
    <s v="N/A"/>
    <s v="N/A"/>
    <s v="N/A"/>
    <s v="-"/>
    <n v="14760000"/>
    <s v=" "/>
    <x v="3"/>
    <s v="a) Un primer pago de CIENTO DIECINUEVE MILLONES DE PESOS MCTE ($119.000.000) Incluido IVA, equivalente al 25% del valor del contrato al momento en que se otorgue poder en el arbitraje. b) Un pago pago de SESENTA Y UN MILLONES OCHOCIENTOS OCHENTA MIL PESOS MCTE ($61.880.000) Incluido IVA, equivalente al 13% del valor del contrato con la celebracion de la audiencia de conciliacion. c) Un pago de CIENTO DIECINUEVE MILLONES DE PESOS MCTE ($119.000.000) Incluido IVA, equivalente al 25% del valor del contrato con la celebracion de la primera audiencia de tramite, donde se decreten las respectivas pruebas. d) Un pago de CIENTO DIECINUEVE MILLONES DE PESOS MCTE ($119.000.000) Incluido IVA, equivalente al 25% del valor del contrato con la celebracion de la audiencia de alegatos. e) Un pago pago de CINCUENTA Y SIETE MILLONES CIENTO VEINTE MIL PESOS MCTE ($57.120.000) Incluido IVA, equivalente al 12% del valor del contrato con la ejecutoria del laudo arbitral."/>
    <s v=" "/>
    <n v="10"/>
    <x v="3"/>
    <s v=" "/>
    <d v="2025-02-10T00:00:00"/>
    <s v="N/A Hasta que el proceso por el cual fue contratado finalize"/>
    <x v="2"/>
    <s v="2 2. Meses"/>
    <x v="0"/>
    <x v="0"/>
    <s v="Mary Liliana Rodríguez Céspedes"/>
    <s v="Subdirectora de Asuntos Legales"/>
    <s v="-"/>
    <n v="38"/>
    <d v="2025-02-04T00:00:00"/>
    <n v="27"/>
    <d v="2025-02-11T00:00:00"/>
    <s v="O21202020080282191"/>
    <s v="1 1. Inversión"/>
    <s v="NO REQUIERE"/>
    <s v=" "/>
    <s v=" "/>
    <s v="N/A"/>
    <s v=" "/>
    <n v="20256000008533"/>
  </r>
  <r>
    <s v="UAESP-05-2025"/>
    <d v="2025-02-10T00:00:00"/>
    <s v="Ana"/>
    <s v="31 31-Servicios Profesionales "/>
    <s v="PRESTACION DE SERVICIOS PROFESIONALES"/>
    <s v="5 5. Contratación directa"/>
    <s v="N/A"/>
    <n v="80161500"/>
    <s v="https://community.secop.gov.co/Public/Tendering/OpportunityDetail/Index?noticeUID=CO1.NTC.7588057&amp;isFromPublicArea=True&amp;isModal=true&amp;asPopupView=false"/>
    <s v="SAF-052 Prestar serviciosde apoyo a la gestión a la Subdirección Administrativa y Financiera de la Unidad Administrativa Especial de Servicios Públicos -UAESP, en la ejecución de actividades relacionadas con la gestión financiera de la entidad."/>
    <x v="4"/>
    <n v="1022965403"/>
    <n v="7"/>
    <s v="N/A"/>
    <s v="N/A"/>
    <s v="N/A"/>
    <s v="N/A"/>
    <s v="N/A"/>
    <s v="N/A"/>
    <s v="N/A"/>
    <s v="N/A"/>
    <d v="1990-12-30T00:00:00"/>
    <s v="CL 53 28 36"/>
    <n v="6017520612"/>
    <s v="lacriseto@gmail.com"/>
    <s v="1 1. Natural "/>
    <s v="26 26-Persona Natural"/>
    <s v="FEMENINO"/>
    <s v="TECNOLOGO AGROPECUARIO"/>
    <s v="N/A"/>
    <s v="11 Años 10 Meses"/>
    <s v="-"/>
    <n v="0"/>
    <s v=" "/>
    <x v="4"/>
    <s v="$ 5,850,000"/>
    <s v=" "/>
    <n v="10"/>
    <x v="4"/>
    <s v=" "/>
    <d v="2025-02-13T00:00:00"/>
    <d v="2025-12-12T00:00:00"/>
    <x v="2"/>
    <s v="2 2. Meses"/>
    <x v="0"/>
    <x v="1"/>
    <s v="DANIEL ALEXANDER MARIÑO CARRILLO"/>
    <s v="Profesional especializado, Código 222, Grado 24 (E)"/>
    <s v=" "/>
    <n v="70"/>
    <d v="2025-02-05T00:00:00"/>
    <n v="31"/>
    <d v="2025-02-12T00:00:00"/>
    <s v="O230117459920240107"/>
    <s v="1 1. Inversión"/>
    <s v="NO REQUIERE"/>
    <s v=" "/>
    <s v=" "/>
    <s v="TECNICO"/>
    <s v=" "/>
    <n v="20257000008993"/>
  </r>
  <r>
    <s v="UAESP-06-2025"/>
    <d v="2025-02-10T00:00:00"/>
    <s v="Camilo"/>
    <s v="31 31-Servicios Profesionales "/>
    <s v="PRESTACION DE SERVICIOS PROFESIONALES"/>
    <s v="5 5. Contratación directa"/>
    <s v="N/A"/>
    <n v="80161500"/>
    <s v="https://community.secop.gov.co/Public/Tendering/OpportunityDetail/Index?noticeUID=CO1.NTC.7588367&amp;isFromPublicArea=True&amp;isModal=true&amp;asPopupView=false"/>
    <s v="SAF-051 Prestar servicios profesionales con el fin de apoyar la ejecución de los procesos, procedimientos y actividades inherentes a la gestión contable en la Subdirección Administrativa y Financiera de la Unidad Administrativa Especial de Servicios Públicos - UAESP."/>
    <x v="5"/>
    <n v="52327534"/>
    <n v="5"/>
    <s v="N/A"/>
    <s v="N/A"/>
    <s v="N/A"/>
    <s v="N/A"/>
    <s v="N/A"/>
    <s v="N/A"/>
    <s v="N/A"/>
    <s v="N/A"/>
    <d v="1974-03-18T00:00:00"/>
    <s v="CL 10 B 81 F 20 TO 2 AP 304|"/>
    <n v="6017674192"/>
    <s v="deisamohe@hotmail.com"/>
    <s v="1 1. Natural "/>
    <s v="26 26-Persona Natural"/>
    <s v="FEMENINO"/>
    <s v="BACHILLER ACADEMICO"/>
    <s v="N/A"/>
    <s v="21 Años"/>
    <s v="-"/>
    <n v="0"/>
    <s v=" "/>
    <x v="5"/>
    <s v="$ 8,500,000"/>
    <s v=" "/>
    <n v="10"/>
    <x v="5"/>
    <s v=" "/>
    <d v="2025-02-13T00:00:00"/>
    <d v="2025-12-12T00:00:00"/>
    <x v="2"/>
    <s v="2 2. Meses"/>
    <x v="0"/>
    <x v="1"/>
    <s v="DANIEL ALEXANDER MARIÑO CARRILLO"/>
    <s v="Profesional especializado, Código 222, Grado 24 (E)"/>
    <s v=" "/>
    <n v="69"/>
    <d v="2025-02-05T00:00:00"/>
    <n v="37"/>
    <d v="2025-02-13T00:00:00"/>
    <s v="O230117459920240107"/>
    <s v="1 1. Inversión"/>
    <s v="NO REQUIERE"/>
    <s v=" "/>
    <s v=" "/>
    <s v="TECNICO"/>
    <s v=" "/>
    <n v="20257000009003"/>
  </r>
  <r>
    <s v="UAESP-07-2025"/>
    <d v="2025-02-10T00:00:00"/>
    <s v="Ana"/>
    <s v="31 31-Servicios Profesionales "/>
    <s v="PRESTACION DE SERVICIOS PROFESIONALES"/>
    <s v="5 5. Contratación directa"/>
    <s v="N/A"/>
    <n v="80161500"/>
    <s v="https://community.secop.gov.co/Public/Tendering/OpportunityDetail/Index?noticeUID=CO1.NTC.7593962&amp;isFromPublicArea=True&amp;isModal=true&amp;asPopupView=false"/>
    <s v="SAP-001 Prestar servicios profesionales en la gestión y seguimiento de los trámites administrativos propios de la Subdirección de Servicios Funerarios y Alumbrado Público."/>
    <x v="6"/>
    <n v="1014253062"/>
    <n v="4"/>
    <s v="N/A"/>
    <s v="N/A"/>
    <s v="N/A"/>
    <s v="N/A"/>
    <s v="N/A"/>
    <s v="N/A"/>
    <s v="N/A"/>
    <s v="N/A"/>
    <d v="1994-03-24T00:00:00"/>
    <s v=" CL  44 D     45  45"/>
    <n v="3208744127"/>
    <s v="adrianavillabonam@gmail.com"/>
    <s v="1 1. Natural "/>
    <s v="26 26-Persona Natural"/>
    <s v="FEMENINO"/>
    <s v="ADMINISTRACION DE EMPRESAS"/>
    <s v="ESPECIALIZACION EN GERENCIA DE MERCADEO"/>
    <s v="7 Meses"/>
    <s v="-"/>
    <n v="0"/>
    <s v=" "/>
    <x v="6"/>
    <s v="$ 8,400,000"/>
    <s v=" "/>
    <n v="10"/>
    <x v="6"/>
    <s v=" "/>
    <d v="2025-02-13T00:00:00"/>
    <d v="2025-12-12T00:00:00"/>
    <x v="2"/>
    <s v="2 2. Meses"/>
    <x v="0"/>
    <x v="2"/>
    <s v="LUIS JONATHAN GUTIERREZ CANTOR"/>
    <s v="Subdirector de Servicios Funerarios y Alumbrado Publico"/>
    <s v=" "/>
    <n v="101"/>
    <d v="2025-02-05T00:00:00"/>
    <n v="29"/>
    <d v="2025-02-11T00:00:00"/>
    <s v="O230117210220240263"/>
    <s v="1 1. Inversión"/>
    <s v="NO REQUIERE"/>
    <s v=" "/>
    <s v=" "/>
    <s v="PROFESIONAL"/>
    <s v=" "/>
    <n v="20254000008733"/>
  </r>
  <r>
    <s v="UAESP-08-2025"/>
    <d v="2025-02-10T00:00:00"/>
    <s v="Ana"/>
    <s v="31 31-Servicios Profesionales "/>
    <s v="PRESTACION DE SERVICIOS PROFESIONALES"/>
    <s v="5 5. Contratación directa"/>
    <s v="N/A"/>
    <n v="80161500"/>
    <s v="https://community.secop.gov.co/Public/Tendering/OpportunityDetail/Index?noticeUID=CO1.NTC.7588098&amp;isFromPublicArea=True&amp;isModal=true&amp;asPopupView=false"/>
    <s v="SAF-044 Prestar servicios profesionales a la Subdirección Administrativa y Financiera en las operaciones administrativas relacionadas con la ejecución, seguimiento y control de los recursos físicos de la UAESP"/>
    <x v="7"/>
    <n v="78748116"/>
    <n v="0"/>
    <s v="N/A"/>
    <s v="N/A"/>
    <s v="N/A"/>
    <s v="N/A"/>
    <s v="N/A"/>
    <s v="N/A"/>
    <s v="N/A"/>
    <s v="N/A"/>
    <d v="1973-09-02T00:00:00"/>
    <s v="carrera 90a 91 -53 int 1"/>
    <n v="6015496333"/>
    <s v="dario.restan@gmail.com"/>
    <s v="1 1. Natural "/>
    <s v="26 26-Persona Natural"/>
    <s v="MASCULINO"/>
    <s v="ADMINISTRACION DE EMPRESAS"/>
    <s v="N/A"/>
    <s v="1 Año 1 Mes"/>
    <s v="-"/>
    <n v="0"/>
    <s v=" "/>
    <x v="7"/>
    <s v="$ 6,000,000"/>
    <s v=" "/>
    <n v="10"/>
    <x v="7"/>
    <s v=" "/>
    <d v="2025-02-19T00:00:00"/>
    <d v="2025-12-18T00:00:00"/>
    <x v="2"/>
    <s v="2 2. Meses"/>
    <x v="0"/>
    <x v="1"/>
    <s v="WILSON ORLANDO REYES CALDERÓN"/>
    <s v="Almacenista General, Código 215, Grado 24."/>
    <s v=" "/>
    <n v="65"/>
    <d v="2025-02-05T00:00:00"/>
    <n v="30"/>
    <d v="2025-02-12T00:00:00"/>
    <s v="O230117459920240107"/>
    <s v="1 1. Inversión"/>
    <s v="NO REQUIERE"/>
    <s v=" "/>
    <s v=" "/>
    <s v="PROFESIONAL"/>
    <s v=" "/>
    <n v="20257000009013"/>
  </r>
  <r>
    <s v="UAESP-09-2025"/>
    <d v="2025-02-10T00:00:00"/>
    <s v="Camilo"/>
    <s v="31 31-Servicios Profesionales "/>
    <s v="PRESTACION DE SERVICIOS PROFESIONALES"/>
    <s v="5 5. Contratación directa"/>
    <s v="N/A"/>
    <n v="80161500"/>
    <s v="https://community.secop.gov.co/Public/Tendering/OpportunityDetail/Index?noticeUID=CO1.NTC.7589163&amp;isFromPublicArea=True&amp;isModal=true&amp;asPopupView=false"/>
    <s v="SAF-038 Prestar servicios profesionales en el área de Talento Humano de la Subdirección Administrativa y Financiera de la UAESP, con el fin de desarrollar y fortalecer las actividades inherentes a los programas de la Gestión del Talento Humano"/>
    <x v="8"/>
    <n v="1007647892"/>
    <n v="7"/>
    <s v="N/A"/>
    <s v="N/A"/>
    <s v="N/A"/>
    <s v="N/A"/>
    <s v="N/A"/>
    <s v="N/A"/>
    <s v="N/A"/>
    <s v="N/A"/>
    <d v="1998-09-16T00:00:00"/>
    <s v="KR 12C 89A 57 SUR"/>
    <n v="601316809"/>
    <s v="monicasoler5@hotmail.com"/>
    <s v="1 1. Natural "/>
    <s v="26 26-Persona Natural"/>
    <s v="FEMENINO"/>
    <s v="SEGURIDAD Y SALUD EN EL TRABAJO"/>
    <s v="N/A"/>
    <s v="5 Años 5 Meses"/>
    <s v="-"/>
    <n v="0"/>
    <s v=" "/>
    <x v="7"/>
    <s v="$ 6,000,000"/>
    <s v=" "/>
    <n v="10"/>
    <x v="7"/>
    <s v=" "/>
    <d v="2025-02-13T00:00:00"/>
    <d v="2025-12-12T00:00:00"/>
    <x v="2"/>
    <s v="2 2. Meses"/>
    <x v="0"/>
    <x v="1"/>
    <s v="KAREN NIÑO RAMIREZ"/>
    <s v="Profesional Especializado Código 222, Grado 26"/>
    <s v=" "/>
    <n v="63"/>
    <d v="2025-02-05T00:00:00"/>
    <n v="36"/>
    <d v="2025-02-13T00:00:00"/>
    <s v="O230117459920240107"/>
    <s v="1 1. Inversión"/>
    <s v="NO REQUIERE"/>
    <s v=" "/>
    <s v=" "/>
    <s v="PROFESIONAL"/>
    <s v=" "/>
    <n v="20257000009063"/>
  </r>
  <r>
    <s v="UAESP-10-2025"/>
    <d v="2025-02-10T00:00:00"/>
    <s v="Andrea Torres"/>
    <s v="31 31-Servicios Profesionales "/>
    <s v="PRESTACION DE SERVICIOS PROFESIONALES"/>
    <s v="5 5. Contratación directa"/>
    <s v="N/A"/>
    <n v="80161500"/>
    <s v="https://community.secop.gov.co/Public/Tendering/OpportunityDetail/Index?noticeUID=CO1.NTC.7588092&amp;isFromPublicArea=True&amp;isModal=true&amp;asPopupView=false"/>
    <s v="SAF-046 Prestar servicios profesionales jurídicos en materia de derecho administrativo y contratación estatal, así como el acompañamiento en los tramites que deban surtirse dentro de los procedimientos y delegaciones otorgadas en contratación estatal en todas sus fases a la subdirección administrativa y financiera."/>
    <x v="9"/>
    <n v="74371557"/>
    <n v="0"/>
    <s v="N/A"/>
    <s v="N/A"/>
    <s v="N/A"/>
    <s v="N/A"/>
    <s v="N/A"/>
    <s v="N/A"/>
    <s v="N/A"/>
    <s v="N/A"/>
    <d v="1976-12-20T00:00:00"/>
    <s v="Calle121 Nª 15 A 61 Apto 203"/>
    <n v="3112380928"/>
    <s v=" juangonz76@yahoo.com"/>
    <s v="1 1. Natural "/>
    <s v="26 26-Persona Natural"/>
    <s v="MASCULINO"/>
    <s v="DERECHO"/>
    <s v="MAESTRIA EN DERECHO CONTRACTUAL PUBLICO Y PRIVADO"/>
    <s v="18 Años 9 Meses"/>
    <s v="-"/>
    <n v="0"/>
    <s v=" "/>
    <x v="8"/>
    <s v="$ 15,000,000"/>
    <s v=" "/>
    <n v="10"/>
    <x v="8"/>
    <s v=" "/>
    <d v="2025-02-13T00:00:00"/>
    <d v="2025-12-12T00:00:00"/>
    <x v="2"/>
    <s v="2 2. Meses"/>
    <x v="0"/>
    <x v="1"/>
    <s v="DANIEL ALEXANDER MARIÑO CARRILLO"/>
    <s v="Profesional especializado, Código 222, Grado 24 (E)"/>
    <s v=" "/>
    <n v="31"/>
    <d v="2025-02-03T00:00:00"/>
    <n v="28"/>
    <d v="2025-02-11T00:00:00"/>
    <s v="O21202020080383990"/>
    <s v="1 1. Inversión"/>
    <s v="NO REQUIERE"/>
    <s v=" "/>
    <s v=" "/>
    <s v="PROFESIONAL"/>
    <s v=" "/>
    <s v=" 20257000009193"/>
  </r>
  <r>
    <s v="UAESP-11-2025"/>
    <d v="2025-02-10T00:00:00"/>
    <s v="Ana"/>
    <s v="33 33-Servicios Apoyo a la Gestion de la Entidad (servicios administrativos) "/>
    <s v="PRESTACION DE SERVICIOS DE APOYO A LA GESTION"/>
    <s v="5 5. Contratación directa"/>
    <s v="N/A"/>
    <n v="80161500"/>
    <s v="https://community.secop.gov.co/Public/Tendering/OpportunityDetail/Index?noticeUID=CO1.NTC.7592615&amp;isFromPublicArea=True&amp;isModal=true&amp;asPopupView=false"/>
    <s v="SSF-004 Prestar los servicios de apoyo a la subdirección de servicios funerarios y alumbrado público en el ámbito administrativo en lo relacionado con la prestación de los servicios funerarios."/>
    <x v="10"/>
    <n v="1022415686"/>
    <n v="5"/>
    <s v="N/A"/>
    <s v="N/A"/>
    <s v="N/A"/>
    <s v="N/A"/>
    <s v="N/A"/>
    <s v="N/A"/>
    <s v="N/A"/>
    <s v="N/A"/>
    <d v="1996-05-18T00:00:00"/>
    <s v="KR 7 A 2 A 35 SUR"/>
    <n v="3153101886"/>
    <s v="julianmanjarres18@hotmail.com"/>
    <s v="1 1. Natural "/>
    <s v="26 26-Persona Natural"/>
    <s v="MASCULINO"/>
    <s v="BACHILLER ACADEMICO"/>
    <s v="N/A"/>
    <s v="4 Años 1 Mes"/>
    <s v="-"/>
    <n v="0"/>
    <s v=" "/>
    <x v="9"/>
    <s v="$ 4,270,500"/>
    <s v=" "/>
    <n v="11"/>
    <x v="9"/>
    <s v=" "/>
    <d v="2025-02-14T00:00:00"/>
    <d v="2026-01-13T00:00:00"/>
    <x v="0"/>
    <s v="2 2. Meses"/>
    <x v="0"/>
    <x v="2"/>
    <s v="LUIS JONATHAN GUTIERREZ CANTOR"/>
    <s v="Subdirector de Servicios Funerarios y Alumbrado Publico"/>
    <s v=" "/>
    <n v="75"/>
    <d v="2025-02-05T00:00:00"/>
    <n v="32"/>
    <d v="2025-02-12T00:00:00"/>
    <s v="O23011719052024029111053"/>
    <s v="1 1. Inversión"/>
    <s v="NO REQUIERE"/>
    <s v=" "/>
    <s v=" "/>
    <s v="TECNICO"/>
    <s v=" "/>
    <n v="20254000007563"/>
  </r>
  <r>
    <s v="UAESP-12-2025"/>
    <d v="2025-02-10T00:00:00"/>
    <s v="Ana"/>
    <s v="31 31-Servicios Profesionales "/>
    <s v="PRESTACION DE SERVICIOS PROFESIONALES"/>
    <s v="5 5. Contratación directa"/>
    <s v="N/A"/>
    <n v="80161500"/>
    <s v="https://community.secop.gov.co/Public/Tendering/OpportunityDetail/Index?noticeUID=CO1.NTC.7596796&amp;isFromPublicArea=True&amp;isModal=true&amp;asPopupView=false"/>
    <s v="SAF-037 Prestar los servicios profesionales para apoyar a la Subdirección Administrativa y Financiera en el seguimiento en la ejecución de los planes, procesos y programas del área de Talento Humano de la UAESP."/>
    <x v="11"/>
    <n v="52852083"/>
    <n v="6"/>
    <s v="N/A"/>
    <s v="N/A"/>
    <s v="N/A"/>
    <s v="N/A"/>
    <s v="N/A"/>
    <s v="N/A"/>
    <s v="N/A"/>
    <s v="N/A"/>
    <d v="1980-09-28T00:00:00"/>
    <s v="KR Carrera 69 D # 24 C - 50 Conjunto El Salitral."/>
    <n v="6014642525"/>
    <s v="sandramili@hotmail.com"/>
    <s v="1 1. Natural "/>
    <s v="26 26-Persona Natural"/>
    <s v="FEMENINO"/>
    <s v="LICENCIATURA EN EDUCACION ESPECIAL"/>
    <s v="ESPECIALIZACION EN GERENCIA DEL TALENTO HUMANO"/>
    <s v="16 Años 3 Meses"/>
    <s v="-"/>
    <n v="0"/>
    <s v=" "/>
    <x v="10"/>
    <s v="$ 9,400,000"/>
    <s v=" "/>
    <n v="10"/>
    <x v="10"/>
    <s v=" "/>
    <d v="2025-02-17T00:00:00"/>
    <d v="2025-12-16T00:00:00"/>
    <x v="2"/>
    <s v="2 2. Meses"/>
    <x v="0"/>
    <x v="1"/>
    <s v="KAREN NIÑO RAMIREZ"/>
    <s v="Profesional Especializado Código 222, Grado 26"/>
    <s v=" "/>
    <n v="62"/>
    <d v="2025-02-05T00:00:00"/>
    <n v="33"/>
    <d v="2025-02-12T00:00:00"/>
    <s v="O230117459920240107"/>
    <s v="1 1. Inversión"/>
    <s v="NO REQUIERE"/>
    <s v=" "/>
    <s v=" "/>
    <s v="PROFESIONAL"/>
    <s v=" "/>
    <n v="20257000009073"/>
  </r>
  <r>
    <s v="UAESP-13-2025"/>
    <d v="2025-02-11T00:00:00"/>
    <s v="Camilo"/>
    <s v="31 31-Servicios Profesionales "/>
    <s v="PRESTACION DE SERVICIOS PROFESIONALES"/>
    <s v="5 5. Contratación directa"/>
    <s v="N/A"/>
    <n v="80161500"/>
    <s v="https://community.secop.gov.co/Public/Tendering/OpportunityDetail/Index?noticeUID=CO1.NTC.7599180&amp;isFromPublicArea=True&amp;isModal=true&amp;asPopupView=false"/>
    <s v="SAF-033 Prestar servicios profesionales en los proceso y procedimientos presupuestales de la UAESP, con el fin de garantizar su correcta ejecución presupuestal en la Subdirección Administrativa y Financiera de la Unidad."/>
    <x v="12"/>
    <n v="21104225"/>
    <n v="4"/>
    <s v="N/A"/>
    <s v="N/A"/>
    <s v="N/A"/>
    <s v="N/A"/>
    <s v="N/A"/>
    <s v="N/A"/>
    <s v="N/A"/>
    <s v="N/A"/>
    <d v="1977-11-28T00:00:00"/>
    <s v="CL 64I 73A 33"/>
    <n v="3005688418"/>
    <s v="adryqdb@yahoo.com.mx"/>
    <s v="1 1. Natural "/>
    <s v="26 26-Persona Natural"/>
    <s v="FEMENINO"/>
    <s v="CONTADURIA PUBLICA"/>
    <s v="N/A"/>
    <s v="26 Años 8 Meses"/>
    <s v="-"/>
    <n v="0"/>
    <s v=" "/>
    <x v="11"/>
    <s v="$ 7,500,000"/>
    <s v=" "/>
    <n v="10"/>
    <x v="11"/>
    <s v=" "/>
    <d v="2025-02-13T00:00:00"/>
    <d v="2025-12-12T00:00:00"/>
    <x v="2"/>
    <s v="2 2. Meses"/>
    <x v="0"/>
    <x v="1"/>
    <s v="SERGIO ALEJANDRO JIMÉNEZ GONZÁLEZ"/>
    <s v="Profesional Especializado, Código 222, Grado 26"/>
    <s v=" "/>
    <n v="61"/>
    <d v="2025-02-05T00:00:00"/>
    <n v="35"/>
    <d v="2025-02-13T00:00:00"/>
    <s v="O230117459920240107"/>
    <s v="1 1. Inversión"/>
    <s v="NO REQUIERE"/>
    <s v=" "/>
    <s v=" "/>
    <s v="PROFESIONAL"/>
    <s v=" "/>
    <n v="20257000009033"/>
  </r>
  <r>
    <s v="UAESP-14-2025"/>
    <d v="2025-02-11T00:00:00"/>
    <s v="Camilo"/>
    <s v="31 31-Servicios Profesionales "/>
    <s v="PRESTACION DE SERVICIOS PROFESIONALES"/>
    <s v="5 5. Contratación directa"/>
    <s v="N/A"/>
    <n v="80161500"/>
    <s v="https://community.secop.gov.co/Public/Tendering/OpportunityDetail/Index?noticeUID=CO1.NTC.7599330&amp;isFromPublicArea=True&amp;isModal=true&amp;asPopupView=false"/>
    <s v="SAF-043 Prestar servicios profesionales apoyando la correcta ejecución de las actividades logísticas y de recursos físicos de la UAESP en la Subdirección Administrativa y Financiera, así como actualizar y realizar seguimiento a la dichas actividades en concordancia con el procedimiento logístico."/>
    <x v="13"/>
    <n v="1053326321"/>
    <n v="3"/>
    <s v="N/A"/>
    <s v="N/A"/>
    <s v="N/A"/>
    <s v="N/A"/>
    <s v="N/A"/>
    <s v="N/A"/>
    <s v="N/A"/>
    <s v="N/A"/>
    <d v="1987-06-02T00:00:00"/>
    <s v="Cra 36 # 23-76 Bloque B5 Apto 1102"/>
    <n v="6012691571"/>
    <s v="silent_racso@hotmail.com"/>
    <s v="1 1. Natural "/>
    <s v="26 26-Persona Natural"/>
    <s v="MASCULINO"/>
    <s v="LICENCIATURA EN EDUCACION FISICA,RECREACION Y DEPORTE"/>
    <s v="MAESTRIA EN CIENCIAS Y TECNOLOGÍAS DEL DEPORTE Y LA ACTIVIDAD FÍSICA"/>
    <s v="11 Años 2 Meses"/>
    <s v="-"/>
    <n v="0"/>
    <s v=" "/>
    <x v="2"/>
    <s v="$ 7,000,000"/>
    <s v=" "/>
    <n v="10"/>
    <x v="2"/>
    <s v=" "/>
    <d v="2025-02-19T00:00:00"/>
    <d v="2025-12-18T00:00:00"/>
    <x v="2"/>
    <s v="2 2. Meses"/>
    <x v="0"/>
    <x v="1"/>
    <s v="WILSON ORLANDO REYES CALDERÓN"/>
    <s v="Almacenista General, Código 215, Grado 24."/>
    <s v=" "/>
    <n v="64"/>
    <d v="2025-02-05T00:00:00"/>
    <n v="38"/>
    <d v="2025-02-13T00:00:00"/>
    <s v="O230117459920240107"/>
    <s v="1 1. Inversión"/>
    <s v="NO REQUIERE"/>
    <s v=" "/>
    <s v=" "/>
    <s v="PROFESIONAL"/>
    <s v=" "/>
    <n v="20257000009113"/>
  </r>
  <r>
    <s v="UAESP-15-2025"/>
    <d v="2025-02-11T00:00:00"/>
    <s v="Andrea Torres"/>
    <s v="31 31-Servicios Profesionales "/>
    <s v="PRESTACION DE SERVICIOS PROFESIONALES"/>
    <s v="5 5. Contratación directa"/>
    <s v="N/A"/>
    <n v="80161500"/>
    <s v="https://community.secop.gov.co/Public/Tendering/OpportunityDetail/Index?noticeUID=CO1.NTC.7607824&amp;isFromPublicArea=True&amp;isModal=true&amp;asPopupView=false"/>
    <s v="SAP-008 Prestar servicios profesionales desde el componente territorial, desde la atención de los canales de la UAESP, para el reporte de quejas relacionadas con la prestación del servicio de alumbrado público, contribuyendo con su gestión oportuna."/>
    <x v="14"/>
    <n v="1140414919"/>
    <n v="1"/>
    <s v="N/A"/>
    <s v="N/A"/>
    <s v="N/A"/>
    <s v="N/A"/>
    <s v="N/A"/>
    <s v="N/A"/>
    <s v="N/A"/>
    <s v="N/A"/>
    <d v="1993-09-14T00:00:00"/>
    <s v="calle 14b # 116-70"/>
    <n v="3238072647"/>
    <s v="stefany1593@hotmail.com"/>
    <s v="1 1. Natural "/>
    <s v="26 26-Persona Natural"/>
    <s v="FEMENINO"/>
    <s v="COMUNICACION SOCIAL"/>
    <s v="N/A"/>
    <s v="3 Años 5 Meses"/>
    <s v="-"/>
    <n v="0"/>
    <s v=" "/>
    <x v="12"/>
    <s v="$ 7,000,000"/>
    <s v=" "/>
    <n v="11"/>
    <x v="12"/>
    <s v=" "/>
    <d v="2025-02-18T00:00:00"/>
    <d v="2026-01-17T00:00:00"/>
    <x v="2"/>
    <s v="2 2. Meses"/>
    <x v="0"/>
    <x v="2"/>
    <s v="LUIS JONATHAN GUTIERREZ CANTOR"/>
    <s v="Subdirector de Servicios Funerarios y Alumbrado Publico"/>
    <s v=" "/>
    <n v="87"/>
    <d v="2025-02-05T00:00:00"/>
    <n v="34"/>
    <d v="2025-02-13T00:00:00"/>
    <s v="O230117210220240263"/>
    <s v="1 1. Inversión"/>
    <s v="NO REQUIERE"/>
    <s v=" "/>
    <s v=" "/>
    <s v="PROFESIONAL"/>
    <s v=" "/>
    <s v=" 20254000009243"/>
  </r>
  <r>
    <s v="UAESP-16-2025"/>
    <s v="no se ejecuto"/>
    <s v="no se ejecuto"/>
    <s v="31 31-Servicios Profesionales "/>
    <s v="PRESTACION DE SERVICIOS PROFESIONALES"/>
    <s v="no se ejecuto"/>
    <s v="no se ejecuto"/>
    <s v="no se ejecuto"/>
    <s v="no se ejecuto"/>
    <s v="no se ejecuto"/>
    <x v="15"/>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n v="0"/>
    <s v=" "/>
    <x v="13"/>
    <s v="no se ejecuto"/>
    <s v="no se ejecuto"/>
    <s v="no se ejecuto"/>
    <x v="13"/>
    <s v="no se ejecuto"/>
    <s v="no se ejecuto"/>
    <s v="no se ejecuto"/>
    <x v="3"/>
    <s v="no se ejecuto"/>
    <x v="0"/>
    <x v="3"/>
    <s v="no se ejecuto"/>
    <s v="no se ejecuto"/>
    <s v="no se ejecuto"/>
    <s v="no se ejecuto"/>
    <s v="no se ejecuto"/>
    <s v="no se ejecuto"/>
    <s v="no se ejecuto"/>
    <s v="no se ejecuto"/>
    <s v="no se ejecuto"/>
    <s v="no se ejecuto"/>
    <s v="no se ejecuto"/>
    <s v="no se ejecuto"/>
    <s v="no se ejecuto"/>
    <s v="no se ejecuto"/>
    <s v="no se ejecuto"/>
  </r>
  <r>
    <s v="UAESP-17-2025"/>
    <d v="2025-02-11T00:00:00"/>
    <s v="Camilo"/>
    <s v="33 33-Servicios Apoyo a la Gestion de la Entidad (servicios administrativos) "/>
    <s v="PRESTACION DE SERVICIOS DE APOYO A LA GESTION"/>
    <s v="5 5. Contratación directa"/>
    <s v="N/A"/>
    <n v="80161500"/>
    <s v="https://community.secop.gov.co/Public/Tendering/OpportunityDetail/Index?noticeUID=CO1.NTC.7610432&amp;isFromPublicArea=True&amp;isModal=true&amp;asPopupView=false"/>
    <s v="SAP-011 Prestar servicios de apoyo asistencial en la gestión de comunicaciones a través del sistema ORFEO al proceso de Alumbrado Público."/>
    <x v="16"/>
    <n v="1014207354"/>
    <n v="4"/>
    <s v="N/A"/>
    <s v="N/A"/>
    <s v="N/A"/>
    <s v="N/A"/>
    <s v="N/A"/>
    <s v="N/A"/>
    <s v="N/A"/>
    <s v="N/A"/>
    <d v="1990-01-22T00:00:00"/>
    <s v="KR 95 68 A 24"/>
    <n v="6019273054"/>
    <s v="yumaamga220190@hotmail.com"/>
    <s v="1 1. Natural "/>
    <s v="26 26-Persona Natural"/>
    <s v="FEMENINO"/>
    <s v="TECNOLOGÍA EN GESTIÓN ADMINISTRATIVA"/>
    <s v="N/A"/>
    <s v="4 Años 3 Meses"/>
    <s v="-"/>
    <n v="0"/>
    <s v=" "/>
    <x v="14"/>
    <s v="$ 4,800,000"/>
    <s v=" "/>
    <n v="11"/>
    <x v="14"/>
    <s v=" "/>
    <d v="2025-02-27T00:00:00"/>
    <d v="2026-01-26T00:00:00"/>
    <x v="2"/>
    <s v="2 2. Meses"/>
    <x v="0"/>
    <x v="2"/>
    <s v="LUIS JONATHAN GUTIERREZ CANTOR"/>
    <s v="Subdirector de Servicios Funerarios y Alumbrado Publico"/>
    <s v=" "/>
    <n v="89"/>
    <d v="2025-02-05T00:00:00"/>
    <n v="101"/>
    <d v="2025-02-27T00:00:00"/>
    <s v="O230117210220240263"/>
    <s v="1 1. Inversión"/>
    <s v="NO REQUIERE"/>
    <s v=" "/>
    <s v=" "/>
    <s v="TECNICO"/>
    <s v=" "/>
    <s v=" 20254000009213"/>
  </r>
  <r>
    <s v="UAESP-18-2025"/>
    <d v="2025-02-12T00:00:00"/>
    <s v="Ana"/>
    <s v="33 33-Servicios Apoyo a la Gestion de la Entidad (servicios administrativos) "/>
    <s v="PRESTACION DE SERVICIOS DE APOYO A LA GESTION"/>
    <s v="5 5. Contratación directa"/>
    <s v="N/A"/>
    <n v="80161500"/>
    <s v="https://community.secop.gov.co/Public/Tendering/OpportunityDetail/Index?noticeUID=CO1.NTC.7617948&amp;isFromPublicArea=True&amp;isModal=true&amp;asPopupView=false"/>
    <s v="SAP-015 Prestar apoyo técnico orientado a la identificación y seguimiento en campo de las fallas reportadas del Sistema de Alumbrado Público en sectores críticos de la ciudad, en procura de una adecuada prestación del servicio de alumbrado público."/>
    <x v="17"/>
    <n v="79306120"/>
    <n v="8"/>
    <s v="N/A"/>
    <s v="N/A"/>
    <s v="N/A"/>
    <s v="N/A"/>
    <s v="N/A"/>
    <s v="N/A"/>
    <s v="N/A"/>
    <s v="N/A"/>
    <d v="1963-11-05T00:00:00"/>
    <s v="calle 20b #96I - 05 APTO 401"/>
    <n v="6015221559"/>
    <s v="josebenjamingarcia@hotmail.com"/>
    <s v="1 1. Natural "/>
    <s v="26 26-Persona Natural"/>
    <s v="MASCULINO"/>
    <s v="INGENIERIA ELECTRONICA"/>
    <s v="N/A"/>
    <s v="11 Años 2 Meses"/>
    <s v="-"/>
    <n v="0"/>
    <s v=" "/>
    <x v="15"/>
    <s v="$ 6,400,000"/>
    <s v=" "/>
    <n v="11"/>
    <x v="15"/>
    <s v=" "/>
    <d v="2025-02-18T00:00:00"/>
    <d v="2026-01-17T00:00:00"/>
    <x v="2"/>
    <s v="2 2. Meses"/>
    <x v="0"/>
    <x v="2"/>
    <s v="LUIS JONATHAN GUTIERREZ CANTOR"/>
    <s v="Subdirector de Servicios Funerarios y Alumbrado Publico"/>
    <s v=" "/>
    <n v="86"/>
    <d v="2025-02-05T00:00:00"/>
    <n v="51"/>
    <d v="2025-02-14T00:00:00"/>
    <s v="O230117210220240263"/>
    <s v="1 1. Inversión"/>
    <s v="NO REQUIERE"/>
    <s v=" "/>
    <s v=" "/>
    <s v="PROFESIONAL"/>
    <s v=" "/>
    <s v=" 20254000009803"/>
  </r>
  <r>
    <s v="UAESP-19-2025."/>
    <d v="2025-02-19T00:00:00"/>
    <s v="Andrea Torres"/>
    <s v="31 31-Servicios Profesionales "/>
    <s v="PRESTACION DE SERVICIOS PROFESIONALES"/>
    <s v="5 5. Contratación directa"/>
    <s v="N/A"/>
    <n v="80161500"/>
    <s v="https://community.secop.gov.co/Public/Tendering/OpportunityDetail/Index?noticeUID=CO1.NTC.7676223&amp;isFromPublicArea=True&amp;isModal=true&amp;asPopupView=false"/>
    <s v="SAF-048 Prestar servicios profesionales a la subdirección Administrativa y Financiera de la Unidad Administrativa Especial de Servicios Públicos - UAESP, en la ejecución de actividades relacionadas con la gestión financiera y contable de la UAESP."/>
    <x v="18"/>
    <n v="1014294596"/>
    <n v="0"/>
    <s v="N/A"/>
    <s v="N/A"/>
    <s v="N/A"/>
    <s v="N/A"/>
    <s v="N/A"/>
    <s v="N/A"/>
    <s v="N/A"/>
    <s v="N/A"/>
    <d v="1998-01-12T00:00:00"/>
    <s v=" CL  23 I  BIS  A   103  33    CA 63 piso 2"/>
    <n v="6017589896"/>
    <s v="spachecog1998@gmail.com"/>
    <s v="1 1. Natural "/>
    <s v="26 26-Persona Natural"/>
    <s v="MASCULINO"/>
    <s v="CONTADURIA PUBLICA"/>
    <s v="N/A"/>
    <s v="6 Años 4 Meses"/>
    <s v="-"/>
    <n v="0"/>
    <s v=" "/>
    <x v="2"/>
    <s v="$ 7,000,000"/>
    <s v=" "/>
    <n v="10"/>
    <x v="2"/>
    <s v=" "/>
    <d v="2025-02-24T00:00:00"/>
    <d v="2025-12-23T00:00:00"/>
    <x v="2"/>
    <s v="2 2. Meses"/>
    <x v="0"/>
    <x v="1"/>
    <s v="YUDIS NAYIBE SIERRA DUNANN"/>
    <s v="Profesional Especializado Codigo 222 Grado 26"/>
    <s v=" "/>
    <n v="67"/>
    <d v="2025-02-05T00:00:00"/>
    <n v="77"/>
    <d v="2025-02-20T00:00:00"/>
    <s v="O23011745992024010713023"/>
    <s v="1 1. Inversión"/>
    <s v="NO REQUIERE"/>
    <s v=" "/>
    <s v=" "/>
    <s v="PROFESIONAL"/>
    <s v=" "/>
    <n v="20257000011103"/>
  </r>
  <r>
    <s v="UAESP-20-2025"/>
    <d v="2025-02-13T00:00:00"/>
    <s v="Ana"/>
    <s v="31 31-Servicios Profesionales "/>
    <s v="PRESTACION DE SERVICIOS PROFESIONALES"/>
    <s v="5 5. Contratación directa"/>
    <s v="N/A"/>
    <n v="80161500"/>
    <s v="https://community.secop.gov.co/Public/Tendering/OpportunityDetail/Index?noticeUID=CO1.NTC.7634934&amp;isFromPublicArea=True&amp;isModal=true&amp;asPopupView=false"/>
    <s v="SAF-057 Prestar servicios profesionales para apoyar jurídicamente en las actividades, procesos, procedimientos y requerimientos de la Subdirección Administrativa y Financiera de la UAESP, con el fin de fortalecer la gestión institucional."/>
    <x v="19"/>
    <n v="1049649290"/>
    <n v="5"/>
    <s v="N/A"/>
    <s v="N/A"/>
    <s v="ALICIA LILIANA HILARION GARZÓN"/>
    <n v="52265440"/>
    <d v="2025-03-21T00:00:00"/>
    <s v="N/A"/>
    <s v="N/A"/>
    <s v="N/A"/>
    <d v="1997-03-07T00:00:00"/>
    <s v="CL 26 12 13"/>
    <n v="6017444488"/>
    <s v="kristianabogado@gmail.com"/>
    <s v="1 1. Natural "/>
    <s v="26 26-Persona Natural"/>
    <s v="MASCULINO"/>
    <s v="DERECHO"/>
    <s v="ESPECIALIZACION EN DERECHO PROCESAL"/>
    <s v="3 Años 11 Meses"/>
    <s v="-"/>
    <n v="0"/>
    <s v=" "/>
    <x v="16"/>
    <s v="$ 10,000,000"/>
    <s v=" "/>
    <n v="10"/>
    <x v="16"/>
    <s v=" "/>
    <d v="2025-02-18T00:00:00"/>
    <d v="2025-12-17T00:00:00"/>
    <x v="2"/>
    <s v="2 2. Meses"/>
    <x v="0"/>
    <x v="1"/>
    <s v="DOLLY ARIAS CASAS"/>
    <s v="SUBDIRECTORA ADMINISTRATIVA"/>
    <s v=" "/>
    <n v="72"/>
    <d v="2025-02-05T00:00:00"/>
    <n v="60"/>
    <d v="2025-02-18T00:00:00"/>
    <s v="O230117459920240107"/>
    <s v="1 1. Inversión"/>
    <s v="NO REQUIERE"/>
    <s v=" "/>
    <s v=" "/>
    <s v="PROFESIONAL"/>
    <s v=" "/>
    <n v="20257000010133"/>
  </r>
  <r>
    <s v="UAESP-21-2025"/>
    <d v="2025-02-13T00:00:00"/>
    <s v="Ana"/>
    <s v="31 31-Servicios Profesionales "/>
    <s v="PRESTACION DE SERVICIOS PROFESIONALES"/>
    <s v="5 5. Contratación directa"/>
    <s v="N/A"/>
    <n v="80161500"/>
    <s v="https://community.secop.gov.co/Public/Tendering/OpportunityDetail/Index?noticeUID=CO1.NTC.7634966&amp;isFromPublicArea=True&amp;isModal=true&amp;asPopupView=false"/>
    <s v="SAF-050 Prestar servicios profesionales para apoyar a la Subdirección Administrativa y Financiera en la gestión y actuaciones contables asociados con las Políticas y procedimientos contables y/o tributarias aplicables a la Unidad Administrativa Especial de Servicios Públicos."/>
    <x v="20"/>
    <n v="37842414"/>
    <n v="3"/>
    <s v="N/A"/>
    <s v="N/A"/>
    <s v="N/A"/>
    <s v="N/A"/>
    <s v="N/A"/>
    <s v="N/A"/>
    <s v="N/A"/>
    <s v="N/A"/>
    <d v="1981-01-11T00:00:00"/>
    <s v="CL 159 54 35 TO 1 APTO 204 AZIMUT ALEJANDRIA"/>
    <n v="6016049217"/>
    <s v="alej_pin@hotmail.com"/>
    <s v="1 1. Natural "/>
    <s v="26 26-Persona Natural"/>
    <s v="FEMENINO"/>
    <s v="CONTADURIA PUBLICA"/>
    <s v="ESPECIALIZACION EN REVISORIA FISCAL Y AUDITORIA EXTERNA"/>
    <s v="15 Años 9 Meses"/>
    <s v="-"/>
    <n v="0"/>
    <s v=" "/>
    <x v="5"/>
    <s v="$ 8,500,000"/>
    <s v=" "/>
    <n v="10"/>
    <x v="5"/>
    <s v=" "/>
    <d v="2025-02-17T00:00:00"/>
    <d v="2025-12-16T00:00:00"/>
    <x v="2"/>
    <s v="2 2. Meses"/>
    <x v="0"/>
    <x v="1"/>
    <s v="DANIEL ALEXANDER MARIÑO CARRILLO"/>
    <s v="Profesional especializado, Código 222, Grado 24 (E)"/>
    <s v=" "/>
    <n v="68"/>
    <d v="2025-02-05T00:00:00"/>
    <n v="56"/>
    <d v="2025-02-14T00:00:00"/>
    <s v="O230117459920240107"/>
    <s v="1 1. Inversión"/>
    <s v="NO REQUIERE"/>
    <s v=" "/>
    <s v=" "/>
    <s v="PROFESIONAL"/>
    <s v=" "/>
    <n v="20257000010123"/>
  </r>
  <r>
    <s v="UAESP-22-2025"/>
    <d v="2025-02-13T00:00:00"/>
    <s v="Ana"/>
    <s v="33 33-Servicios Apoyo a la Gestion de la Entidad (servicios administrativos) "/>
    <s v="PRESTACION DE SERVICIOS DE APOYO A LA GESTION"/>
    <s v="5 5. Contratación directa"/>
    <s v="N/A"/>
    <n v="80161500"/>
    <s v="https://community.secop.gov.co/Public/Tendering/OpportunityDetail/Index?noticeUID=CO1.NTC.7635328&amp;isFromPublicArea=True&amp;isModal=true&amp;asPopupView=false"/>
    <s v="SAF-047 Prestar servicios de apoyo a la gestión a la Subdirección Administrativa y Financiera desarrollando con responsabilidad y habilidad la conducción de los vehículos automotores de la UAESP de acuerdo a las normas de tránsito vigentes."/>
    <x v="21"/>
    <n v="1012365723"/>
    <n v="8"/>
    <s v="N/A"/>
    <s v="N/A"/>
    <s v="N/A"/>
    <s v="N/A"/>
    <s v="N/A"/>
    <s v="N/A"/>
    <s v="N/A"/>
    <s v="N/A"/>
    <d v="1990-06-16T00:00:00"/>
    <s v="cra 83 # 65-57 sur"/>
    <n v="6015768933"/>
    <s v="savedraivan121@gmail.com"/>
    <s v="1 1. Natural "/>
    <s v="26 26-Persona Natural"/>
    <s v="MASCULINO"/>
    <s v="BACHILLER ACADEMICO"/>
    <s v="N/A"/>
    <s v="7 Años 5 Meses"/>
    <s v="-"/>
    <n v="0"/>
    <s v=" "/>
    <x v="17"/>
    <s v="$ 3,900,000"/>
    <s v=" "/>
    <n v="10"/>
    <x v="17"/>
    <s v=" "/>
    <d v="2025-02-19T00:00:00"/>
    <d v="2025-12-18T00:00:00"/>
    <x v="2"/>
    <s v="2 2. Meses"/>
    <x v="0"/>
    <x v="1"/>
    <s v="WILSON ORLANDO REYES CALDERÓN"/>
    <s v="Almacenista General, Código 215, Grado 24."/>
    <s v=" "/>
    <n v="117"/>
    <d v="2025-02-05T00:00:00"/>
    <n v="61"/>
    <d v="2025-02-18T00:00:00"/>
    <s v="O230117459920240107"/>
    <s v="1 1. Inversión"/>
    <s v="NO REQUIERE"/>
    <s v=" "/>
    <s v=" "/>
    <s v="TECNICO"/>
    <s v=" "/>
    <n v="20257000010163"/>
  </r>
  <r>
    <s v="UAESP-23-2025"/>
    <d v="2025-02-13T00:00:00"/>
    <s v="Ana"/>
    <s v="31 31-Servicios Profesionales "/>
    <s v="PRESTACION DE SERVICIOS PROFESIONALES"/>
    <s v="5 5. Contratación directa"/>
    <s v="N/A"/>
    <n v="80161500"/>
    <s v="https://community.secop.gov.co/Public/Tendering/OpportunityDetail/Index?noticeUID=CO1.NTC.7635173&amp;isFromPublicArea=True&amp;isModal=true&amp;asPopupView=fals"/>
    <s v="SAF-035 Prestar servicios profesionales con el fin de apoyar la realización, desarrollo y ejecución de las actividades inherentes con la gestión del Talento Humano, en la Subdirección Administrativa y Financiera, así como la caracterización de las funciones y obligaciones financieras y contables de la UAESP."/>
    <x v="22"/>
    <n v="80393754"/>
    <n v="1"/>
    <s v="N/A"/>
    <s v="N/A"/>
    <s v="N/A"/>
    <s v="N/A"/>
    <s v="N/A"/>
    <s v="N/A"/>
    <s v="N/A"/>
    <s v="N/A"/>
    <d v="1972-02-12T00:00:00"/>
    <s v="Av Calle 145 # 85-80 Torre 4 Apto 616"/>
    <n v="6017017048"/>
    <s v="luisjavierluque@gmail.com"/>
    <s v="1 1. Natural "/>
    <s v="26 26-Persona Natural"/>
    <s v="MASCULINO"/>
    <s v="CONTADURIA PUBLICA"/>
    <s v="ESPECIALIZACION EN GERENCIA Y ADMINISTRACION FINANCIERA"/>
    <s v="15 Años 11 Meses"/>
    <s v="-"/>
    <n v="0"/>
    <s v=" "/>
    <x v="18"/>
    <s v="$ 10,000,000"/>
    <s v=" "/>
    <n v="1"/>
    <x v="18"/>
    <s v=" "/>
    <d v="2025-02-19T00:00:00"/>
    <d v="2025-03-18T00:00:00"/>
    <x v="4"/>
    <s v="2 2. Meses"/>
    <x v="1"/>
    <x v="1"/>
    <s v="KAREN NIÑO RAMIREZ"/>
    <s v="Profesional Especializado Código 222, Grado 26"/>
    <s v=" "/>
    <n v="110"/>
    <d v="2025-02-05T00:00:00"/>
    <n v="70"/>
    <d v="2025-02-19T00:00:00"/>
    <s v="O230117459920240107"/>
    <s v="1 1. Inversión"/>
    <s v="NO REQUIERE"/>
    <s v=" "/>
    <s v=" "/>
    <s v="PROFESIONAL"/>
    <s v=" "/>
    <n v="20257000009483"/>
  </r>
  <r>
    <s v="UAESP-24-2025"/>
    <d v="2025-02-13T00:00:00"/>
    <s v="Ana"/>
    <s v="33 33-Servicios Apoyo a la Gestion de la Entidad (servicios administrativos) "/>
    <s v="PRESTACION DE SERVICIOS DE APOYO A LA GESTION"/>
    <s v="5 5. Contratación directa"/>
    <s v="N/A"/>
    <n v="80161500"/>
    <s v="https://community.secop.gov.co/Public/Tendering/OpportunityDetail/Index?noticeUID=CO1.NTC.7634649&amp;isFromPublicArea=True&amp;isModal=true&amp;asPopupView=false"/>
    <s v="SAF-053 Prestar servicios de apoyo a la gestión en la Subdirección Administrativa y Financiera de la UAESP en las actividades relacionadas con la información propia de la gestión financiera."/>
    <x v="23"/>
    <n v="1032381672"/>
    <n v="0"/>
    <s v="N/A"/>
    <s v="N/A"/>
    <s v="N/A"/>
    <s v="N/A"/>
    <s v="N/A"/>
    <s v="N/A"/>
    <s v="N/A"/>
    <s v="N/A"/>
    <d v="1987-01-29T00:00:00"/>
    <s v="KR 80 D BIS 42F 82 SUR"/>
    <n v="6013974458"/>
    <s v="merilin-18@hotmail.com"/>
    <s v="1 1. Natural "/>
    <s v="26 26-Persona Natural"/>
    <s v="FEMENINO"/>
    <s v="TÉCNICO PROFESIONAL EN GESTIÓN CONTABLE Y FINANCIERA"/>
    <s v="N/A"/>
    <s v="9 Años 3 Meses"/>
    <s v="-"/>
    <n v="0"/>
    <s v=" "/>
    <x v="4"/>
    <s v="$ 5,850,000"/>
    <s v=" "/>
    <n v="10"/>
    <x v="4"/>
    <s v=" "/>
    <d v="2025-02-18T00:00:00"/>
    <d v="2025-12-17T00:00:00"/>
    <x v="2"/>
    <s v="2 2. Meses"/>
    <x v="0"/>
    <x v="1"/>
    <s v="DANIEL ALEXANDER MARIÑO CARRILLO"/>
    <s v="Profesional especializado, Código 222, Grado 24 (E)"/>
    <s v=" "/>
    <n v="71"/>
    <d v="2025-02-05T00:00:00"/>
    <n v="55"/>
    <d v="2025-02-14T00:00:00"/>
    <s v="O230117459920240107"/>
    <s v="1 1. Inversión"/>
    <s v="NO REQUIERE"/>
    <s v=" "/>
    <s v=" "/>
    <s v="TECNICO"/>
    <s v=" "/>
    <n v="20257000010113"/>
  </r>
  <r>
    <s v="UAESP-25-2025"/>
    <d v="2025-02-14T00:00:00"/>
    <s v="Ana"/>
    <s v="31 31-Servicios Profesionales "/>
    <s v="PRESTACION DE SERVICIOS PROFESIONALES"/>
    <s v="5 5. Contratación directa"/>
    <s v="N/A"/>
    <n v="80161500"/>
    <s v="https://community.secop.gov.co/Public/Tendering/OpportunityDetail/Index?noticeUID=CO1.NTC.7640360&amp;isFromPublicArea=True&amp;isModal=true&amp;asPopupView=false"/>
    <s v="OAP-011 Prestar los servicios profesionales a la Oficina Asesora de Planeación de la Unidad administrativa Especial de Servicios Públicos - UAESP para realizar actividades que garanticen la operatividad de las políticas asociadas a las Dimensiones del Modelo Integrado de Planeación y Gestión - MIPG en la entidad, así como el apoyo en la Gestión del conocimiento y la Innovación."/>
    <x v="24"/>
    <n v="52777821"/>
    <n v="4"/>
    <s v="N/A"/>
    <s v="N/A"/>
    <s v="JUAN GUERRERO ABRIL"/>
    <n v="1010188192"/>
    <d v="2025-07-04T00:00:00"/>
    <s v="N/A"/>
    <s v="N/A"/>
    <s v="N/A"/>
    <d v="1983-01-14T00:00:00"/>
    <s v="CALLE 74 A 94 20"/>
    <n v="3204920898"/>
    <s v="ingciviber@hotmail.com"/>
    <s v="1 1. Natural "/>
    <s v="26 26-Persona Natural"/>
    <s v="FEMENINO"/>
    <s v="INGENIERIA CIVIL"/>
    <s v="ESPECIALIZACION EN PATOLOGIA DE LA CONSTRUCCION"/>
    <s v="11 Años 11 Meses"/>
    <s v="-"/>
    <n v="0"/>
    <s v=" "/>
    <x v="19"/>
    <s v="$ 9,000,000"/>
    <s v=" "/>
    <n v="10"/>
    <x v="19"/>
    <s v=" "/>
    <d v="2025-02-21T00:00:00"/>
    <d v="2025-12-20T00:00:00"/>
    <x v="2"/>
    <s v="2 2. Meses"/>
    <x v="0"/>
    <x v="4"/>
    <s v="Yuli Marcela Toro Pascagaza"/>
    <s v="Jefe Oficina Asesora de Planeación"/>
    <s v=" "/>
    <n v="124"/>
    <d v="2025-02-07T00:00:00"/>
    <n v="58"/>
    <d v="2025-02-18T00:00:00"/>
    <s v="O230117459920240107"/>
    <s v="1 1. Inversión"/>
    <s v="NO REQUIERE"/>
    <s v=" "/>
    <s v=" "/>
    <s v="PROFESIONAL"/>
    <s v=" "/>
    <n v="20251300008723"/>
  </r>
  <r>
    <s v="UAESP-26-2025"/>
    <d v="2025-02-15T00:00:00"/>
    <s v="Andrea Torres"/>
    <s v="31 31-Servicios Profesionales "/>
    <s v="PRESTACION DE SERVICIOS PROFESIONALES"/>
    <s v="5 5. Contratación directa"/>
    <s v="N/A"/>
    <n v="80161500"/>
    <s v="https://community.secop.gov.co/Public/Tendering/OpportunityDetail/Index?noticeUID=CO1.NTC.7651364&amp;isFromPublicArea=True&amp;isModal=true&amp;asPopupView=false"/>
    <s v="SAP-009 Prestar servicios profesionales para el acompañamiento a la Subdirección de Servicios Funerarios y Alumbrado Público en el desarrollo de las políticas, planes, programas y proyectos en materia de servicios funerarios y alumbrado público."/>
    <x v="25"/>
    <n v="1022404979"/>
    <n v="0"/>
    <s v="N/A"/>
    <s v="N/A"/>
    <s v="N/A"/>
    <s v="N/A"/>
    <s v="N/A"/>
    <s v="N/A"/>
    <s v="N/A"/>
    <s v="N/A"/>
    <d v="1995-05-24T00:00:00"/>
    <s v="KR 30 A 25 A 20"/>
    <n v="3214805508"/>
    <s v="dv.vergaram@gmail.com"/>
    <s v="1 1. Natural "/>
    <s v="26 26-Persona Natural"/>
    <s v="FEMENINO"/>
    <s v="ARQUITECTURA"/>
    <s v="ESPECIALIZACION EN GESTION Y PLANIFICACION TERRITORIAL"/>
    <s v="5 Años 2 Meses"/>
    <s v="-"/>
    <n v="0"/>
    <s v=" "/>
    <x v="20"/>
    <s v="$ 8,400,000"/>
    <s v=" "/>
    <n v="11"/>
    <x v="20"/>
    <s v=" "/>
    <d v="2025-02-19T00:00:00"/>
    <d v="2026-01-18T00:00:00"/>
    <x v="0"/>
    <s v="2 2. Meses"/>
    <x v="0"/>
    <x v="2"/>
    <s v=" LUIS JONATHAN GUTIERREZ CANTOR"/>
    <s v="Subdirector de Servicios Funerarios y Alumbrado Publico"/>
    <s v=" "/>
    <n v="90"/>
    <d v="2025-02-05T00:00:00"/>
    <n v="64"/>
    <d v="2025-02-18T00:00:00"/>
    <s v="O230117210220240263"/>
    <s v="1 1. Inversión"/>
    <s v="NO REQUIERE"/>
    <s v=" "/>
    <s v=" "/>
    <s v="PROFESIONAL"/>
    <s v=" "/>
    <n v="20254000009473"/>
  </r>
  <r>
    <s v="UAESP-27-2025"/>
    <d v="2025-02-15T00:00:00"/>
    <s v="Andrea Torres"/>
    <s v="31 31-Servicios Profesionales "/>
    <s v="PRESTACION DE SERVICIOS PROFESIONALES"/>
    <s v="5 5. Contratación directa"/>
    <s v="N/A"/>
    <n v="80161500"/>
    <s v="https://community.secop.gov.co/Public/Tendering/OpportunityDetail/Index?noticeUID=CO1.NTC.7655363&amp;isFromPublicArea=True&amp;isModal=true&amp;asPopupView=false"/>
    <s v="SSF-007 Prestar servicios profesionales financieros en los planes, proyectos y metas a cargo de la Subdirección de servicios funerarios y alumbrado público."/>
    <x v="26"/>
    <n v="1030647729"/>
    <s v=" "/>
    <s v="N/A"/>
    <s v="N/A"/>
    <s v="N/A"/>
    <s v="N/A"/>
    <s v="N/A"/>
    <s v="N/A"/>
    <s v="N/A"/>
    <s v="N/A"/>
    <d v="1994-08-11T00:00:00"/>
    <s v="KR 79 C  7 A 61 AP 115"/>
    <n v="6014769115"/>
    <s v="villa9408@gmail.com"/>
    <s v="1 1. Natural "/>
    <s v="26 26-Persona Natural"/>
    <s v="FEMENINO"/>
    <s v="FINANZAS Y COMERCIO INTERNACIONAL"/>
    <s v="ESPECIALIZACION EN GERENCIA FINANCIERA"/>
    <s v="7 Años 4 Meses"/>
    <s v="-"/>
    <n v="0"/>
    <s v=" "/>
    <x v="20"/>
    <s v="$ 8,400,000"/>
    <s v=" "/>
    <n v="11"/>
    <x v="20"/>
    <s v=" "/>
    <d v="2025-02-28T00:00:00"/>
    <d v="2026-01-27T00:00:00"/>
    <x v="2"/>
    <s v="2 2. Meses"/>
    <x v="0"/>
    <x v="2"/>
    <s v=" LUIS JONATHAN GUTIERREZ CANTOR"/>
    <s v="Subdirector de Servicios Funerarios y Alumbrado Publico"/>
    <s v=" "/>
    <n v="79"/>
    <d v="2025-02-05T00:00:00"/>
    <n v="65"/>
    <d v="2025-02-18T00:00:00"/>
    <s v="O230117190520240291"/>
    <s v="1 1. Inversión"/>
    <s v="NO REQUIERE"/>
    <s v=" "/>
    <s v=" "/>
    <s v="PROFESIONAL"/>
    <s v=" "/>
    <n v="20254000009373"/>
  </r>
  <r>
    <s v="UAESP-28-2025"/>
    <d v="2025-02-16T00:00:00"/>
    <s v="Andrea Torres"/>
    <s v="31 31-Servicios Profesionales "/>
    <s v="PRESTACION DE SERVICIOS PROFESIONALES"/>
    <s v="5 5. Contratación directa"/>
    <s v="N/A"/>
    <n v="80161500"/>
    <s v="https://community.secop.gov.co/Public/Tendering/OpportunityDetail/Index?noticeUID=CO1.NTC.7659495&amp;isFromPublicArea=True&amp;isModal=true&amp;asPopupView=false"/>
    <s v="SAP-003 Prestar servicios profesionales desde el ámbito de la ingeniería eléctrica, para el desarrollo de actividades relacionadas con la revisión y aprobación de proyectos de Alumbrado Público."/>
    <x v="27"/>
    <n v="1152688689"/>
    <n v="1"/>
    <s v="N/A"/>
    <s v="N/A"/>
    <s v="N/A"/>
    <s v="N/A"/>
    <s v="N/A"/>
    <s v="N/A"/>
    <s v="N/A"/>
    <s v="N/A"/>
    <d v="1992-09-24T00:00:00"/>
    <s v="KR 88 D 6 D 28 AP 605"/>
    <n v="3044852995"/>
    <s v="hnanolaya@hotmail.com"/>
    <s v="1 1. Natural "/>
    <s v="26 26-Persona Natural"/>
    <s v="MASCULINO"/>
    <s v="INGENIERÍA ELÉCTRICA"/>
    <s v="N/A"/>
    <s v="8 Años 9 Meses"/>
    <s v="-"/>
    <n v="0"/>
    <s v=" "/>
    <x v="20"/>
    <s v="$ 8,400,000"/>
    <s v=" "/>
    <n v="10"/>
    <x v="20"/>
    <s v=" "/>
    <d v="2025-02-20T00:00:00"/>
    <d v="2026-01-19T00:00:00"/>
    <x v="2"/>
    <s v="2 2. Meses"/>
    <x v="0"/>
    <x v="2"/>
    <s v=" LUIS JONATHAN GUTIERREZ CANTOR"/>
    <s v="Subdirector de Servicios Funerarios y Alumbrado Publico"/>
    <s v=" "/>
    <n v="95"/>
    <d v="2025-02-05T00:00:00"/>
    <n v="69"/>
    <d v="2025-02-19T00:00:00"/>
    <s v="O230117210220240263"/>
    <s v="1 1. Inversión"/>
    <s v="NO REQUIERE"/>
    <s v=" "/>
    <s v=" "/>
    <s v="PROFESIONAL"/>
    <s v=" "/>
    <s v=" 20254000010883"/>
  </r>
  <r>
    <s v="UAESP-29-2025"/>
    <d v="2025-02-17T00:00:00"/>
    <s v="Ana"/>
    <s v="31 31-Servicios Profesionales "/>
    <s v="PRESTACION DE SERVICIOS PROFESIONALES"/>
    <s v="5 5. Contratación directa"/>
    <s v="N/A"/>
    <n v="80161500"/>
    <s v="https://community.secop.gov.co/Public/Tendering/OpportunityDetail/Index?noticeUID=CO1.NTC.7648564&amp;isFromPublicArea=True&amp;isModal=true&amp;asPopupView=false"/>
    <s v="OAP-003 Prestar servicios profesionales en la Oficina Asesora de Planeación de la UAESP, brindando apoyo jurídico en la revisión, elaboración y seguimiento de actos administrativos, contratos, convenios y demás documentos legales necesarios, así como acompañar en los procesos legales relacionados con la planeación estratégica, la ejecución de proyectos, y el cumplimiento de las normas aplicables a las funciones asignadas a la dependencia."/>
    <x v="28"/>
    <n v="1010244448"/>
    <n v="0"/>
    <s v="N/A"/>
    <s v="N/A"/>
    <s v="N/A"/>
    <s v="N/A"/>
    <s v="N/A"/>
    <s v="N/A"/>
    <s v="N/A"/>
    <s v="N/A"/>
    <d v="1999-02-10T00:00:00"/>
    <s v="CL 180 70 20"/>
    <n v="3202720948"/>
    <s v="juanfemol@gmail.com"/>
    <s v="1 1. Natural "/>
    <s v="26 26-Persona Natural"/>
    <s v="MASCULINO"/>
    <s v="DERECHO"/>
    <s v="MAESTRIA EN DERECHO PRIVADO"/>
    <s v="4 Años"/>
    <s v="-"/>
    <n v="0"/>
    <s v=" "/>
    <x v="21"/>
    <s v="$ 8,000,000"/>
    <s v=" "/>
    <n v="10"/>
    <x v="21"/>
    <s v=" "/>
    <d v="2025-02-25T00:00:00"/>
    <d v="2025-12-24T00:00:00"/>
    <x v="2"/>
    <s v="2 2. Meses"/>
    <x v="0"/>
    <x v="4"/>
    <s v="Yuli Marcela Toro Pascagaza"/>
    <s v="Jefe Oficina Asesora de Planeación"/>
    <s v=" "/>
    <n v="123"/>
    <d v="2025-02-07T00:00:00"/>
    <n v="59"/>
    <d v="2025-02-18T00:00:00"/>
    <s v="O230117459920240107"/>
    <s v="1 1. Inversión"/>
    <s v="NO REQUIERE"/>
    <s v=" "/>
    <s v=" "/>
    <s v="PROFESIONAL"/>
    <s v=" "/>
    <n v="20251300008713"/>
  </r>
  <r>
    <s v="UAESP-30-2025"/>
    <d v="2025-02-17T00:00:00"/>
    <s v="Ana"/>
    <s v="31 31-Servicios Profesionales "/>
    <s v="PRESTACION DE SERVICIOS PROFESIONALES"/>
    <s v="5 5. Contratación directa"/>
    <s v="N/A"/>
    <n v="80161500"/>
    <s v="https://community.secop.gov.co/Public/Tendering/OpportunityDetail/Index?noticeUID=CO1.NTC.7655262&amp;isFromPublicArea=True&amp;isModal=true&amp;asPopupView=false"/>
    <s v="SAF-032 Prestar los servicios profesionales en las tareas de carácter administrativo desarrolladas en la Subdirección Administrativa y Financiera, para garantizar la aplicación correcta de los procedimientos técnicos operativos."/>
    <x v="29"/>
    <n v="53014077"/>
    <n v="0"/>
    <s v="N/A"/>
    <s v="N/A"/>
    <s v="N/A"/>
    <s v="N/A"/>
    <s v="N/A"/>
    <s v="N/A"/>
    <s v="N/A"/>
    <s v="N/A"/>
    <d v="1984-09-24T00:00:00"/>
    <s v="CL 143 118 15"/>
    <n v="6013936902"/>
    <s v="lili.ana08@hotmail.com"/>
    <s v="1 1. Natural "/>
    <s v="26 26-Persona Natural"/>
    <s v="FEMENINO"/>
    <s v="ADMINISTRACION DE EMPRESAS 8"/>
    <s v="N/A"/>
    <s v="5 Años 7 Meses"/>
    <s v="-"/>
    <n v="0"/>
    <s v=" "/>
    <x v="7"/>
    <s v="$ 6,000,000"/>
    <s v=" "/>
    <n v="10"/>
    <x v="7"/>
    <s v=" "/>
    <d v="2025-02-25T00:00:00"/>
    <d v="2025-12-24T00:00:00"/>
    <x v="2"/>
    <s v="2 2. Meses"/>
    <x v="0"/>
    <x v="1"/>
    <s v="DOLLY ARIAS CASAS"/>
    <s v="SUBDIRECTORA ADMINISTRATIVA"/>
    <s v=" "/>
    <n v="105"/>
    <d v="2025-02-05T00:00:00"/>
    <n v="62"/>
    <d v="2025-02-18T00:00:00"/>
    <s v="O230117459920240107"/>
    <s v="1 1. Inversión"/>
    <s v="NO REQUIERE"/>
    <s v=" "/>
    <s v=" "/>
    <s v="PROFESIONAL"/>
    <s v=" "/>
    <n v="20257000010863"/>
  </r>
  <r>
    <s v="UAESP-31-2025"/>
    <d v="2025-02-17T00:00:00"/>
    <s v="Andrea Torres"/>
    <s v="31 31-Servicios Profesionales "/>
    <s v="PRESTACION DE SERVICIOS PROFESIONALES"/>
    <s v="5 5. Contratación directa"/>
    <s v="N/A"/>
    <n v="80161500"/>
    <s v="https://community.secop.gov.co/Public/Tendering/OpportunityDetail/Index?noticeUID=CO1.NTC.7658451&amp;isFromPublicArea=True&amp;isModal=true&amp;asPopupView=false"/>
    <s v="SSF-006 Prestar los servicios profesionales a la Subdirección de Servicios Funerarios y Alumbrado Público, de seguimiento y control al componente técnico y operativo de la prestación de los servicios funerarios en los equipamientos propiedad del Distrito. "/>
    <x v="30"/>
    <n v="52975379"/>
    <n v="9"/>
    <s v="N/A"/>
    <s v="N/A"/>
    <s v="N/A"/>
    <s v="N/A"/>
    <s v="N/A"/>
    <s v="N/A"/>
    <s v="N/A"/>
    <s v="N/A"/>
    <d v="1983-08-20T00:00:00"/>
    <s v="CL  24 C  69 59"/>
    <n v="3012627025"/>
    <s v="mejiaortizana@gmail.com"/>
    <s v="1 1. Natural "/>
    <s v="26 26-Persona Natural"/>
    <s v="FEMENINO"/>
    <s v="INGENIERIA AMBIENTAL Y SANITARIA"/>
    <s v="ESPECIALIZACION EN GERENCIA DEL MEDIO AMBIENTE Y PREVENCION"/>
    <s v="13 Años 9 Meses"/>
    <s v="-"/>
    <n v="0"/>
    <s v=" "/>
    <x v="22"/>
    <s v="$ 9,000,000"/>
    <s v=" "/>
    <n v="11"/>
    <x v="22"/>
    <s v=" "/>
    <d v="2025-02-20T00:00:00"/>
    <d v="2026-01-19T00:00:00"/>
    <x v="2"/>
    <s v="2 2. Meses"/>
    <x v="0"/>
    <x v="2"/>
    <s v="LUIS JONATHAN GUTIERREZ CANTOR"/>
    <s v="Subdirector de Servicios Funerarios y Alumbrado Publico"/>
    <s v=" "/>
    <n v="76"/>
    <d v="2025-02-05T00:00:00"/>
    <n v="68"/>
    <d v="2025-02-19T00:00:00"/>
    <s v="O230117190520240291"/>
    <s v="1 1. Inversión"/>
    <s v="NO REQUIERE"/>
    <s v=" "/>
    <s v=" "/>
    <s v="PROFESIONAL"/>
    <s v=" "/>
    <n v="20254000009983"/>
  </r>
  <r>
    <s v="UAESP-32-2025"/>
    <d v="2025-02-17T00:00:00"/>
    <s v="Ana"/>
    <s v="31 31-Servicios Profesionales "/>
    <s v="PRESTACION DE SERVICIOS PROFESIONALES"/>
    <s v="5 5. Contratación directa"/>
    <s v="N/A"/>
    <n v="80161500"/>
    <s v="https://community.secop.gov.co/Public/Tendering/OpportunityDetail/Index?noticeUID=CO1.NTC.7657738&amp;isFromPublicArea=True&amp;isModal=true&amp;asPopupView=false"/>
    <s v="SA-044 Prestar servicios profesionales a la Subdirección de Aprovechamiento para apoyar el seguimiento administrativo, técnico y financiero de las acciones relacionadas con la asignación del recurso proveniente del Incentivo al Aprovechamiento y Tratamiento de residuos Sólidos (IAT)."/>
    <x v="31"/>
    <n v="1015449875"/>
    <n v="1"/>
    <s v="N/A"/>
    <s v="N/A"/>
    <s v="N/A"/>
    <s v="N/A"/>
    <s v="N/A"/>
    <s v="N/A"/>
    <s v="N/A"/>
    <s v="N/A"/>
    <d v="1994-10-30T00:00:00"/>
    <s v="KR 72 A 152 B 32"/>
    <n v="3123767529"/>
    <s v="angie.gualdron@hotmail.com"/>
    <s v="1 1. Natural "/>
    <s v="26 26-Persona Natural"/>
    <s v="FEMENINO"/>
    <s v="INGENIERIA AMBIENTAL"/>
    <s v="N/A"/>
    <s v="4 Meses"/>
    <s v="-"/>
    <n v="0"/>
    <s v=" "/>
    <x v="23"/>
    <s v="$ 7,350,000"/>
    <s v=" "/>
    <n v="10"/>
    <x v="23"/>
    <s v=" "/>
    <d v="2025-02-19T00:00:00"/>
    <d v="2025-12-18T00:00:00"/>
    <x v="2"/>
    <s v="2 2. Meses"/>
    <x v="0"/>
    <x v="5"/>
    <s v="LAURA MARCELA LARA CASTELLANOS"/>
    <s v="PROFESIONAL UNIVERSITARIO CÓDIGO 219 GRADO 12"/>
    <s v=" "/>
    <n v="151"/>
    <d v="2025-02-13T00:00:00"/>
    <n v="63"/>
    <d v="2025-02-18T00:00:00"/>
    <s v="O230117400320240302"/>
    <s v="1 1. Inversión"/>
    <s v="NO REQUIERE"/>
    <s v=" "/>
    <s v=" "/>
    <s v="PROFESIONAL"/>
    <s v=" "/>
    <n v="20255000010683"/>
  </r>
  <r>
    <s v="UAESP-33-2025"/>
    <d v="2025-02-17T00:00:00"/>
    <s v="Ana"/>
    <s v="31 31-Servicios Profesionales "/>
    <s v="PRESTACION DE SERVICIOS PROFESIONALES"/>
    <s v="5 5. Contratación directa"/>
    <s v="N/A"/>
    <n v="80161500"/>
    <s v="https://community.secop.gov.co/Public/Tendering/OpportunityDetail/Index?noticeUID=CO1.NTC.7657855&amp;isFromPublicArea=True&amp;isModal=true&amp;asPopupView=false"/>
    <s v="RBL-010 Prestar los servicios profesionales a la Unidad Administrativa Especial de Servicios Públicos, en los aspectos técnicos y administrativos para la implementación de los programas y proyectos y funciones a cargo de la Subdirección de Recolección, Barrido y Limpieza."/>
    <x v="32"/>
    <n v="1098755040"/>
    <n v="2"/>
    <s v="N/A"/>
    <s v="N/A"/>
    <s v="N/A"/>
    <s v="N/A"/>
    <s v="N/A"/>
    <s v="N/A"/>
    <s v="N/A"/>
    <s v="N/A"/>
    <d v="1994-05-07T00:00:00"/>
    <s v="CL 67 11 63"/>
    <n v="3057038261"/>
    <s v="gcastellanos0794@gmail.com"/>
    <s v="1 1. Natural "/>
    <s v="26 26-Persona Natural"/>
    <s v="MASCULINO"/>
    <s v="INGENIERIA AMBIENTAL"/>
    <s v="MAESTRIA EN INGENIERIA AMBIENTAL"/>
    <s v="6 Años 9 Meses"/>
    <s v="-"/>
    <n v="0"/>
    <s v=" "/>
    <x v="24"/>
    <s v="$ 12,500,000"/>
    <s v=" "/>
    <n v="11"/>
    <x v="24"/>
    <s v=" "/>
    <d v="2025-02-19T00:00:00"/>
    <d v="2025-12-29T00:00:00"/>
    <x v="5"/>
    <s v="2 2. Meses"/>
    <x v="0"/>
    <x v="6"/>
    <s v="ANDREA CAROLINA MARU RUIZ"/>
    <s v="Subdirectora de Recolección, Barrido y Limpieza"/>
    <s v=" "/>
    <n v="134"/>
    <d v="2025-02-12T00:00:00"/>
    <n v="66"/>
    <d v="2025-02-18T00:00:00"/>
    <s v="O230117400320240276"/>
    <s v="1 1. Inversión"/>
    <s v="NO REQUIERE"/>
    <s v=" "/>
    <s v=" "/>
    <s v="PROFESIONAL"/>
    <s v=" "/>
    <n v="20252000011033"/>
  </r>
  <r>
    <s v="UAESP-34-2025"/>
    <d v="2025-02-18T00:00:00"/>
    <s v="Ana"/>
    <s v="31 31-Servicios Profesionales "/>
    <s v="PRESTACION DE SERVICIOS PROFESIONALES"/>
    <s v="5 5. Contratación directa"/>
    <s v="N/A"/>
    <n v="80161500"/>
    <s v="https://community.secop.gov.co/Public/Tendering/OpportunityDetail/Index?noticeUID=CO1.NTC.7665545&amp;isFromPublicArea=True&amp;isModal=true&amp;asPopupView=false"/>
    <s v="SAF-058 Prestar servicios profesionales para apoyar la ejecución de las actividades del Sistema de Gestión de Seguridad y Salud en el trabajo – SG-SST en el ámbito ambiental en la Subdirección Administrativa y Financiera de la Unidad con el fin de fortalecer la gestión institucional."/>
    <x v="33"/>
    <n v="1118536543"/>
    <n v="8"/>
    <s v="N/A"/>
    <s v="N/A"/>
    <s v="N/A"/>
    <s v="N/A"/>
    <s v="N/A"/>
    <s v="N/A"/>
    <s v="N/A"/>
    <s v="N/A"/>
    <d v="1987-10-27T00:00:00"/>
    <s v="CL 68 A 68 D 30"/>
    <n v="6015303565"/>
    <s v="leydic278@gmail.com"/>
    <s v="1 1. Natural "/>
    <s v="26 26-Persona Natural"/>
    <s v="FEMENINO"/>
    <s v="INGENIERIA EN SEGURIDAD INDUSTRIAL E HIGIENE OCUPACIONAL"/>
    <s v="ESPECIALIZACIÓN EN DIRECCIÓN Y GESTIÓN DE LA CALIDAD"/>
    <s v="5 Años 8 Meses"/>
    <s v="-"/>
    <n v="0"/>
    <s v=" "/>
    <x v="2"/>
    <s v="$ 7,000,000"/>
    <s v=" "/>
    <n v="10"/>
    <x v="2"/>
    <s v=" "/>
    <d v="2025-02-20T00:00:00"/>
    <d v="2025-12-19T00:00:00"/>
    <x v="2"/>
    <s v="2 2. Meses"/>
    <x v="0"/>
    <x v="1"/>
    <s v="KAREN NIÑO RAMIREZ"/>
    <s v="Profesional Especializado Código 222, Grado 26"/>
    <s v=" "/>
    <n v="73"/>
    <d v="2025-02-05T00:00:00"/>
    <n v="73"/>
    <d v="2025-02-20T00:00:00"/>
    <s v="O230117459920240107"/>
    <s v="1 1. Inversión"/>
    <s v="NO REQUIERE"/>
    <s v=" "/>
    <s v=" "/>
    <s v="PROFESIONAL"/>
    <s v=" "/>
    <n v="20257000010323"/>
  </r>
  <r>
    <s v="UAESP-35-2025"/>
    <d v="2025-02-18T00:00:00"/>
    <s v="Ana"/>
    <s v="33 33-Servicios Apoyo a la Gestion de la Entidad (servicios administrativos) "/>
    <s v="PRESTACION DE SERVICIOS DE APOYO A LA GESTION"/>
    <s v="5 5. Contratación directa"/>
    <s v="N/A"/>
    <n v="80161500"/>
    <s v="https://community.secop.gov.co/Public/Tendering/OpportunityDetail/Index?noticeUID=CO1.NTC.7665248&amp;isFromPublicArea=True&amp;isModal=true&amp;asPopupView=false"/>
    <s v="SAF-025 Prestar servicios de apoyo a la gestión a la Subdirección Administrativa y Financiera en el proceso de servicio al ciudadano referente a apoyar lo relacionado con Sistema Integrado de gestión, atención de canales de comunicación con el ciudadano y lo relacionado con gestión documental."/>
    <x v="34"/>
    <n v="7219606"/>
    <n v="0"/>
    <s v="N/A"/>
    <s v="N/A"/>
    <s v="N/A"/>
    <s v="N/A"/>
    <s v="N/A"/>
    <s v="N/A"/>
    <s v="N/A"/>
    <s v="N/A"/>
    <d v="1963-11-12T00:00:00"/>
    <s v="KR 33 11 30"/>
    <n v="3144119430"/>
    <s v="jairopipe2004@hotmail.com"/>
    <s v="1 1. Natural "/>
    <s v="26 26-Persona Natural"/>
    <s v="MASCULINO"/>
    <s v="CONTADURIA PUBLICA"/>
    <s v="N/A"/>
    <s v="23  Años 9 Meses"/>
    <s v="-"/>
    <n v="0"/>
    <s v=" "/>
    <x v="17"/>
    <s v="$ 3,900,000"/>
    <s v=" "/>
    <n v="10"/>
    <x v="17"/>
    <s v=" "/>
    <d v="2025-02-21T00:00:00"/>
    <d v="2025-12-20T00:00:00"/>
    <x v="2"/>
    <s v="2 2. Meses"/>
    <x v="0"/>
    <x v="1"/>
    <s v="ANDRES MAURICIO CARO CORTES"/>
    <s v="Técnico Operativo, Código 314, Grado 18"/>
    <s v=" "/>
    <n v="108"/>
    <d v="2025-02-05T00:00:00"/>
    <n v="71"/>
    <d v="2025-02-19T00:00:00"/>
    <s v="O230117459920240107"/>
    <s v="1 1. Inversión"/>
    <s v="NO REQUIERE"/>
    <s v=" "/>
    <s v=" "/>
    <s v="TECNICO"/>
    <s v=" "/>
    <n v="20257000010873"/>
  </r>
  <r>
    <s v="UAESP-36-2025"/>
    <d v="2025-02-18T00:00:00"/>
    <s v="Andrea Torres"/>
    <s v="33 33-Servicios Apoyo a la Gestion de la Entidad (servicios administrativos) "/>
    <s v="PRESTACION DE SERVICIOS DE APOYO A LA GESTION"/>
    <s v="5 5. Contratación directa"/>
    <s v="N/A"/>
    <n v="80161500"/>
    <s v="https://community.secop.gov.co/Public/Tendering/OpportunityDetail/Index?noticeUID=CO1.NTC.7659399&amp;isFromPublicArea=True&amp;isModal=true&amp;asPopupView=false"/>
    <s v="SAF-034  Prestar servicios de apoyo a la gestión en la Subdirección Administrativa y Financiera Presupuesto, en el registro y seguimiento de las operaciones presupuestales en los aplicativos  dispuestos por la UAESP."/>
    <x v="35"/>
    <n v="1049630483"/>
    <n v="6"/>
    <s v="N/A"/>
    <s v="N/A"/>
    <s v="N/A"/>
    <s v="N/A"/>
    <s v="N/A"/>
    <s v="N/A"/>
    <s v="N/A"/>
    <s v="N/A"/>
    <d v="1992-06-02T00:00:00"/>
    <s v="KR  18 A     181 C  32"/>
    <n v="3023504823"/>
    <s v="monica.aguirre.rodriguez92@gmail.coM"/>
    <s v="1 1. Natural "/>
    <s v="26 26-Persona Natural"/>
    <s v="FEMENINO"/>
    <s v="CONTADURÍA PÚBLICA"/>
    <s v="N/A"/>
    <s v="12 Años"/>
    <s v="-"/>
    <n v="0"/>
    <s v=" "/>
    <x v="25"/>
    <s v="$ 5,800,000"/>
    <s v=" "/>
    <n v="10"/>
    <x v="25"/>
    <s v=" "/>
    <d v="2025-02-24T00:00:00"/>
    <d v="2025-12-23T00:00:00"/>
    <x v="2"/>
    <s v="2 2. Meses"/>
    <x v="0"/>
    <x v="1"/>
    <s v="SERGIO ALEJANDRO JIMÉNEZ GONZÁLEZ"/>
    <s v="Profesional Especializado, Código 222, Grado 26"/>
    <s v=" "/>
    <n v="66"/>
    <d v="2025-02-05T00:00:00"/>
    <n v="72"/>
    <d v="2025-02-20T00:00:00"/>
    <s v="O230117459920240107"/>
    <s v="1 1. Inversión"/>
    <s v="NO REQUIERE"/>
    <s v=" "/>
    <s v=" "/>
    <s v="PROFESIONAL"/>
    <s v=" "/>
    <n v="20257000009353"/>
  </r>
  <r>
    <s v="UAESP-37-2025"/>
    <d v="2025-02-18T00:00:00"/>
    <s v="Andrea Torres"/>
    <s v="31 31-Servicios Profesionales "/>
    <s v="PRESTACION DE SERVICIOS PROFESIONALES"/>
    <s v="5 5. Contratación directa"/>
    <s v="N/A"/>
    <n v="80161500"/>
    <s v="https://community.secop.gov.co/Public/Tendering/OpportunityDetail/Index?noticeUID=CO1.NTC.7659802&amp;isFromPublicArea=True&amp;isModal=true&amp;asPopupView=false"/>
    <s v="RBL-012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
    <x v="36"/>
    <n v="1018466617"/>
    <n v="0"/>
    <s v="N/A"/>
    <s v="N/A"/>
    <s v="N/A"/>
    <s v="N/A"/>
    <s v="N/A"/>
    <s v="N/A"/>
    <s v="N/A"/>
    <s v="N/A"/>
    <d v="1994-05-07T00:00:00"/>
    <s v="CL 45 45 84"/>
    <n v="3197576155"/>
    <s v="jconde.13@hotmail.com"/>
    <s v="1 1. Natural "/>
    <s v="26 26-Persona Natural"/>
    <s v="MASCULINO"/>
    <s v="DERECHO"/>
    <s v="ESPECIALIZACION EN DERECHO PENAL"/>
    <s v="7 Años 7 Meses"/>
    <s v="-"/>
    <n v="0"/>
    <s v=" "/>
    <x v="26"/>
    <s v="$ 8,400,000"/>
    <s v=" "/>
    <n v="11"/>
    <x v="26"/>
    <s v=" "/>
    <d v="2025-02-21T00:00:00"/>
    <d v="2025-12-30T00:00:00"/>
    <x v="6"/>
    <s v="2 2. Meses"/>
    <x v="0"/>
    <x v="6"/>
    <s v="ANDREA CAROLINA MARU RUIZ"/>
    <s v="Subdirectora de Recolección, Barrido y Limpieza"/>
    <s v=" "/>
    <n v="135"/>
    <d v="2025-02-12T00:00:00"/>
    <n v="75"/>
    <d v="2025-02-20T00:00:00"/>
    <s v="O230117400320240276"/>
    <s v="1 1. Inversión"/>
    <s v="NO REQUIERE"/>
    <s v=" "/>
    <s v=" "/>
    <s v="PROFESIONAL"/>
    <s v=" "/>
    <n v="20252000011063"/>
  </r>
  <r>
    <s v="UAESP-38-2025"/>
    <d v="2025-02-18T00:00:00"/>
    <s v="Andrea Torres"/>
    <s v="31 31-Servicios Profesionales "/>
    <s v="PRESTACION DE SERVICIOS PROFESIONALES"/>
    <s v="5 5. Contratación directa"/>
    <s v="N/A"/>
    <n v="80161500"/>
    <s v="https://community.secop.gov.co/Public/Tendering/OpportunityDetail/Index?noticeUID=CO1.NTC.7684351&amp;isFromPublicArea=True&amp;isModal=true&amp;asPopupView=false"/>
    <s v="SAP-007 Prestar servicios profesionales en materia jurídica para la gestión y seguimiento de trámitesprecontractuales, contractuales y postcontractual, así como la atención y seguimiento de requerimientos de entes de control."/>
    <x v="37"/>
    <n v="52711470"/>
    <n v="9"/>
    <s v="N/A"/>
    <s v="N/A"/>
    <s v="N/A"/>
    <s v="N/A"/>
    <s v="N/A"/>
    <s v="N/A"/>
    <s v="N/A"/>
    <s v="N/A"/>
    <d v="1981-01-28T00:00:00"/>
    <s v="KR 38C 2F 43"/>
    <n v="3134935276"/>
    <s v="dmalagon81@hotmail.com"/>
    <s v="1 1. Natural "/>
    <s v="26 26-Persona Natural"/>
    <s v="FEMENINO"/>
    <s v="DERECHO"/>
    <s v="ESPECIALIZACION EN DERECHO CONSTITUCIONAL Y ADMINISTRATIVO"/>
    <s v="16 Años 6 Meses"/>
    <s v="-"/>
    <n v="0"/>
    <s v=" "/>
    <x v="20"/>
    <s v="$ 8,400,000"/>
    <s v=" "/>
    <n v="11"/>
    <x v="20"/>
    <s v=" "/>
    <d v="2025-03-05T00:00:00"/>
    <d v="2026-02-04T00:00:00"/>
    <x v="5"/>
    <s v="2 2. Meses"/>
    <x v="0"/>
    <x v="2"/>
    <s v="LUIS JONATHAN GUTIERREZ CANTOR"/>
    <s v="Subdirector de Servicios Funerarios y Alumbrado Publico"/>
    <s v=" "/>
    <n v="92"/>
    <d v="2025-02-05T00:00:00"/>
    <n v="135"/>
    <d v="2025-03-05T00:00:00"/>
    <s v="O230117210220240263"/>
    <s v="1 1. Inversión"/>
    <s v="NO REQUIERE"/>
    <s v=" "/>
    <s v=" "/>
    <s v="PROFESIONAL"/>
    <s v=" "/>
    <n v="20254000009293"/>
  </r>
  <r>
    <s v="UAESP-39-2025"/>
    <d v="2025-02-19T00:00:00"/>
    <s v="Ana"/>
    <s v="31 31-Servicios Profesionales "/>
    <s v="PRESTACION DE SERVICIOS PROFESIONALES"/>
    <s v="5 5. Contratación directa"/>
    <s v="N/A"/>
    <n v="80111600"/>
    <s v="https://community.secop.gov.co/Public/Tendering/OpportunityDetail/Index?noticeUID=CO1.NTC.7671041&amp;isFromPublicArea=True&amp;isModal=true&amp;asPopupView=false"/>
    <s v="SAL-008 Prestar servicios profesionales desde el área jurídica para apoyar las actividades relacionadas con derecho administrativo, contractual y constitucional para el ejercicio de las funciones que se adelantan al interior de la Subdirección de Asuntos Legales."/>
    <x v="38"/>
    <n v="1019062924"/>
    <n v="6"/>
    <s v="N/A"/>
    <s v="N/A"/>
    <s v="N/A"/>
    <s v="N/A"/>
    <s v="N/A"/>
    <s v="N/A"/>
    <s v="N/A"/>
    <s v="N/A"/>
    <d v="1991-09-02T00:00:00"/>
    <s v="TV  4     51 A  43    AP 506"/>
    <n v="3016314988"/>
    <s v="preziosi.daniela01@gmail.com"/>
    <s v="1 1. Natural "/>
    <s v="26 26-Persona Natural"/>
    <s v="FEMENINO"/>
    <s v="JURISPRUDENCIA"/>
    <s v="MAESTRIA EN DERECHO PRIVADO"/>
    <s v="9 Años"/>
    <s v="-"/>
    <n v="0"/>
    <s v=" "/>
    <x v="27"/>
    <s v="$ 12,000,000"/>
    <s v=" "/>
    <n v="10"/>
    <x v="27"/>
    <s v=" "/>
    <d v="2025-02-20T00:00:00"/>
    <d v="2025-12-19T00:00:00"/>
    <x v="2"/>
    <s v="2 2. Meses"/>
    <x v="0"/>
    <x v="0"/>
    <s v="GUILLERMO FERNANDO VARÓN HERNÁNDEZ"/>
    <s v="Profesional Universitario, Código 219, Grado 12"/>
    <s v=" "/>
    <n v="54"/>
    <d v="2025-02-04T00:00:00"/>
    <n v="74"/>
    <d v="2025-02-20T00:00:00"/>
    <s v="O230117459920240107"/>
    <s v="1 1. Inversión"/>
    <s v="NO REQUIERE"/>
    <s v=" "/>
    <s v=" "/>
    <s v="PROFESIONAL"/>
    <s v=" "/>
    <n v="20256000011433"/>
  </r>
  <r>
    <s v="UAESP-40-2025"/>
    <s v="no se ejecuto"/>
    <s v="no se ejecuto"/>
    <s v="31 31-Servicios Profesionales "/>
    <s v="PRESTACION DE SERVICIOS PROFESIONALES"/>
    <s v="no se ejecuto"/>
    <s v="no se ejecuto"/>
    <s v="no se ejecuto"/>
    <s v="NO se Ejecuto"/>
    <s v="NO se Ejecuto"/>
    <x v="15"/>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n v="0"/>
    <s v="NO se Ejecuto"/>
    <x v="13"/>
    <n v="0"/>
    <s v="no se ejecuto"/>
    <s v="no se ejecuto"/>
    <x v="13"/>
    <s v="no se ejecuto"/>
    <s v="no se ejecuto"/>
    <s v="no se ejecuto"/>
    <x v="3"/>
    <s v="no se ejecuto"/>
    <x v="0"/>
    <x v="3"/>
    <s v="no se ejecuto"/>
    <s v="no se ejecuto"/>
    <s v="no se ejecuto"/>
    <s v="NO se Ejecuto"/>
    <s v="no se ejecuto"/>
    <s v="NO se Ejecuto"/>
    <s v="no se ejecuto"/>
    <s v="no se ejecuto"/>
    <s v="no se ejecuto"/>
    <s v="no se ejecuto"/>
    <s v="no se ejecuto"/>
    <s v="no se ejecuto"/>
    <s v="no se ejecuto"/>
    <s v="no se ejecuto"/>
    <s v="NO se Ejecuto"/>
  </r>
  <r>
    <s v="UAESP-41-2025"/>
    <d v="2025-02-19T00:00:00"/>
    <s v="Andrea Torres"/>
    <s v="31 31-Servicios Profesionales "/>
    <s v="PRESTACION DE SERVICIOS PROFESIONALES"/>
    <s v="5 5. Contratación directa"/>
    <s v="N/A"/>
    <n v="80161500"/>
    <s v="https://community.secop.gov.co/Public/Tendering/OpportunityDetail/Index?noticeUID=CO1.NTC.7684345&amp;isFromPublicArea=True&amp;isModal=true&amp;asPopupView=false"/>
    <s v="SSF-002 Prestar servicios profesionales a la Subdirección de Servicios Funerarios y Alumbrado Público para la formulación de documentos técnicos contractuales requeridos dentro de los procesos que se adelanten por parte de la Subdirección."/>
    <x v="39"/>
    <n v="1032391427"/>
    <n v="5"/>
    <s v="N/A"/>
    <s v="N/A"/>
    <s v="N/A"/>
    <s v="N/A"/>
    <s v="N/A"/>
    <s v="N/A"/>
    <s v="N/A"/>
    <s v="N/A"/>
    <d v="1987-05-28T00:00:00"/>
    <s v="KR 11 114 32"/>
    <n v="6017528648"/>
    <s v="alejacalderonmoreno@yahoo.es"/>
    <s v="1 1. Natural "/>
    <s v="26 26-Persona Natural"/>
    <s v="FEMENINO"/>
    <s v="CONSTRUCCIÓN Y GESTIÓN EN ARQUITECTURA"/>
    <s v="ESPECIALIZACIÓN EN EDIFICACIÓN SOSTENIBLE"/>
    <s v="9 Años"/>
    <s v="-"/>
    <n v="0"/>
    <s v=" "/>
    <x v="22"/>
    <s v="$ 9,000,000"/>
    <s v=" "/>
    <n v="11"/>
    <x v="22"/>
    <s v=" "/>
    <d v="2025-02-26T00:00:00"/>
    <d v="2026-01-25T00:00:00"/>
    <x v="0"/>
    <s v="2 2. Meses"/>
    <x v="0"/>
    <x v="2"/>
    <s v="LUIS JONATHAN GUTIERREZ CANTOR"/>
    <s v="Subdirector de Servicios Funerarios y Alumbrado Publico"/>
    <s v=" "/>
    <n v="74"/>
    <d v="2025-02-05T00:00:00"/>
    <n v="87"/>
    <d v="2025-02-24T00:00:00"/>
    <s v="O230117190520240291"/>
    <s v="1 1. Inversión"/>
    <s v="NO REQUIERE"/>
    <s v=" "/>
    <s v=" "/>
    <s v="PROFESIONAL"/>
    <s v=" "/>
    <n v="20254000010103"/>
  </r>
  <r>
    <s v="UAESP-42-2025"/>
    <d v="2025-02-19T00:00:00"/>
    <s v="Ana"/>
    <s v="31 31-Servicios Profesionales "/>
    <s v="PRESTACION DE SERVICIOS PROFESIONALES"/>
    <s v="5 5. Contratación directa"/>
    <s v="N/A"/>
    <n v="80161500"/>
    <s v="https://community.secop.gov.co/Public/Tendering/OpportunityDetail/Index?noticeUID=CO1.NTC.7673860&amp;isFromPublicArea=True&amp;isModal=true&amp;asPopupView=false"/>
    <s v="SAF-049 Prestar servicios de apoyo a la gestión en la Subdirección Administrativa y Financiera de la UAESP en las actividades relacionadas con la información propia de la gestión financiera."/>
    <x v="40"/>
    <n v="10162404"/>
    <n v="3"/>
    <s v="N/A"/>
    <s v="N/A"/>
    <s v="N/A"/>
    <s v="N/A"/>
    <s v="N/A"/>
    <s v="N/A"/>
    <s v="N/A"/>
    <s v="N/A"/>
    <d v="1957-06-28T00:00:00"/>
    <s v="Calle 98 · 9 - 41, apto 401"/>
    <n v="3142527791"/>
    <s v="albertorochac@gmail.com"/>
    <s v="1 1. Natural "/>
    <s v="26 26-Persona Natural"/>
    <s v="MASCULINO"/>
    <s v=" TECNOLOGIA EN ADMINISTRACION BANCARIA"/>
    <s v="N/A"/>
    <s v="17 Años 6 Meses"/>
    <s v="-"/>
    <n v="0"/>
    <s v=" "/>
    <x v="4"/>
    <s v="$ 5,850,000"/>
    <s v=" "/>
    <n v="10"/>
    <x v="4"/>
    <s v=" "/>
    <d v="2025-02-21T00:00:00"/>
    <d v="2025-12-20T00:00:00"/>
    <x v="2"/>
    <s v="2 2. Meses"/>
    <x v="0"/>
    <x v="1"/>
    <s v="YUDIS NAYIBE SIERRA DUNANN"/>
    <s v="Profesional Especializado Codigo 222 Grado 26"/>
    <s v=" "/>
    <n v="118"/>
    <d v="2025-02-05T00:00:00"/>
    <n v="76"/>
    <d v="2025-02-20T00:00:00"/>
    <s v="O230117459920240107"/>
    <s v="1 1. Inversión"/>
    <s v="NO REQUIERE"/>
    <s v=" "/>
    <s v=" "/>
    <s v="PROFESIONAL"/>
    <s v=" "/>
    <n v="20257000011713"/>
  </r>
  <r>
    <s v="UAESP-43-2025"/>
    <d v="2025-02-19T00:00:00"/>
    <s v="Ana"/>
    <s v="31 31-Servicios Profesionales "/>
    <s v="PRESTACION DE SERVICIOS PROFESIONALES"/>
    <s v="5 5. Contratación directa"/>
    <s v="N/A"/>
    <n v="80161500"/>
    <s v="https://community.secop.gov.co/Public/Tendering/OpportunityDetail/Index?noticeUID=CO1.NTC.7680532&amp;isFromPublicArea=True&amp;isModal=true&amp;asPopupView=false"/>
    <s v="SSF-029 Prestar servicios profesionales para apoyar jurídicamente en la Subdirección de Servicios Funerarios y Alumbrado Público."/>
    <x v="41"/>
    <n v="52426528"/>
    <n v="5"/>
    <s v="N/A"/>
    <s v="N/A"/>
    <s v="N/A"/>
    <s v="N/A"/>
    <s v="N/A"/>
    <s v="N/A"/>
    <s v="N/A"/>
    <s v="N/A"/>
    <d v="1978-01-31T00:00:00"/>
    <s v="AC 1 URB Oikos Savana Monterrey Casa 94B"/>
    <n v="3138931912"/>
    <s v="norita1731@gmail.com"/>
    <s v="1 1. Natural "/>
    <s v="26 26-Persona Natural"/>
    <s v="FEMENINO"/>
    <s v="JURISPRUDENCIA"/>
    <s v="ESPECIALIZACION EN DERECHO ADMINISTRATIVO"/>
    <s v="22 Años 8 Meses"/>
    <s v="-"/>
    <n v="0"/>
    <s v=" "/>
    <x v="8"/>
    <s v="$ 15,000,000"/>
    <s v=" "/>
    <n v="10"/>
    <x v="8"/>
    <s v=" "/>
    <d v="2025-02-21T00:00:00"/>
    <d v="2025-12-20T00:00:00"/>
    <x v="2"/>
    <s v="2 2. Meses"/>
    <x v="0"/>
    <x v="2"/>
    <s v="LUIS JONATHAN GUTIERREZ CANTOR"/>
    <s v="Subdirector de Servicios Funerarios y Alumbrado Publico"/>
    <s v=" "/>
    <n v="83"/>
    <d v="2025-02-05T00:00:00"/>
    <n v="81"/>
    <d v="2025-02-21T00:00:00"/>
    <s v="O230117190520240291"/>
    <s v="1 1. Inversión"/>
    <s v="NO REQUIERE"/>
    <s v=" "/>
    <s v=" "/>
    <s v="PROFESIONAL"/>
    <s v=" "/>
    <n v="20254000010343"/>
  </r>
  <r>
    <s v="UAESP-44-2025"/>
    <d v="2025-02-20T00:00:00"/>
    <s v="Ana"/>
    <s v="31 31-Servicios Profesionales "/>
    <s v="PRESTACION DE SERVICIOS PROFESIONALES"/>
    <s v="5 5. Contratación directa"/>
    <s v="N/A"/>
    <n v="80161500"/>
    <s v="https://community.secop.gov.co/Public/Tendering/OpportunityDetail/Index?noticeUID=CO1.NTC.7680945&amp;isFromPublicArea=True&amp;isModal=true&amp;asPopupView=false"/>
    <s v="SAL-014 Prestar servicios profesionales a la Subdirección de Asuntos Legales en el área de contratación estatal para acompañar las etapas precontractual, contractual y post contractual de  los procesos de contratación requeridos por las diferentes dependencias de la Unidad Administrativa Especial de Servicios Públicos."/>
    <x v="42"/>
    <n v="31582463"/>
    <n v="6"/>
    <s v="N/A"/>
    <s v="N/A"/>
    <s v="N/A"/>
    <s v="N/A"/>
    <s v="N/A"/>
    <s v="N/A"/>
    <s v="N/A"/>
    <s v="N/A"/>
    <d v="1980-12-14T00:00:00"/>
    <s v="AK  72 C     22 A  27"/>
    <n v="3016231316"/>
    <s v="johannalombana@hotmail.com"/>
    <s v="1 1. Natural "/>
    <s v="26 26-Persona Natural"/>
    <s v="FEMENINO"/>
    <s v="DERECHO"/>
    <s v="ESPECIALIZACION EN DERECHO ADMINISTRATIVO"/>
    <s v="3 Años 11 Meses"/>
    <s v="-"/>
    <n v="0"/>
    <s v=" "/>
    <x v="28"/>
    <s v="$ 10,000,000"/>
    <s v=" "/>
    <n v="11"/>
    <x v="28"/>
    <s v=" "/>
    <d v="2025-02-21T00:00:00"/>
    <d v="2026-01-20T00:00:00"/>
    <x v="0"/>
    <s v="2 2. Meses"/>
    <x v="0"/>
    <x v="0"/>
    <s v="GUILLERMO FERNANDO VARÓN HERNÁNDEZ"/>
    <s v="Profesional Universitario, Código 219, Grado 12"/>
    <s v=" "/>
    <n v="251"/>
    <d v="2025-05-19T00:00:00"/>
    <n v="79"/>
    <d v="2025-02-21T00:00:00"/>
    <s v="O230117459920240107"/>
    <s v="1 1. Inversión"/>
    <s v="NO REQUIERE"/>
    <s v=" "/>
    <s v=" "/>
    <s v="PROFESIONAL"/>
    <s v=" "/>
    <n v="20256000011723"/>
  </r>
  <r>
    <s v="UAESP-45-2025"/>
    <d v="2025-02-20T00:00:00"/>
    <s v="Johanna"/>
    <s v="33 33-Servicios Apoyo a la Gestion de la Entidad (servicios administrativos) "/>
    <s v="PRESTACION DE SERVICIOS DE APOYO A LA GESTION"/>
    <s v="5 5. Contratación directa"/>
    <s v="N/A"/>
    <n v="80161500"/>
    <s v="https://community.secop.gov.co/Public/Tendering/OpportunityDetail/Index?noticeUID=CO1.NTC.7692152&amp;isFromPublicArea=True&amp;isModal=true&amp;asPopupView=false"/>
    <s v="SAF-042 Prestar servicios de apoyo a la gestión a la Subdirección administrativa y Financiera con el desarrollo de actividades logísticas y operativas que contribuyan a la operación logística de la UAESP."/>
    <x v="43"/>
    <n v="19397402"/>
    <n v="0"/>
    <s v="N/A"/>
    <s v="N/A"/>
    <s v="N/A"/>
    <s v="N/A"/>
    <s v="N/A"/>
    <s v="N/A"/>
    <s v="N/A"/>
    <s v="N/A"/>
    <d v="1959-10-15T00:00:00"/>
    <s v="Diag 182 20 -17 torre 6 apt 323"/>
    <n v="6017573997"/>
    <s v="kamol1787@gmail.com"/>
    <s v="1 1. Natural "/>
    <s v="26 26-Persona Natural"/>
    <s v="MASCULINO"/>
    <s v="TÉCNICO ADMINISTRATIVO EN RELACIONES INDUSTRIALES"/>
    <s v="N/A"/>
    <s v="20 Años 11 Meses"/>
    <s v="-"/>
    <n v="0"/>
    <s v=" "/>
    <x v="29"/>
    <s v="$ 5,000,000"/>
    <s v=" "/>
    <n v="10"/>
    <x v="29"/>
    <s v=" "/>
    <d v="2025-02-24T00:00:00"/>
    <d v="2025-12-23T00:00:00"/>
    <x v="2"/>
    <s v="2 2. Meses"/>
    <x v="0"/>
    <x v="1"/>
    <s v="WILSON ORLANDO REYES CALDERÓN"/>
    <s v="Almacenista General, Código 215, Grado 24."/>
    <s v=" "/>
    <n v="115"/>
    <d v="2025-02-05T00:00:00"/>
    <n v="82"/>
    <d v="2025-02-24T00:00:00"/>
    <s v="O230117459920240107"/>
    <s v="1 1. Inversión"/>
    <s v="NO REQUIERE"/>
    <s v=" "/>
    <s v=" "/>
    <s v="TECNICO"/>
    <s v=" "/>
    <n v="20257000012053"/>
  </r>
  <r>
    <s v="UAESP-46-2025"/>
    <d v="2025-02-20T00:00:00"/>
    <s v="Johanna"/>
    <s v="31 31-Servicios Profesionales "/>
    <s v="PRESTACION DE SERVICIOS PROFESIONALES"/>
    <s v="5 5. Contratación directa"/>
    <s v="N/A"/>
    <n v="80161500"/>
    <s v="https://community.secop.gov.co/Public/Tendering/OpportunityDetail/Index?noticeUID=CO1.NTC.7692062&amp;isFromPublicArea=True&amp;isModal=true&amp;asPopupView=false"/>
    <s v="SA-022 Prestar servicios profesionales a la Subdirección de Aprovechamiento, para apoyar las acciones técnicas, administrativas y de gestión en campo de las estrategias e iniciativas a cargo de la dependencia dirigidas a la población recicladora de la ciudad."/>
    <x v="44"/>
    <n v="1099214214"/>
    <n v="1"/>
    <s v="N/A"/>
    <s v="N/A"/>
    <s v="N/A"/>
    <s v="N/A"/>
    <s v="N/A"/>
    <s v="N/A"/>
    <s v="N/A"/>
    <s v="N/A"/>
    <d v="1996-03-25T00:00:00"/>
    <s v="CL 164 16 B 45"/>
    <n v="3144535929"/>
    <s v="davinchiherrera@gmail.com"/>
    <s v="1 1. Natural "/>
    <s v="26 26-Persona Natural"/>
    <s v="MASCULINO"/>
    <s v="INGENIERÍA AMBIENTAL"/>
    <s v="N/A"/>
    <s v="6 Años 4 Meses"/>
    <s v="-"/>
    <n v="0"/>
    <s v=" "/>
    <x v="20"/>
    <s v="$ 8,400,000"/>
    <s v=" "/>
    <n v="11"/>
    <x v="20"/>
    <s v=" "/>
    <d v="2025-02-25T00:00:00"/>
    <d v="2026-01-24T00:00:00"/>
    <x v="0"/>
    <s v="2 2. Meses"/>
    <x v="0"/>
    <x v="5"/>
    <s v="DILLMAN GORDILLO MELO"/>
    <s v="PROFESIONAL UNIVERSITARIO CÓDIGO 219 GRADO 12"/>
    <s v=" "/>
    <n v="150"/>
    <d v="2025-02-13T00:00:00"/>
    <n v="83"/>
    <d v="2025-02-24T00:00:00"/>
    <s v="O230117400320240302"/>
    <s v="1 1. Inversión"/>
    <s v="NO REQUIERE"/>
    <s v=" "/>
    <s v=" "/>
    <s v="PROFESIONAL"/>
    <s v=" "/>
    <n v="20255000011233"/>
  </r>
  <r>
    <s v="UAESP-47-2025"/>
    <d v="2025-02-20T00:00:00"/>
    <s v="Johanna"/>
    <s v="31 31-Servicios Profesionales "/>
    <s v="PRESTACION DE SERVICIOS PROFESIONALES"/>
    <s v="5 5. Contratación directa"/>
    <s v="N/A"/>
    <n v="80161500"/>
    <s v="https://community.secop.gov.co/Public/Tendering/OpportunityDetail/Index?noticeUID=CO1.NTC.7692422&amp;isFromPublicArea=True&amp;isModal=true&amp;asPopupView=false"/>
    <s v="SAF-056 Prestar los servicios profesionales para apoyar las actividades, procesos, procedimientos y requerimientos que sean competencia del despacho de la subdirección administrativa y financiera."/>
    <x v="45"/>
    <n v="1052383004"/>
    <n v="2"/>
    <s v="N/A"/>
    <s v="N/A"/>
    <s v="N/A"/>
    <s v="N/A"/>
    <s v="N/A"/>
    <s v="N/A"/>
    <s v="N/A"/>
    <s v="N/A"/>
    <d v="1987-09-04T00:00:00"/>
    <s v="Calle 99 No. 71 F - 96"/>
    <n v="3133430272"/>
    <s v="jorgsandoval@hotmail.com"/>
    <s v="1 1. Natural "/>
    <s v="26 26-Persona Natural"/>
    <s v="MASCULINO"/>
    <s v="INGENIERIA INDUSTRIAL "/>
    <s v="N/A"/>
    <s v="8 Años 1 Mes"/>
    <s v="-"/>
    <n v="0"/>
    <s v=" "/>
    <x v="21"/>
    <s v="$ 8,000,000"/>
    <s v=" "/>
    <n v="10"/>
    <x v="21"/>
    <s v=" "/>
    <d v="2025-02-25T00:00:00"/>
    <d v="2025-12-24T00:00:00"/>
    <x v="2"/>
    <s v="2 2. Meses"/>
    <x v="0"/>
    <x v="1"/>
    <s v="DOLLY ARIAS CASAS"/>
    <s v="SUBDIRECTORA ADMINISTRATIVA"/>
    <s v=" "/>
    <n v="120"/>
    <d v="2025-02-05T00:00:00"/>
    <n v="84"/>
    <d v="2025-02-24T00:00:00"/>
    <s v="O230117459920240107"/>
    <s v="1 1. Inversión"/>
    <s v="NO REQUIERE"/>
    <s v=" "/>
    <s v=" "/>
    <s v="PROFESIONAL"/>
    <s v=" "/>
    <n v="20257000012123"/>
  </r>
  <r>
    <s v="UAESP-48-2025"/>
    <d v="2025-02-20T00:00:00"/>
    <s v="Andrea Torres"/>
    <s v="31 31-Servicios Profesionales "/>
    <s v="PRESTACION DE SERVICIOS PROFESIONALES"/>
    <s v="5 5. Contratación directa"/>
    <s v="N/A"/>
    <n v="80161600"/>
    <s v="https://community.secop.gov.co/Public/Tendering/OpportunityDetail/Index?noticeUID=CO1.NTC.7688570&amp;isFromPublicArea=True&amp;isModal=true&amp;asPopupView=false"/>
    <s v="SAL-004 Prestar servicios profesionales de asesoría jurídica integral especialmente en temas de contratación pública y en derecho público, para atender los asuntos derivados del funcionamiento y la operación de la UAESP.  "/>
    <x v="46"/>
    <s v="830088342-3"/>
    <n v="3"/>
    <s v=" JUAN PABLO  ESTRADA  SANCHEZ"/>
    <n v="93386981"/>
    <s v="N/A"/>
    <s v="N/A"/>
    <s v="N/A"/>
    <s v="N/A"/>
    <s v="N/A"/>
    <s v="N/A"/>
    <s v="-"/>
    <s v=" CARRERA 8 # 69-19"/>
    <n v="6015722752"/>
    <s v="-"/>
    <s v="2 2. Jurídica"/>
    <s v="6 6-Sociedad Ltda."/>
    <s v="-"/>
    <s v="-"/>
    <s v="-"/>
    <s v="-"/>
    <s v="-"/>
    <n v="0"/>
    <s v=" "/>
    <x v="30"/>
    <s v="$ 20,900,000"/>
    <s v=" "/>
    <n v="11"/>
    <x v="30"/>
    <s v=" "/>
    <d v="2025-02-28T00:00:00"/>
    <d v="2026-01-27T00:00:00"/>
    <x v="0"/>
    <s v="2 2. Meses"/>
    <x v="0"/>
    <x v="0"/>
    <s v="Mary Liliana Rodríguez Céspedes"/>
    <s v="Subdirectora de Asuntos Legales"/>
    <s v=" "/>
    <n v="35"/>
    <d v="2025-02-04T00:00:00"/>
    <n v="80"/>
    <d v="2025-02-21T00:00:00"/>
    <s v="O21202020080282199"/>
    <s v="1 1. Inversión"/>
    <s v="NO REQUIERE"/>
    <s v=" "/>
    <s v=" "/>
    <s v="PROFESIONAL"/>
    <s v=" "/>
    <n v="20256000012263"/>
  </r>
  <r>
    <s v="UAESP-49-2025"/>
    <d v="2025-02-21T00:00:00"/>
    <s v="Johanna"/>
    <s v="33 33-Servicios Apoyo a la Gestion de la Entidad (servicios administrativos) "/>
    <s v="PRESTACION DE SERVICIOS DE APOYO A LA GESTION"/>
    <s v="5 5. Contratación directa"/>
    <s v="N/A"/>
    <n v="80161500"/>
    <s v="https://community.secop.gov.co/Public/Tendering/OpportunityDetail/Index?noticeUID=CO1.NTC.7692274&amp;isFromPublicArea=True&amp;isModal=true&amp;asPopupView=false"/>
    <s v="RBL-007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x v="47"/>
    <n v="1024514381"/>
    <n v="6"/>
    <s v="N/A"/>
    <s v="N/A"/>
    <s v="N/A"/>
    <s v="N/A"/>
    <s v="N/A"/>
    <s v="N/A"/>
    <s v="N/A"/>
    <s v="N/A"/>
    <d v="1991-02-14T00:00:00"/>
    <s v="CALLE 62 I SUR # 75 H 03"/>
    <n v="3125217879"/>
    <s v="tsandreacopete@gmail.com"/>
    <s v="1 1. Natural "/>
    <s v="26 26-Persona Natural"/>
    <s v="FEMENINO"/>
    <s v="TECNOLOGIA EN SANEAMIENTO AMBIENTAL "/>
    <s v="-"/>
    <s v="5 Años 8 Meses"/>
    <s v="-"/>
    <n v="0"/>
    <s v=" "/>
    <x v="31"/>
    <s v="$ 4,800,000"/>
    <s v=" "/>
    <n v="10"/>
    <x v="31"/>
    <s v=" "/>
    <d v="2025-02-24T00:00:00"/>
    <d v="2025-12-23T00:00:00"/>
    <x v="2"/>
    <s v="2 2. Meses"/>
    <x v="0"/>
    <x v="6"/>
    <s v="YUDIS NAYIBE SIERRA DUNANN"/>
    <s v="Profesional Especializado, Código 222, Grado 26"/>
    <s v=" "/>
    <n v="178"/>
    <d v="2025-02-13T00:00:00"/>
    <n v="85"/>
    <d v="2025-02-24T00:00:00"/>
    <s v="O230117400320240276"/>
    <s v="1 1. Inversión"/>
    <s v="NO REQUIERE"/>
    <s v=" "/>
    <s v=" "/>
    <s v="TECNICO"/>
    <s v=" "/>
    <n v="20252000012103"/>
  </r>
  <r>
    <s v="UAESP-50-2025"/>
    <d v="2025-02-21T00:00:00"/>
    <s v="Ana"/>
    <s v="31 31-Servicios Profesionales "/>
    <s v="PRESTACION DE SERVICIOS PROFESIONALES"/>
    <s v="5 5. Contratación directa"/>
    <s v="N/A"/>
    <n v="80111600"/>
    <s v="https://community.secop.gov.co/Public/Tendering/OpportunityDetail/Index?noticeUID=CO1.NTC.7698030&amp;isFromPublicArea=True&amp;isModal=true&amp;asPopupView=false"/>
    <s v="SAL-009 Prestar servicios profesionales de asesoría jurídica integral en la Subdirección de Asuntos Legales. "/>
    <x v="48"/>
    <s v="901447369-9"/>
    <n v="9"/>
    <s v="GILBERTO AUGUSTO BLANCO ZUÑIGA"/>
    <n v="7144767"/>
    <s v="N/A"/>
    <s v="N/A"/>
    <s v="N/A"/>
    <s v="N/A"/>
    <s v="N/A"/>
    <s v="N/A"/>
    <s v="-"/>
    <s v="CALLE 94A N 11A 39"/>
    <n v="3157599041"/>
    <s v="No resgitra"/>
    <s v="2 2. Jurídica"/>
    <s v="6 6-Sociedad Ltda."/>
    <s v="-"/>
    <s v="-"/>
    <s v="-"/>
    <s v="-"/>
    <s v="-"/>
    <n v="0"/>
    <s v=" "/>
    <x v="32"/>
    <s v="$ 14,500,000"/>
    <s v=" "/>
    <n v="10"/>
    <x v="32"/>
    <s v=" "/>
    <d v="2025-02-25T00:00:00"/>
    <d v="2025-12-24T00:00:00"/>
    <x v="2"/>
    <s v="2 2. Meses"/>
    <x v="0"/>
    <x v="0"/>
    <s v="Mary Liliana Rodríguez Céspedes"/>
    <s v="Subdirectora de Asuntos Legales"/>
    <s v=" "/>
    <n v="47"/>
    <d v="2025-02-04T00:00:00"/>
    <n v="88"/>
    <d v="2025-02-24T00:00:00"/>
    <s v="O230117459920240107"/>
    <s v="1 1. Inversión"/>
    <s v="NO REQUIERE"/>
    <s v=" "/>
    <s v=" "/>
    <s v="PROFESIONAL"/>
    <s v=" "/>
    <n v="20256000012393"/>
  </r>
  <r>
    <s v="UAESP-51-2025"/>
    <d v="2025-02-21T00:00:00"/>
    <s v="Andrea Torres"/>
    <s v="31 31-Servicios Profesionales "/>
    <s v="PRESTACION DE SERVICIOS PROFESIONALES"/>
    <s v="5 5. Contratación directa"/>
    <s v="N/A"/>
    <n v="80161600"/>
    <s v="https://community.secop.gov.co/Public/Tendering/OpportunityDetail/Index?noticeUID=CO1.NTC.7698040&amp;isFromPublicArea=True&amp;isModal=true&amp;asPopupView=false"/>
    <s v="DG-007 Prestar servicios profesionales efectuando los trámites administrativos requeridos para el funcionamiento de los asuntos a cargo de la Dirección General de la Unidad Administrativa Especial de Servicios Públicos UAESP.  "/>
    <x v="49"/>
    <n v="52803245"/>
    <n v="3"/>
    <s v="N/A"/>
    <s v="N/A"/>
    <s v="N/A"/>
    <s v="N/A"/>
    <s v="N/A"/>
    <s v="N/A"/>
    <s v="N/A"/>
    <s v="N/A"/>
    <d v="1981-06-21T00:00:00"/>
    <s v=" KR  115     148  40"/>
    <n v="3124469583"/>
    <s v="natybernal2013@gmail.com"/>
    <s v="1 1. Natural "/>
    <s v="26 26-Persona Natural"/>
    <s v="FEMENINO"/>
    <s v=" ADMINISTRACION DE EMPRESAS"/>
    <s v="N/A"/>
    <s v="12 Años 2 Meses"/>
    <s v="-"/>
    <n v="0"/>
    <s v=" "/>
    <x v="33"/>
    <s v="$ 6,800,000"/>
    <s v=" "/>
    <n v="11"/>
    <x v="33"/>
    <s v=" "/>
    <d v="2025-02-26T00:00:00"/>
    <d v="2026-01-25T00:00:00"/>
    <x v="0"/>
    <s v="2 2. Meses"/>
    <x v="0"/>
    <x v="7"/>
    <s v="CONSUELO ORDOÑEZ DE RINCON"/>
    <s v="DIRECTORA GENERAL"/>
    <s v=" "/>
    <n v="220"/>
    <d v="2025-02-14T00:00:00"/>
    <n v="90"/>
    <d v="2025-02-25T00:00:00"/>
    <s v="O21202020080383990"/>
    <s v="1 1. Inversión"/>
    <s v="NO REQUIERE"/>
    <s v=" "/>
    <s v=" "/>
    <s v="PROFESIONAL"/>
    <s v=" "/>
    <n v="20256000012793"/>
  </r>
  <r>
    <s v="UAESP-52-2025"/>
    <d v="2025-02-21T00:00:00"/>
    <s v="Andrea Torres"/>
    <s v="31 31-Servicios Profesionales "/>
    <s v="PRESTACION DE SERVICIOS PROFESIONALES"/>
    <s v="5 5. Contratación directa"/>
    <s v="N/A"/>
    <n v="80161500"/>
    <s v="https://community.secop.gov.co/Public/Tendering/OpportunityDetail/Index?noticeUID=CO1.NTC.7741957&amp;isFromPublicArea=True&amp;isModal=true&amp;asPopupView=false"/>
    <s v="SAP-016 Prestar servicios profesionales a la Subdirección de Servicios Funerarios y Alumbrado Público, desde el componente territorial, en el relacionamiento interinstitucional y con la ciudadanía garantizando escenarios de participación y acompañamiento en procura de una adecuada prestación del servicio de alumbrado público."/>
    <x v="50"/>
    <n v="1023021619"/>
    <n v="3"/>
    <s v="N/A"/>
    <s v="N/A"/>
    <s v="N/A"/>
    <s v="N/A"/>
    <s v="N/A"/>
    <s v="N/A"/>
    <s v="N/A"/>
    <s v="N/A"/>
    <d v="1997-06-13T00:00:00"/>
    <s v="CR 9 B 74 B 35 SUR"/>
    <n v="3152945421"/>
    <s v="linapao1306@hotmail.com"/>
    <s v="1 1. Natural "/>
    <s v="26 26-Persona Natural"/>
    <s v="FEMENINO"/>
    <s v="PSICOLOGIA"/>
    <s v="N/A"/>
    <s v="3 Años 7 Meses"/>
    <s v="-"/>
    <n v="0"/>
    <s v=" "/>
    <x v="12"/>
    <s v="$ 7,000,000"/>
    <s v=" "/>
    <n v="11"/>
    <x v="12"/>
    <s v=" "/>
    <d v="2025-03-12T00:00:00"/>
    <d v="2026-02-11T00:00:00"/>
    <x v="0"/>
    <s v="2 2. Meses"/>
    <x v="0"/>
    <x v="2"/>
    <s v="LUIS JONATHAN GUTIERREZ CANTOR"/>
    <s v="Subdirector de Servicios Funerarios y Alumbrado Publico"/>
    <s v=" "/>
    <n v="85"/>
    <d v="2025-02-05T00:00:00"/>
    <n v="141"/>
    <d v="2025-03-06T00:00:00"/>
    <s v="O230117210220240263"/>
    <s v="1 1. Inversión"/>
    <s v="NO REQUIERE"/>
    <s v=" "/>
    <s v=" "/>
    <s v="PROFESIONAL"/>
    <s v=" "/>
    <n v="20254000011953"/>
  </r>
  <r>
    <s v="UAESP-53-2025"/>
    <d v="2025-02-21T00:00:00"/>
    <s v="Ana"/>
    <s v="31 31-Servicios Profesionales "/>
    <s v="PRESTACION DE SERVICIOS PROFESIONALES"/>
    <s v="5 5. Contratación directa"/>
    <s v="N/A"/>
    <n v="80161500"/>
    <s v="https://community.secop.gov.co/Public/Tendering/OpportunityDetail/Index?noticeUID=CO1.NTC.7698409&amp;isFromPublicArea=True&amp;isModal=true&amp;asPopupView=false"/>
    <s v="DG-003 Prestar servicios profesionales a la dirección general de la UAESP en la coordinación de los asuntos de cooperación nacional e internacional y relacionamiento con agencias internacionales para la gestión de proyectos estratégicos"/>
    <x v="51"/>
    <n v="63479666"/>
    <n v="0"/>
    <s v="N/A"/>
    <s v="N/A"/>
    <s v="N/A"/>
    <s v="N/A"/>
    <s v="N/A"/>
    <s v="N/A"/>
    <s v="N/A"/>
    <s v="N/A"/>
    <d v="1972-03-10T00:00:00"/>
    <s v=" CL  44     34  42"/>
    <n v="3153774254"/>
    <s v="mptellezs@gmail.com"/>
    <s v="1 1. Natural "/>
    <s v="26 26-Persona Natural"/>
    <s v="FEMENINO"/>
    <s v="DERECHO"/>
    <s v=" ESPECIALIZACION EN DERECHO PENAL"/>
    <s v="11 Años 7 Meses"/>
    <s v="-"/>
    <n v="0"/>
    <s v=" "/>
    <x v="34"/>
    <s v="$ 15,500,000"/>
    <s v=" "/>
    <n v="11"/>
    <x v="34"/>
    <s v=" "/>
    <d v="2025-02-25T00:00:00"/>
    <d v="2026-01-24T00:00:00"/>
    <x v="0"/>
    <s v="2 2. Meses"/>
    <x v="0"/>
    <x v="7"/>
    <s v="CONSUELO ORDOÑEZ DE RINCON"/>
    <s v="DIRECTORA GENERAL"/>
    <s v=" "/>
    <n v="175"/>
    <d v="2025-02-13T00:00:00"/>
    <n v="86"/>
    <d v="2025-02-24T00:00:00"/>
    <s v="O21202020080383990"/>
    <s v="1 1. Inversión"/>
    <s v="NO REQUIERE"/>
    <s v=" "/>
    <s v=" "/>
    <s v="PROFESIONAL"/>
    <s v=" "/>
    <n v="20256000012093"/>
  </r>
  <r>
    <s v="UAESP-54-2025"/>
    <d v="2025-02-24T00:00:00"/>
    <s v="Ana"/>
    <s v="31 31-Servicios Profesionales "/>
    <s v="PRESTACION DE SERVICIOS PROFESIONALES"/>
    <s v="5 5. Contratación directa"/>
    <s v="N/A"/>
    <n v="84111600"/>
    <s v="https://community.secop.gov.co/Public/Tendering/OpportunityDetail/Index?noticeUID=CO1.NTC.7706465&amp;isFromPublicArea=True&amp;isModal=true&amp;asPopupView=false"/>
    <s v="OAP-001 Contratar la prestación de servicios para realizar la auditoría externa de seguimiento No 2 a la certificación del Sistema de Gestión de Calidad de la Unidad Administrativa Especial de Servicios Públicos UAESP, bajo los requisitos definidos por la norma NTC ISO 9001:2015."/>
    <x v="52"/>
    <s v="860012336 - 1"/>
    <n v="1"/>
    <s v="CLAUDIA PEREZ SANTOS"/>
    <n v="52084543"/>
    <s v="N/A"/>
    <s v="N/A"/>
    <s v="N/A"/>
    <s v="N/A"/>
    <s v="N/A"/>
    <s v="N/A"/>
    <s v="-"/>
    <s v="Av Calle 26 No 69 - 76"/>
    <n v="6015806419"/>
    <s v="cliente@icontec.org"/>
    <s v="2 2. Jurídica"/>
    <s v=" "/>
    <s v="-"/>
    <s v="-"/>
    <s v="-"/>
    <s v="-"/>
    <s v="-"/>
    <n v="0"/>
    <s v=" "/>
    <x v="35"/>
    <s v="$ 5,364,520"/>
    <s v=" "/>
    <n v="1"/>
    <x v="35"/>
    <s v=" "/>
    <d v="2025-02-26T00:00:00"/>
    <d v="2025-04-10T00:00:00"/>
    <x v="7"/>
    <s v="2 2. Meses"/>
    <x v="1"/>
    <x v="4"/>
    <s v="Yuli Marcela Toro Pascagaza"/>
    <s v="Jefe Oficina Asesora de Planeación"/>
    <s v=" "/>
    <n v="219"/>
    <d v="2025-02-14T00:00:00"/>
    <n v="89"/>
    <d v="2025-02-25T00:00:00"/>
    <s v="O230117459920240107"/>
    <s v="1 1. Inversión"/>
    <s v="NO REQUIERE"/>
    <s v=" "/>
    <s v=" "/>
    <s v="PROFESIONAL"/>
    <s v=" "/>
    <n v="20251300011943"/>
  </r>
  <r>
    <s v="UAESP-55-2025"/>
    <d v="2025-02-24T00:00:00"/>
    <s v="Johanna"/>
    <s v="31 31-Servicios Profesionales "/>
    <s v="PRESTACION DE SERVICIOS PROFESIONALES"/>
    <s v="5 5. Contratación directa"/>
    <s v="N/A"/>
    <n v="84111600"/>
    <s v="https://community.secop.gov.co/Public/Tendering/OpportunityDetail/Index?noticeUID=CO1.NTC.7710139&amp;isFromPublicArea=True&amp;isModal=true&amp;asPopupView=false"/>
    <s v="SA-058 Prestar servicios profesionales a la Subdirección de Aprovechamiento para adelantar acciones en campo y administrativas de acompañamiento, articulación y sostenibilidad de la estrategia de rutas selectivas no exclusivas."/>
    <x v="53"/>
    <n v="1024535595"/>
    <n v="5"/>
    <s v="N/A"/>
    <s v="N/A"/>
    <s v="N/A"/>
    <s v="N/A"/>
    <s v="N/A"/>
    <s v="N/A"/>
    <s v="N/A"/>
    <s v="N/A"/>
    <d v="1992-12-12T00:00:00"/>
    <s v="Calle 63 # 23 a 12 sur"/>
    <n v="6017150183"/>
    <s v=" jetumay@gmail.com"/>
    <s v="1 1. Natural "/>
    <s v="26 26-Persona Natural"/>
    <s v="MASCULINO"/>
    <s v="LICENCIATURA EN ARTES ESCENICAS"/>
    <s v="ESPECIALIZACION EN GESTION PUBLICA"/>
    <s v="5 Años 10 Meses"/>
    <s v="-"/>
    <n v="0"/>
    <s v=" "/>
    <x v="36"/>
    <s v="$ 8,000,000"/>
    <s v=" "/>
    <n v="11"/>
    <x v="36"/>
    <s v=" "/>
    <d v="2025-02-27T00:00:00"/>
    <d v="2026-01-26T00:00:00"/>
    <x v="0"/>
    <s v="2 2. Meses"/>
    <x v="0"/>
    <x v="5"/>
    <s v="IVONNE MELISSA MÉNDEZ CORREDOR"/>
    <s v="PROFESIONAL UNIVERSITARIO CÓDIGO 219 GRADO 12"/>
    <s v=" "/>
    <n v="172"/>
    <d v="2025-02-13T00:00:00"/>
    <n v="91"/>
    <d v="2025-02-26T00:00:00"/>
    <s v="O230117400320240302"/>
    <s v="1 1. Inversión"/>
    <s v="NO REQUIERE"/>
    <s v=" "/>
    <s v=" "/>
    <s v="PROFESIONAL"/>
    <s v=" "/>
    <n v="20255000011413"/>
  </r>
  <r>
    <s v="UAESP-56-2025"/>
    <d v="2025-02-24T00:00:00"/>
    <s v="Johanna"/>
    <s v="132 132-Arrendamiento de bienes inmuebles "/>
    <s v="ARRENDAMIENTO"/>
    <s v="5 5. Contratación directa"/>
    <s v="N/A"/>
    <n v="80131500"/>
    <s v="https://community.secop.gov.co/Public/Tendering/OpportunityDetail/Index?noticeUID=CO1.NTC.7710941&amp;isFromPublicArea=True&amp;isModal=true&amp;asPopupView=false"/>
    <s v="SA-064 Arrendamiento de un inmueble ubicado en Bogotá, D.C., para adelantar acciones a favor de la población carretera, en cumplimiento de la Directiva 004 de 2021 expedida por la Alcaldía Mayor de Bogotá."/>
    <x v="54"/>
    <n v="52709524"/>
    <n v="1"/>
    <s v="N/A"/>
    <s v="N/A"/>
    <s v="N/A"/>
    <s v="N/A"/>
    <s v="N/A"/>
    <s v="N/A"/>
    <s v="N/A"/>
    <s v="N/A"/>
    <d v="1998-09-24T00:00:00"/>
    <s v="CRA 47A 113 30"/>
    <n v="3178958924"/>
    <s v="adriagne2016@gmail.com"/>
    <s v="1 1. Natural "/>
    <s v="26 26-Persona Natural"/>
    <s v="FEMENINO"/>
    <s v="N/A"/>
    <s v="N/A"/>
    <s v="N/A"/>
    <s v="-"/>
    <n v="0"/>
    <s v=" "/>
    <x v="37"/>
    <s v="$ 15,000,000"/>
    <s v=" "/>
    <n v="12"/>
    <x v="37"/>
    <s v=" "/>
    <d v="2025-02-28T00:00:00"/>
    <d v="2026-02-27T00:00:00"/>
    <x v="8"/>
    <s v="2 2. Meses"/>
    <x v="0"/>
    <x v="5"/>
    <s v="MAGALY MORENO VANEGAS"/>
    <s v="PROFESIONAL UNIVERSITARIO CÓDIGO 219 GRADO 12"/>
    <s v=" "/>
    <n v="128"/>
    <d v="2025-02-12T00:00:00"/>
    <n v="94"/>
    <d v="2025-02-26T00:00:00"/>
    <s v="O230117400320240302"/>
    <s v="1 1. Inversión"/>
    <s v="NO REQUIERE"/>
    <s v=" "/>
    <s v=" "/>
    <s v="N/A"/>
    <s v=" "/>
    <n v="20255000010423"/>
  </r>
  <r>
    <s v="UAESP-57-2025"/>
    <d v="2025-02-24T00:00:00"/>
    <s v="Johanna"/>
    <s v="33 33-Servicios Apoyo a la Gestion de la Entidad (servicios administrativos) "/>
    <s v="PRESTACION DE SERVICIOS DE APOYO A LA GESTION"/>
    <s v="5 5. Contratación directa"/>
    <s v="N/A"/>
    <n v="80161500"/>
    <s v="https://community.secop.gov.co/Public/Tendering/OpportunityDetail/Index?noticeUID=CO1.NTC.7710160&amp;isFromPublicArea=True&amp;isModal=true&amp;asPopupView=false"/>
    <s v="SAF-031Prestar los servicios de apoyo a la gestión a fin de garantizar y apoyar las actividades, tareas y procedimientos operativos de la UAESP en la Subdirección Administrativa y Financiera apoyando las tareas de carácter administrativo con el fin de fortalecer la gestión institucional."/>
    <x v="55"/>
    <n v="1030682653"/>
    <n v="5"/>
    <s v="N/A"/>
    <s v="N/A"/>
    <s v="N/A"/>
    <s v="N/A"/>
    <s v="N/A"/>
    <s v="N/A"/>
    <s v="N/A"/>
    <s v="N/A"/>
    <d v="1997-11-24T00:00:00"/>
    <s v="KR 86 F 42 51 SUR"/>
    <n v="3208938571"/>
    <s v="jennyes0620@gmail.com"/>
    <s v="1 1. Natural "/>
    <s v="26 26-Persona Natural"/>
    <s v="FEMENINO"/>
    <s v="TECNICA PROFESIONAL EN PROCESOS ADMINISTRATIVOS"/>
    <s v="N/A"/>
    <s v="5 Años 9 Meses"/>
    <s v="-"/>
    <n v="0"/>
    <s v=" "/>
    <x v="17"/>
    <s v="$ 3,900,000"/>
    <s v=" "/>
    <n v="10"/>
    <x v="17"/>
    <s v=" "/>
    <d v="2025-02-27T00:00:00"/>
    <d v="2025-12-26T00:00:00"/>
    <x v="2"/>
    <s v="2 2. Meses"/>
    <x v="0"/>
    <x v="1"/>
    <s v="ANDRES MAURICIO CARO CORTES"/>
    <s v="Técnico Operativo, Código 314, Grado 18"/>
    <s v=" "/>
    <n v="106"/>
    <d v="2025-02-05T00:00:00"/>
    <n v="93"/>
    <d v="2025-02-26T00:00:00"/>
    <s v="O230117459920240107"/>
    <s v="1 1. Inversión"/>
    <s v="NO REQUIERE"/>
    <s v=" "/>
    <s v=" "/>
    <s v="TECNICO"/>
    <s v=" "/>
    <n v="20257000013073"/>
  </r>
  <r>
    <s v="UAESP-58-2025"/>
    <d v="2025-02-24T00:00:00"/>
    <s v="Andrea Torres"/>
    <s v="31 31-Servicios Profesionales "/>
    <s v="PRESTACION DE SERVICIOS PROFESIONALES"/>
    <s v="5 5. Contratación directa"/>
    <s v="N/A"/>
    <n v="80111600"/>
    <s v="https://community.secop.gov.co/Public/Tendering/OpportunityDetail/Index?noticeUID=CO1.NTC.7710999&amp;isFromPublicArea=True&amp;isModal=true&amp;asPopupView=false"/>
    <s v="SAL-013 Prestar servicios profesionales jurídicos en los trámites y gestiones requeridas en asuntos judiciales a cargo de la Subdirección de Asuntos Legales."/>
    <x v="56"/>
    <n v="1052087802"/>
    <n v="4"/>
    <s v="N/A"/>
    <s v="N/A"/>
    <s v="DIEGO ALEJANDRO BORBON"/>
    <n v="1010247360"/>
    <d v="2025-03-18T00:00:00"/>
    <s v="N/A"/>
    <s v="N/A"/>
    <s v="N/A"/>
    <d v="1993-11-19T00:00:00"/>
    <s v="AK 14 28 A 89"/>
    <n v="3008322138"/>
    <s v="amp_abogada@hotmail.com"/>
    <s v="1 1. Natural "/>
    <s v="26 26-Persona Natural"/>
    <s v="FEMENINO"/>
    <s v="DERECHO"/>
    <s v="ESPECIALIZACIÓN EN DERECHO ADMINISTRATIVO"/>
    <s v="5 Años"/>
    <s v="-"/>
    <n v="0"/>
    <s v=" "/>
    <x v="38"/>
    <s v="$ 12,000,000"/>
    <s v=" "/>
    <n v="11"/>
    <x v="38"/>
    <s v=" "/>
    <d v="2025-03-18T00:00:00"/>
    <d v="2026-02-17T00:00:00"/>
    <x v="0"/>
    <s v="2 2. Meses"/>
    <x v="0"/>
    <x v="0"/>
    <s v="NIDIA YANIVE PINEDA PEÑA"/>
    <s v="Profesional Especializada, Código 222, Grado 24"/>
    <s v=" "/>
    <n v="250"/>
    <d v="2025-02-19T00:00:00"/>
    <n v="100"/>
    <d v="2025-02-26T00:00:00"/>
    <s v="O230117459920240107"/>
    <s v="1 1. Inversión"/>
    <s v="NO REQUIERE"/>
    <s v=" "/>
    <s v=" "/>
    <s v="PROFESIONAL"/>
    <s v=" "/>
    <n v="20256000013163"/>
  </r>
  <r>
    <s v="UAESP-59-2025"/>
    <d v="2025-02-25T00:00:00"/>
    <s v="Ana"/>
    <s v="31 31-Servicios Profesionales "/>
    <s v="PRESTACION DE SERVICIOS PROFESIONALES"/>
    <s v="5 5. Contratación directa"/>
    <s v="N/A"/>
    <n v="80111600"/>
    <s v="https://community.secop.gov.co/Public/Tendering/OpportunityDetail/Index?noticeUID=CO1.NTC.7725754&amp;isFromPublicArea=True&amp;isModal=true&amp;asPopupView=false"/>
    <s v="SA-060 Prestar servicios profesionales a la Subdirección de Aprovechamiento para brindar el soporte técnico requerido en las actividades relacionadas con la implementación de rutas selectivas, para el fortalecimiento de la actividad del reciclaje, las organizaciones y los recicladores de oficio."/>
    <x v="57"/>
    <n v="1012359881"/>
    <n v="9"/>
    <s v="N/A"/>
    <s v="N/A"/>
    <s v="N/A"/>
    <s v="N/A"/>
    <s v="N/A"/>
    <s v="N/A"/>
    <s v="N/A"/>
    <s v="N/A"/>
    <d v="1989-12-28T00:00:00"/>
    <s v="CL 8 A 88 90 IN 11 CONJ torres de nueva castilla 1 AP"/>
    <n v="3043275333"/>
    <s v=" mabeluaguilar@gmail.com"/>
    <s v="1 1. Natural "/>
    <s v="26 26-Persona Natural"/>
    <s v="FEMENINO"/>
    <s v="INGENIERIA AMBIENTAL"/>
    <s v="ESPECIALIZACIÓN EN GERENCIA DE LA SEGURIDAD Y SALUD EN EL TRABAJO"/>
    <s v="9 Años 8 Meses"/>
    <s v="-"/>
    <n v="0"/>
    <s v=" "/>
    <x v="22"/>
    <s v="$ 9,000,000"/>
    <s v=" "/>
    <n v="11"/>
    <x v="22"/>
    <s v=" "/>
    <d v="2025-03-03T00:00:00"/>
    <d v="2026-02-02T00:00:00"/>
    <x v="0"/>
    <s v="2 2. Meses"/>
    <x v="0"/>
    <x v="5"/>
    <s v="IVONNE MELISSA MÉNDEZ CORREDOR"/>
    <s v="PROFESIONAL UNIVERSITARIO CÓDIGO 219 GRADO 12"/>
    <s v=" "/>
    <n v="153"/>
    <d v="2025-02-01T00:00:00"/>
    <n v="110"/>
    <d v="2025-02-27T00:00:00"/>
    <s v="O230117400320240302"/>
    <s v="1 1. Inversión"/>
    <s v="NO REQUIERE"/>
    <s v=" "/>
    <s v=" "/>
    <s v="PROFESIONAL"/>
    <s v=" "/>
    <n v="20255000011383"/>
  </r>
  <r>
    <s v="UAESP-60-2025"/>
    <d v="2025-02-25T00:00:00"/>
    <s v="Johanna"/>
    <s v="31 31-Servicios Profesionales "/>
    <s v="PRESTACION DE SERVICIOS PROFESIONALES"/>
    <s v="5 5. Contratación directa"/>
    <s v="N/A"/>
    <n v="80111600"/>
    <s v="https://community.secop.gov.co/Public/Tendering/OpportunityDetail/Index?noticeUID=CO1.NTC.7724855&amp;isFromPublicArea=True&amp;isModal=true&amp;asPopupView=false"/>
    <s v="SA-004 Prestar servicios profesionales a la Subdirección de Aprovechamiento para apoyar la planeación, distribución y control del componente financiero del proyecto de inversión a cargo de la dependencia."/>
    <x v="58"/>
    <n v="1013622214"/>
    <n v="7"/>
    <s v="N/A"/>
    <s v="N/A"/>
    <s v="N/A"/>
    <s v="N/A"/>
    <s v="N/A"/>
    <s v="N/A"/>
    <s v="N/A"/>
    <s v="N/A"/>
    <d v="1991-05-30T00:00:00"/>
    <s v="CL 30 S 15 32 AP 203 IN 2A"/>
    <n v="3185778599"/>
    <s v="lmsanchezb30@gmail.com"/>
    <s v="1 1. Natural "/>
    <s v="26 26-Persona Natural"/>
    <s v="FEMENINO"/>
    <s v="FINANZAS Y COMERCIO EXTERIOR"/>
    <s v="N/A"/>
    <s v="13 Años 6 Meses"/>
    <s v="-"/>
    <n v="0"/>
    <s v=" "/>
    <x v="20"/>
    <s v="$ 8,400,000"/>
    <s v=" "/>
    <n v="11"/>
    <x v="20"/>
    <s v=" "/>
    <d v="2025-02-28T00:00:00"/>
    <d v="2026-01-27T00:00:00"/>
    <x v="0"/>
    <s v="2 2. Meses"/>
    <x v="0"/>
    <x v="5"/>
    <s v="MAURICIO ANDRES LIS LIS"/>
    <s v="PROFESIONAL UNIVERSITARIO CÓDIGO 219 GRADO 12"/>
    <s v=" "/>
    <n v="148"/>
    <d v="2025-02-13T00:00:00"/>
    <n v="103"/>
    <d v="2025-02-27T00:00:00"/>
    <s v="O230117400320240302"/>
    <s v="1 1. Inversión"/>
    <s v="NO REQUIERE"/>
    <s v=" "/>
    <s v=" "/>
    <s v="PROFESIONAL"/>
    <s v=" "/>
    <n v="20255000012743"/>
  </r>
  <r>
    <s v="UAESP-61-2025"/>
    <d v="2025-02-26T00:00:00"/>
    <s v="Johanna"/>
    <s v="33 33-Servicios Apoyo a la Gestion de la Entidad (servicios administrativos) "/>
    <s v="PRESTACION DE SERVICIOS DE APOYO A LA GESTION"/>
    <s v="5 5. Contratación directa"/>
    <s v="N/A"/>
    <n v="80161500"/>
    <s v="https://community.secop.gov.co/Public/Tendering/OpportunityDetail/Index?noticeUID=CO1.NTC.7725045&amp;isFromPublicArea=True&amp;isModal=true&amp;asPopupView=false"/>
    <s v="SA-012 Prestar servicios de apoyo a la gestión en la Subdirección de Aprovechamiento, para desarrollar actividades operativas y administrativas que promuevan el uso de los Centros Temporales de Acopio y Separación- CTAS."/>
    <x v="59"/>
    <n v="1018450840"/>
    <n v="7"/>
    <s v="N/A"/>
    <s v="N/A"/>
    <s v="N/A"/>
    <s v="N/A"/>
    <s v="N/A"/>
    <s v="N/A"/>
    <s v="N/A"/>
    <s v="N/A"/>
    <d v="1992-03-25T00:00:00"/>
    <s v="CL 8 86 65"/>
    <n v="3223604355"/>
    <s v="stefy.pah25@gmail.com"/>
    <s v="1 1. Natural "/>
    <s v="26 26-Persona Natural"/>
    <s v="FEMENINO"/>
    <s v="Tecnico laboral por competencias en atencion "/>
    <s v="N/A"/>
    <s v="9 Años 10 Meses"/>
    <s v="-"/>
    <n v="0"/>
    <s v=" "/>
    <x v="39"/>
    <s v="$ 4,620,000"/>
    <s v=" "/>
    <n v="10"/>
    <x v="39"/>
    <s v=" "/>
    <d v="2025-03-03T00:00:00"/>
    <d v="2026-02-02T00:00:00"/>
    <x v="2"/>
    <s v="2 2. Meses"/>
    <x v="0"/>
    <x v="5"/>
    <s v="DILLMAN GORDILLO MELO"/>
    <s v="PROFESIONAL UNIVERSITARIO CÓDIGO 219 GRADO 12"/>
    <s v=" "/>
    <n v="168"/>
    <d v="2025-02-13T00:00:00"/>
    <n v="104"/>
    <d v="2025-02-27T00:00:00"/>
    <s v="O230117400320240302"/>
    <s v="1 1. Inversión"/>
    <s v="NO REQUIERE"/>
    <s v=" "/>
    <s v=" "/>
    <s v="TECNICO"/>
    <s v=" "/>
    <n v="20255000011933"/>
  </r>
  <r>
    <s v="UAESP-62-2025"/>
    <d v="2025-02-26T00:00:00"/>
    <s v="Johanna"/>
    <s v="31 31-Servicios Profesionales "/>
    <s v="PRESTACION DE SERVICIOS PROFESIONALES"/>
    <s v="5 5. Contratación directa"/>
    <s v="N/A"/>
    <n v="80111600"/>
    <s v="https://community.secop.gov.co/Public/Tendering/OpportunityDetail/Index?noticeUID=CO1.NTC.7725127&amp;isFromPublicArea=True&amp;isModal=true&amp;asPopupView=false"/>
    <s v="SDF-007 Prestar servicios profesionales para la supervisión de obras de alcantarillado y demás obras cargo de la Subdirección de Disposición Final, brindando apoyo en la formulación de planes y proyectos y en los procesos de licenciamiento ambiental."/>
    <x v="60"/>
    <n v="88283840"/>
    <n v="4"/>
    <s v="N/A"/>
    <s v="N/A"/>
    <s v="N/A"/>
    <s v="N/A"/>
    <s v="N/A"/>
    <s v="N/A"/>
    <s v="N/A"/>
    <s v="N/A"/>
    <d v="1977-11-11T00:00:00"/>
    <s v="carrera 56 161-71 Interior 3 Apto 103"/>
    <n v="6016949655"/>
    <s v="icgbp@hotmail.com"/>
    <s v="1 1. Natural "/>
    <s v="26 26-Persona Natural"/>
    <s v="MASCULINO"/>
    <s v="INGENIERIA CIVIL"/>
    <s v="ESPECIALIZACION EN PLANEACION AMBIENTAL Y MANEJO INTEGRAL DE LOS"/>
    <s v="16 Años 3 Meses"/>
    <s v="-"/>
    <n v="0"/>
    <s v=" "/>
    <x v="40"/>
    <s v="$ 9,600,000"/>
    <s v=" "/>
    <n v="8"/>
    <x v="40"/>
    <s v=" "/>
    <d v="2025-02-28T00:00:00"/>
    <d v="2025-10-27T00:00:00"/>
    <x v="9"/>
    <s v="2 2. Meses"/>
    <x v="0"/>
    <x v="8"/>
    <s v="Victor Julio Moreno Monsalve"/>
    <s v="Subdirector de Disposición Final"/>
    <s v=" "/>
    <n v="160"/>
    <d v="2025-02-13T00:00:00"/>
    <n v="105"/>
    <d v="2025-02-27T00:00:00"/>
    <s v="O230117400320240321"/>
    <s v="1 1. Inversión"/>
    <s v="NO REQUIERE"/>
    <s v=" "/>
    <s v=" "/>
    <s v="PROFESIONAL"/>
    <s v=" "/>
    <n v="20253000013583"/>
  </r>
  <r>
    <s v="UAESP-63-2025"/>
    <d v="2025-02-26T00:00:00"/>
    <s v="Johanna"/>
    <s v="31 31-Servicios Profesionales "/>
    <s v="PRESTACION DE SERVICIOS PROFESIONALES"/>
    <s v="5 5. Contratación directa"/>
    <s v="N/A"/>
    <n v="80111600"/>
    <s v="https://community.secop.gov.co/Public/Tendering/OpportunityDetail/Index?noticeUID=CO1.NTC.7725242&amp;isFromPublicArea=True&amp;isModal=true&amp;asPopupView=false"/>
    <s v="SDF-004 Prestar servicios profesionales, para la formulación y seguimiento a la ejecución del plan de gestión social a cargo de la Subdirección de Disposición Final, brindando apoyo al seguimiento de la licencia ambiental"/>
    <x v="61"/>
    <n v="91010831"/>
    <n v="8"/>
    <s v="N/A"/>
    <s v="N/A"/>
    <s v="N/A"/>
    <s v="N/A"/>
    <s v="N/A"/>
    <s v="N/A"/>
    <s v="N/A"/>
    <s v="N/A"/>
    <d v="1959-08-27T00:00:00"/>
    <s v="KR 72 A BIS A 10 B 53"/>
    <n v="3123062494"/>
    <s v="armandorodriguezochoa@gmail.com"/>
    <s v="1 1. Natural "/>
    <s v="26 26-Persona Natural"/>
    <s v="MASCULINO"/>
    <s v="INGENIERIA AGRONÓMICA"/>
    <s v="N/A"/>
    <s v="19 Años 2 Meses"/>
    <s v="-"/>
    <n v="0"/>
    <s v=" "/>
    <x v="41"/>
    <s v="$ 7,600,000"/>
    <s v=" "/>
    <n v="8"/>
    <x v="41"/>
    <s v=" "/>
    <d v="2025-02-28T00:00:00"/>
    <d v="2025-10-27T00:00:00"/>
    <x v="9"/>
    <s v="2 2. Meses"/>
    <x v="0"/>
    <x v="8"/>
    <s v="Victor Julio Moreno Monsalve"/>
    <s v="Subdirector de Disposición Final"/>
    <s v=" "/>
    <n v="157"/>
    <d v="2025-02-13T00:00:00"/>
    <n v="106"/>
    <d v="2025-02-27T00:00:00"/>
    <s v="O230117400320240321"/>
    <s v="1 1. Inversión"/>
    <s v="NO REQUIERE"/>
    <s v=" "/>
    <s v=" "/>
    <s v="PROFESIONAL"/>
    <s v=" "/>
    <n v="20253000013603"/>
  </r>
  <r>
    <s v="UAESP-64-2025"/>
    <d v="2025-02-26T00:00:00"/>
    <s v="Andrea Torres"/>
    <s v="31 31-Servicios Profesionales "/>
    <s v="PRESTACION DE SERVICIOS PROFESIONALES"/>
    <s v="5 5. Contratación directa"/>
    <s v="N/A"/>
    <n v="80111600"/>
    <s v="https://community.secop.gov.co/Public/Tendering/OpportunityDetail/Index?noticeUID=CO1.NTC.7726116&amp;isFromPublicArea=True&amp;isModal=true&amp;asPopupView=false"/>
    <s v="RBL-021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x v="62"/>
    <n v="1014224861"/>
    <n v="3"/>
    <s v="N/A"/>
    <s v="N/A"/>
    <s v="N/A"/>
    <s v="N/A"/>
    <s v="N/A"/>
    <s v="N/A"/>
    <s v="N/A"/>
    <s v="N/A"/>
    <d v="1991-08-26T00:00:00"/>
    <s v="transv 90 b No 82a-83"/>
    <n v="6014646463"/>
    <s v="kateryngordillov@gmail.com"/>
    <s v="1 1. Natural "/>
    <s v="26 26-Persona Natural"/>
    <s v="FEMENINO"/>
    <s v="RELACIONES INTERNACIONALES Y ESTUDIOS POLITICOS"/>
    <s v="ESPECIALIZACION EN GESTION Y PLANIFICACIÓN DEL DESARROLLO"/>
    <s v="5 Años 1 Mes"/>
    <s v="-"/>
    <n v="0"/>
    <s v=" "/>
    <x v="42"/>
    <s v="$ 7,000,000"/>
    <s v=" "/>
    <n v="11"/>
    <x v="42"/>
    <s v=" "/>
    <d v="2025-03-04T00:00:00"/>
    <d v="2026-01-06T00:00:00"/>
    <x v="10"/>
    <s v="2 2. Meses"/>
    <x v="0"/>
    <x v="6"/>
    <s v="ANDREA CAROLINA MARU RUIZ"/>
    <s v="Subdirectora de Recolección, Barrido y Limpieza"/>
    <s v=" "/>
    <n v="182"/>
    <d v="2025-02-13T00:00:00"/>
    <n v="116"/>
    <d v="2025-03-03T00:00:00"/>
    <s v="O230117400320240276"/>
    <s v="1 1. Inversión"/>
    <s v="NO REQUIERE"/>
    <s v=" "/>
    <s v=" "/>
    <s v="PROFESIONAL"/>
    <s v=" "/>
    <n v="20252000013793"/>
  </r>
  <r>
    <s v="UAESP-65-2025"/>
    <d v="2025-02-26T00:00:00"/>
    <s v="Johanna"/>
    <s v="31 31-Servicios Profesionales "/>
    <s v="PRESTACION DE SERVICIOS PROFESIONALES"/>
    <s v="5 5. Contratación directa"/>
    <s v="N/A"/>
    <n v="80111600"/>
    <s v="https://community.secop.gov.co/Public/Tendering/OpportunityDetail/Index?noticeUID=CO1.NTC.7726811&amp;isFromPublicArea=True&amp;isModal=true&amp;asPopupView=false"/>
    <s v="SDF-001 Prestar servicios profesionales para la formulación y seguimiento a planes y proyectos a cargo de la Subdirección de Disposición Final, brindando apoyo a las demás actividades relacionadas con los sistemas de información geográfica, geomática, información predial y seguimiento a la licencia ambiental."/>
    <x v="63"/>
    <n v="1014246288"/>
    <n v="2"/>
    <s v="N/A"/>
    <s v="N/A"/>
    <s v="N/A"/>
    <s v="N/A"/>
    <s v="N/A"/>
    <s v="N/A"/>
    <s v="N/A"/>
    <s v="N/A"/>
    <d v="1993-08-23T00:00:00"/>
    <s v="DG 89 A 115 55 IN 02 AP 102"/>
    <n v="6014100904"/>
    <s v="cristian.1008@hotmail.com"/>
    <s v="1 1. Natural "/>
    <s v="26 26-Persona Natural"/>
    <s v="MASCULINO"/>
    <s v="INGENIERIA TOPOGRAFICA"/>
    <s v="ESPECIALIZACIÓN EN GEOMÁTICA"/>
    <s v="3 Años 10 Meses"/>
    <s v="-"/>
    <n v="0"/>
    <s v=" "/>
    <x v="41"/>
    <s v="$ 7,600,000"/>
    <s v=" "/>
    <n v="8"/>
    <x v="41"/>
    <s v=" "/>
    <d v="2025-02-28T00:00:00"/>
    <d v="2025-10-27T00:00:00"/>
    <x v="9"/>
    <s v="2 2. Meses"/>
    <x v="0"/>
    <x v="8"/>
    <s v="Victor Julio Moreno Monsalve"/>
    <s v="Subdirector de Disposición Final"/>
    <s v=" "/>
    <n v="154"/>
    <d v="2025-02-13T00:00:00"/>
    <n v="107"/>
    <d v="2025-02-27T00:00:00"/>
    <s v="O230117400320240321"/>
    <s v="1 1. Inversión"/>
    <s v="NO REQUIERE"/>
    <s v=" "/>
    <s v=" "/>
    <s v="PROFESIONAL"/>
    <s v=" "/>
    <n v="20253000013643"/>
  </r>
  <r>
    <s v="UAESP-66-2025"/>
    <d v="2025-02-26T00:00:00"/>
    <s v="Ana"/>
    <s v="31 31-Servicios Profesionales "/>
    <s v="PRESTACION DE SERVICIOS PROFESIONALES"/>
    <s v="5 5. Contratación directa"/>
    <s v="N/A"/>
    <n v="80111600"/>
    <s v="https://community.secop.gov.co/Public/Tendering/OpportunityDetail/Index?noticeUID=CO1.NTC.7725796&amp;isFromPublicArea=True&amp;isModal=true&amp;asPopupView=false"/>
    <s v="TIC-010 Prestar servicios profesionales en la gestión de los servicios y actividades de TI derivados de la mesa de ayuda e infraestructura tecnológica a cargo de la Oficina de Tic de la Unidad Administrativa Especial de Servicios Públicos - UAESP."/>
    <x v="64"/>
    <n v="51856419"/>
    <n v="1"/>
    <s v="N/A"/>
    <s v="N/A"/>
    <s v="N/A"/>
    <s v="N/A"/>
    <s v="N/A"/>
    <s v="N/A"/>
    <s v="N/A"/>
    <s v="N/A"/>
    <d v="1996-08-07T00:00:00"/>
    <s v="CL 22C 28 21 IN 2 AP 303"/>
    <n v="6012694807"/>
    <s v="macontopi@yahoo.com"/>
    <s v="1 1. Natural "/>
    <s v="26 26-Persona Natural"/>
    <s v="FEMENINO"/>
    <s v="INGENIERIA DE SISTEMAS"/>
    <s v="N/A"/>
    <s v="16 Años 1 Mes"/>
    <s v="-"/>
    <n v="0"/>
    <s v=" "/>
    <x v="43"/>
    <s v="$ 7,150,000"/>
    <s v=" "/>
    <n v="10"/>
    <x v="43"/>
    <s v=" "/>
    <d v="2025-02-28T00:00:00"/>
    <d v="2025-12-27T00:00:00"/>
    <x v="2"/>
    <s v="2 2. Meses"/>
    <x v="0"/>
    <x v="9"/>
    <s v="JORGE ALEXIS RODRIGUEZ MEZA"/>
    <s v="Jefe de la Oficina de Tecnologías de la Información y las Comunicaciones"/>
    <s v=" "/>
    <n v="146"/>
    <d v="2025-02-13T00:00:00"/>
    <n v="102"/>
    <d v="2025-02-27T00:00:00"/>
    <s v="O230117459920240107"/>
    <s v="1 1. Inversión"/>
    <s v="NO REQUIERE"/>
    <s v=" "/>
    <s v=" "/>
    <s v="PROFESIONAL"/>
    <s v=" "/>
    <n v="20251400013293"/>
  </r>
  <r>
    <s v="UAESP-67-2025"/>
    <d v="2025-02-26T00:00:00"/>
    <s v="Andrea Torres"/>
    <s v="33 33-Servicios Apoyo a la Gestion de la Entidad (servicios administrativos) "/>
    <s v="PRESTACION DE SERVICIOS DE APOYO A LA GESTION"/>
    <s v="5 5. Contratación directa"/>
    <s v="N/A"/>
    <n v="80161500"/>
    <s v="https://community.secop.gov.co/Public/Tendering/OpportunityDetail/Index?noticeUID=CO1.NTC.7726049&amp;isFromPublicArea=True&amp;isModal=true&amp;asPopupView=false"/>
    <s v="SA-003 Prestar los servicios de apoyo a la gestión a la Subdirección de Aprovechamiento de la UAESP, en las actividades relacionadas con la gestión de las comunicaciones asignadas a la dependencia en los aplicativos de la entidad y brindar soporte administrativo requerido."/>
    <x v="65"/>
    <n v="52743638"/>
    <n v="6"/>
    <s v="N/A"/>
    <s v="N/A"/>
    <s v="N/A"/>
    <s v="N/A"/>
    <s v="N/A"/>
    <s v="N/A"/>
    <s v="N/A"/>
    <s v="N/A"/>
    <d v="1980-12-08T00:00:00"/>
    <s v="Calle 10 No 80 F 40"/>
    <n v="6017892115"/>
    <s v="ninijohanna.zuluaga@gmail.com"/>
    <s v="1 1. Natural "/>
    <s v="26 26-Persona Natural"/>
    <s v="FEMENINO"/>
    <s v="ADMINISTRACION DE EMPRESAS"/>
    <s v="N/A"/>
    <s v="18 Años 11 Meses"/>
    <s v="-"/>
    <n v="0"/>
    <s v=" "/>
    <x v="44"/>
    <s v="$ 5,500,000"/>
    <s v=" "/>
    <n v="11"/>
    <x v="44"/>
    <s v=" "/>
    <d v="2025-03-04T00:00:00"/>
    <d v="2026-02-03T00:00:00"/>
    <x v="0"/>
    <s v="2 2. Meses"/>
    <x v="0"/>
    <x v="5"/>
    <s v="ANDREA KARAKALPAKIS TRUJILLO"/>
    <s v="SUBDIRECTORA DE APROVECHAMIENTO"/>
    <s v=" "/>
    <n v="236"/>
    <d v="2025-02-18T00:00:00"/>
    <n v="117"/>
    <d v="2025-03-03T00:00:00"/>
    <s v="O230117400320240302"/>
    <s v="1 1. Inversión"/>
    <s v="NO REQUIERE"/>
    <s v=" "/>
    <s v=" "/>
    <s v="TECNICO"/>
    <s v=" "/>
    <n v="20255000011423"/>
  </r>
  <r>
    <s v="UAESP-68-2025"/>
    <d v="2025-02-26T00:00:00"/>
    <s v="Andrea Torres"/>
    <s v="31 31-Servicios Profesionales "/>
    <s v="PRESTACION DE SERVICIOS PROFESIONALES"/>
    <s v="5 5. Contratación directa"/>
    <s v="N/A"/>
    <n v="80111600"/>
    <s v="https://community.secop.gov.co/Public/Tendering/OpportunityDetail/Index?noticeUID=CO1.NTC.7726213&amp;isFromPublicArea=True&amp;isModal=true&amp;asPopupView=false"/>
    <s v="SAF-029 Prestar servicios profesionales a la Subdirección Administrativa y Financiera apoyando los temas relacionados con la gestión del PAA (Plan Anual de Adquisiciones), seguimiento a la contratación y otros planes y programas."/>
    <x v="66"/>
    <n v="35428166"/>
    <n v="1"/>
    <s v="N/A"/>
    <s v="N/A"/>
    <s v="N/A"/>
    <s v="N/A"/>
    <s v="N/A"/>
    <s v="N/A"/>
    <s v="N/A"/>
    <s v="N/A"/>
    <d v="1984-05-28T00:00:00"/>
    <s v="KR  21     127 D  79    IN 2 AP 502"/>
    <n v="6014571236"/>
    <s v="nataliahemelberg@hotmail.com"/>
    <s v="1 1. Natural "/>
    <s v="26 26-Persona Natural"/>
    <s v="FEMENINO"/>
    <s v="ADMINISTRACION DE EMPRESAS"/>
    <s v="ESPECIALIZACION EN ADMINISTRACION FINANCIERA"/>
    <s v="1 Año 4 Meses"/>
    <s v="-"/>
    <n v="0"/>
    <s v=" "/>
    <x v="21"/>
    <s v="$ 8,000,000"/>
    <s v=" "/>
    <n v="10"/>
    <x v="21"/>
    <s v=" "/>
    <d v="2025-03-04T00:00:00"/>
    <d v="2026-01-03T00:00:00"/>
    <x v="2"/>
    <s v="2 2. Meses"/>
    <x v="0"/>
    <x v="1"/>
    <s v="DOLLY ARIAS CASAS"/>
    <s v="SUBDIRECTORA ADMINISTRATIVA"/>
    <s v=" "/>
    <n v="60"/>
    <d v="2025-02-05T00:00:00"/>
    <n v="118"/>
    <d v="2025-03-03T00:00:00"/>
    <s v="O23011745992024010713023"/>
    <s v="1 1. Inversión"/>
    <s v="NO REQUIERE"/>
    <s v=" "/>
    <s v=" "/>
    <s v="PROFESIONAL"/>
    <s v=" "/>
    <n v="20257000012973"/>
  </r>
  <r>
    <s v="UAESP-69-2025"/>
    <d v="2025-02-26T00:00:00"/>
    <s v="Andrea Torres"/>
    <s v="31 31-Servicios Profesionales "/>
    <s v="PRESTACION DE SERVICIOS PROFESIONALES"/>
    <s v="5 5. Contratación directa"/>
    <s v="N/A"/>
    <n v="80111600"/>
    <s v="https://community.secop.gov.co/Public/Tendering/OpportunityDetail/Index?noticeUID=CO1.NTC.7726217&amp;isFromPublicArea=True&amp;isModal=true&amp;asPopupView=false"/>
    <s v="SAF-039 Prestar servicios profesionales para apoyar a la Subdirección Administrativa  y Financiera en la implementación, actualización y ejecución de las actividades del Sistema de Seguridad y Salud en el Trabajo."/>
    <x v="67"/>
    <n v="1023880896"/>
    <n v="3"/>
    <s v="N/A"/>
    <s v="N/A"/>
    <s v="N/A"/>
    <s v="N/A"/>
    <s v="N/A"/>
    <s v="N/A"/>
    <s v="N/A"/>
    <s v="N/A"/>
    <d v="1998-06-24T00:00:00"/>
    <s v=" KR  35 A     8  13  SUR"/>
    <n v="3108895109"/>
    <s v="paezariaslina@gmail.com"/>
    <s v="1 1. Natural "/>
    <s v="26 26-Persona Natural"/>
    <s v="FEMENINO"/>
    <s v="ADMINISTRACION DE LA SEGURIDAD Y SALUD OCUPACIONAL"/>
    <s v="MAESTRÍA EN ASUNTOS GLOBALES Y PROCESOS POLÍTICOS"/>
    <s v="2 Años 6 Meses"/>
    <s v="-"/>
    <n v="0"/>
    <s v=" "/>
    <x v="16"/>
    <s v="$ 10,000,000"/>
    <s v=" "/>
    <n v="10"/>
    <x v="16"/>
    <s v=" "/>
    <d v="2025-03-05T00:00:00"/>
    <d v="2026-01-04T00:00:00"/>
    <x v="2"/>
    <s v="2 2. Meses"/>
    <x v="0"/>
    <x v="1"/>
    <s v="ADRIANA PRIETO ANTOLINEZ"/>
    <s v="Profesional Universitario, Código 219, Grado 12"/>
    <s v=" "/>
    <n v="111"/>
    <d v="2025-02-05T00:00:00"/>
    <n v="119"/>
    <d v="2025-03-03T00:00:00"/>
    <s v="O230117459920240107"/>
    <s v="1 1. Inversión"/>
    <s v="NO REQUIERE"/>
    <s v=" "/>
    <s v=" "/>
    <s v="PROFESIONAL"/>
    <s v=" "/>
    <n v="20257000013153"/>
  </r>
  <r>
    <s v="UAESP-70-2025"/>
    <d v="2025-02-26T00:00:00"/>
    <s v="Andrea Torres"/>
    <s v="31 31-Servicios Profesionales "/>
    <s v="PRESTACION DE SERVICIOS PROFESIONALES"/>
    <s v="5 5. Contratación directa"/>
    <s v="N/A"/>
    <n v="80111600"/>
    <s v="https://community.secop.gov.co/Public/Tendering/OpportunityDetail/Index?noticeUID=CO1.NTC.7727555&amp;isFromPublicArea=True&amp;isModal=true&amp;asPopupView=false"/>
    <s v="RBL-006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x v="68"/>
    <n v="1031122769"/>
    <n v="2"/>
    <s v="N/A"/>
    <s v="N/A"/>
    <s v="N/A"/>
    <s v="N/A"/>
    <s v="N/A"/>
    <s v="N/A"/>
    <s v="N/A"/>
    <s v="N/A"/>
    <d v="1985-10-09T00:00:00"/>
    <s v=" KR  80 D     7 B  83"/>
    <n v="3124033396"/>
    <s v="karliz_69@hotmail.com"/>
    <s v="1 1. Natural "/>
    <s v="26 26-Persona Natural"/>
    <s v="FEMENINO"/>
    <s v="ADMINISTRACION PUBLICA"/>
    <s v="N/A"/>
    <s v="11 Años 5 Meses"/>
    <s v="-"/>
    <n v="0"/>
    <s v=" "/>
    <x v="31"/>
    <s v="$ 4,800,000"/>
    <s v=" "/>
    <n v="11"/>
    <x v="31"/>
    <s v=" "/>
    <d v="2025-03-05T00:00:00"/>
    <d v="2026-01-04T00:00:00"/>
    <x v="2"/>
    <s v="2 2. Meses"/>
    <x v="0"/>
    <x v="6"/>
    <s v="ANDREA CAROLINA MARU RUIZ"/>
    <s v="Subdirectora de Recolección, Barrido y Limpieza"/>
    <s v=" "/>
    <n v="177"/>
    <d v="2025-02-13T00:00:00"/>
    <n v="120"/>
    <d v="2025-03-03T00:00:00"/>
    <s v="O230117400320240276"/>
    <s v="1 1. Inversión"/>
    <s v="NO REQUIERE"/>
    <s v=" "/>
    <s v=" "/>
    <s v="PROFESIONAL"/>
    <s v=" "/>
    <n v="20252000013043"/>
  </r>
  <r>
    <s v="UAESP-71-2025"/>
    <d v="2025-02-26T00:00:00"/>
    <s v="Johanna"/>
    <s v="31 31-Servicios Profesionales "/>
    <s v="PRESTACION DE SERVICIOS PROFESIONALES"/>
    <s v="5 5. Contratación directa"/>
    <s v="N/A"/>
    <n v="80111600"/>
    <s v="https://community.secop.gov.co/Public/Tendering/OpportunityDetail/Index?noticeUID=CO1.NTC.7728243&amp;isFromPublicArea=True&amp;isModal=true&amp;asPopupView=false"/>
    <s v="TIC-001 Prestar servicios profesionales en lo administrativo, organizativo y de seguimiento en los procesos internos de la Oficina de Tecnologías de la Información y Comunicaciones - TIC, enfocándose en la gestión eficiente de comunicaciones, análisis de datos administrativos y cumplimiento de requerimientos institucionales."/>
    <x v="69"/>
    <n v="52195680"/>
    <n v="4"/>
    <s v="N/A"/>
    <s v="N/A"/>
    <s v="N/A"/>
    <s v="N/A"/>
    <s v="N/A"/>
    <s v="N/A"/>
    <s v="N/A"/>
    <s v="N/A"/>
    <d v="1974-08-30T00:00:00"/>
    <s v="AK  55     56 A  33"/>
    <n v="6015791660"/>
    <s v="marcear30@hotmail.com"/>
    <s v="1 1. Natural "/>
    <s v="26 26-Persona Natural"/>
    <s v="FEMENINO"/>
    <s v="ECONOMIA"/>
    <s v="N/A"/>
    <s v="18 Años 1 Mes"/>
    <s v="-"/>
    <n v="0"/>
    <s v=" "/>
    <x v="2"/>
    <s v="$ 7,000,000"/>
    <s v=" "/>
    <n v="10"/>
    <x v="2"/>
    <s v=" "/>
    <d v="2025-02-28T00:00:00"/>
    <d v="2025-12-27T00:00:00"/>
    <x v="2"/>
    <s v="2 2. Meses"/>
    <x v="0"/>
    <x v="9"/>
    <s v="JORGE ALEXIS RODRIGUEZ MEZA"/>
    <s v="Jefe de la Oficina de Tecnologías de la Información y las Comunicaciones"/>
    <s v=" "/>
    <n v="137"/>
    <d v="2025-02-13T00:00:00"/>
    <n v="108"/>
    <d v="2025-12-27T00:00:00"/>
    <s v="O230117459920240107"/>
    <s v="1 1. Inversión"/>
    <s v="NO REQUIERE"/>
    <s v=" "/>
    <s v=" "/>
    <s v="PROFESIONAL"/>
    <s v=" "/>
    <n v="20251400013813"/>
  </r>
  <r>
    <s v="UAESP-72-2025"/>
    <d v="2025-02-26T00:00:00"/>
    <s v="Johanna"/>
    <s v="31 31-Servicios Profesionales "/>
    <s v="PRESTACION DE SERVICIOS PROFESIONALES"/>
    <s v="5 5. Contratación directa"/>
    <s v="N/A"/>
    <n v="80111600"/>
    <s v="https://community.secop.gov.co/Public/Tendering/OpportunityDetail/Index?noticeUID=CO1.NTC.7728135&amp;isFromPublicArea=True&amp;isModal=true&amp;asPopupView=false"/>
    <s v="SDF-003 Prestar servicios profesionales para el seguimiento a las actividades de tratamiento y valorización de residuos a cargo de la subdirección de Disposición final, brindando apoyo en el seguimiento a la operación de biogás y en la formulación de planes y proyectos."/>
    <x v="70"/>
    <n v="74382057"/>
    <n v="7"/>
    <s v="N/A"/>
    <s v="N/A"/>
    <s v="N/A"/>
    <s v="N/A"/>
    <s v="N/A"/>
    <s v="N/A"/>
    <s v="N/A"/>
    <s v="N/A"/>
    <d v="1985-11-12T00:00:00"/>
    <s v="DG 4B 39B 90"/>
    <n v="3114573097"/>
    <s v="andresb112@yahoo.es"/>
    <s v="1 1. Natural "/>
    <s v="26 26-Persona Natural"/>
    <s v="MASCULINO"/>
    <s v="INGENIERIA ELECTROMECANICA"/>
    <s v="ESPECIALIZACION EN GERENCIA DE LA PRODUCCION MEJORAMIENTO CONTINUO"/>
    <s v="10 Años 2 Meses"/>
    <s v="-"/>
    <n v="0"/>
    <s v=" "/>
    <x v="41"/>
    <s v="$ 9,500,000"/>
    <s v=" "/>
    <n v="8"/>
    <x v="41"/>
    <s v=" "/>
    <d v="2025-02-28T00:00:00"/>
    <d v="2025-10-27T00:00:00"/>
    <x v="9"/>
    <s v="2 2. Meses"/>
    <x v="0"/>
    <x v="8"/>
    <s v="Victor Julio Moreno Monsalve"/>
    <s v="Subdirector de Disposición Final"/>
    <s v=" "/>
    <n v="156"/>
    <d v="2025-02-13T00:00:00"/>
    <n v="109"/>
    <d v="2025-02-27T00:00:00"/>
    <s v="O230117400320240321"/>
    <s v="1 1. Inversión"/>
    <s v="NO REQUIERE"/>
    <s v=" "/>
    <s v=" "/>
    <s v="PROFESIONAL"/>
    <s v=" "/>
    <n v="20253000013633"/>
  </r>
  <r>
    <s v="UAESP-73-2025"/>
    <d v="2025-02-27T00:00:00"/>
    <s v="Andrea Torres"/>
    <s v="31 31-Servicios Profesionales "/>
    <s v="PRESTACION DE SERVICIOS PROFESIONALES"/>
    <s v="5 5. Contratación directa"/>
    <s v="N/A"/>
    <n v="80111600"/>
    <s v="https://community.secop.gov.co/Public/Tendering/OpportunityDetail/Index?noticeUID=CO1.NTC.7733389&amp;isFromPublicArea=True&amp;isModal=true&amp;asPopupView=false"/>
    <s v="TIC-006 Prestar servicios profesionales desde el punto de vista técnico para la ejecución de asuntos relacionados con los recursos informáticos y de telecomunicaciones para el correcto funcionamiento de los servicios tecnológicos de la Unidad Administrativa Especial de Servicios Públicos. "/>
    <x v="71"/>
    <n v="1001167443"/>
    <n v="1"/>
    <s v="N/A"/>
    <s v="N/A"/>
    <s v="N/A"/>
    <s v="N/A"/>
    <s v="N/A"/>
    <s v="N/A"/>
    <s v="N/A"/>
    <s v="N/A"/>
    <d v="2000-09-19T00:00:00"/>
    <s v="transversal 36c # 79a 28 sur"/>
    <n v="6017186989"/>
    <s v="danielhurtado153@gmail.com"/>
    <s v="1 1. Natural "/>
    <s v="26 26-Persona Natural"/>
    <s v="MASCULINO"/>
    <s v="INGENIERÍA DE TELECOMUNICACIONES"/>
    <s v="N/A"/>
    <s v="5 Años"/>
    <s v="-"/>
    <n v="0"/>
    <s v=" "/>
    <x v="45"/>
    <s v="$ 6,500,000"/>
    <s v=" "/>
    <n v="10"/>
    <x v="45"/>
    <s v=" "/>
    <d v="2025-03-04T00:00:00"/>
    <d v="2026-01-03T00:00:00"/>
    <x v="2"/>
    <s v="2 2. Meses"/>
    <x v="0"/>
    <x v="9"/>
    <s v="JORGE ALEXIS RODRIGUEZ MEZA"/>
    <s v="Jefe de la Oficina de Tecnologías de la Información y las Comunicaciones"/>
    <s v=" "/>
    <n v="142"/>
    <d v="2025-02-13T00:00:00"/>
    <n v="121"/>
    <d v="2025-03-03T00:00:00"/>
    <s v="O230117459920240107"/>
    <s v="1 1. Inversión"/>
    <s v="NO REQUIERE"/>
    <s v=" "/>
    <s v=" "/>
    <s v="PROFESIONAL"/>
    <s v=" "/>
    <n v="20251400013923"/>
  </r>
  <r>
    <s v="UAESP-74-2025"/>
    <d v="2025-02-27T00:00:00"/>
    <s v="Andrea Torres"/>
    <s v="31 31-Servicios Profesionales "/>
    <s v="PRESTACION DE SERVICIOS PROFESIONALES"/>
    <s v="5 5. Contratación directa"/>
    <s v="N/A"/>
    <n v="80111600"/>
    <s v="https://community.secop.gov.co/Public/Tendering/OpportunityDetail/Index?noticeUID=CO1.NTC.7733905&amp;isFromPublicArea=True&amp;isModal=true&amp;asPopupView=false"/>
    <s v="TIC-008 Prestar servicios profesionales a la Oficina de Tic para la realización de analítica de datos en la Unidad Administrativa Especial de Servicios Públicos - UAESP permitiendo la generación informe que atiendan los lineamientos técnicos respectivamente. "/>
    <x v="72"/>
    <n v="1095927019"/>
    <n v="5"/>
    <s v="N/A"/>
    <s v="N/A"/>
    <s v="N/A"/>
    <s v="N/A"/>
    <s v="N/A"/>
    <s v="N/A"/>
    <s v="N/A"/>
    <s v="N/A"/>
    <d v="1991-09-26T00:00:00"/>
    <s v="DG  54     14  80"/>
    <n v="3157520347"/>
    <s v="jhoanrusso@gmail.com"/>
    <s v="1 1. Natural "/>
    <s v="26 26-Persona Natural"/>
    <s v="MASCULINO"/>
    <s v="ARTES AUDIOVISUALES"/>
    <s v="ESPECIALIZACIÓN EN GERENCIA ESTRATÉGICA"/>
    <s v="8 Años 9 Meses"/>
    <s v="-"/>
    <n v="0"/>
    <s v=" "/>
    <x v="27"/>
    <s v="$ 12,000,000"/>
    <s v=" "/>
    <n v="10"/>
    <x v="27"/>
    <s v=" "/>
    <d v="2025-03-04T00:00:00"/>
    <d v="2026-01-03T00:00:00"/>
    <x v="2"/>
    <s v="2 2. Meses"/>
    <x v="0"/>
    <x v="9"/>
    <s v="JORGE ALEXIS RODRIGUEZ MEZA"/>
    <s v="Jefe de la Oficina de Tecnologías de la Información y las Comunicaciones"/>
    <s v=" "/>
    <n v="144"/>
    <d v="2025-02-13T00:00:00"/>
    <n v="122"/>
    <d v="2025-03-03T00:00:00"/>
    <s v="O230117459920240107"/>
    <s v="1 1. Inversión"/>
    <s v="NO REQUIERE"/>
    <s v=" "/>
    <s v=" "/>
    <s v="PROFESIONAL"/>
    <s v=" "/>
    <n v="20251400013943"/>
  </r>
  <r>
    <s v="UAESP-75-2025"/>
    <d v="2025-02-27T00:00:00"/>
    <s v="Ana"/>
    <s v="31 31-Servicios Profesionales "/>
    <s v="PRESTACION DE SERVICIOS PROFESIONALES"/>
    <s v="5 5. Contratación directa"/>
    <s v="N/A"/>
    <n v="80111600"/>
    <s v="https://community.secop.gov.co/Public/Tendering/OpportunityDetail/Index?noticeUID=CO1.NTC.7741186&amp;isFromPublicArea=True&amp;isModal=true&amp;asPopupView=false"/>
    <s v="RBL-017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x v="73"/>
    <n v="1075303614"/>
    <n v="7"/>
    <s v="N/A"/>
    <s v="N/A"/>
    <s v="N/A"/>
    <s v="N/A"/>
    <s v="N/A"/>
    <s v="N/A"/>
    <s v="N/A"/>
    <s v="N/A"/>
    <d v="1997-04-11T00:00:00"/>
    <s v="AK 20   86 48"/>
    <n v="3188097543"/>
    <s v="valen110497@hotmail.com"/>
    <s v="1 1. Natural "/>
    <s v="26 26-Persona Natural"/>
    <s v="FEMENINO"/>
    <s v="INGENIERIA AMBIENTAL"/>
    <s v="ESPECIALIZACION EN GERENCIA AMBIENTAL"/>
    <s v="3 Años"/>
    <s v="-"/>
    <n v="0"/>
    <s v=" "/>
    <x v="42"/>
    <s v="$ 7,000,000"/>
    <s v=" "/>
    <n v="11"/>
    <x v="42"/>
    <s v=" "/>
    <d v="2025-03-04T00:00:00"/>
    <d v="2026-01-06T00:00:00"/>
    <x v="10"/>
    <s v="2 2. Meses"/>
    <x v="0"/>
    <x v="6"/>
    <s v="ANDREA CAROLINA MARU RUIZ"/>
    <s v="Subdirectora de Recolección, Barrido y Limpieza"/>
    <s v=" "/>
    <n v="180"/>
    <d v="2025-02-13T00:00:00"/>
    <n v="112"/>
    <d v="2025-03-03T00:00:00"/>
    <s v="O230117400320240276"/>
    <s v="1 1. Inversión"/>
    <s v="NO REQUIERE"/>
    <s v=" "/>
    <s v=" "/>
    <s v="PROFESIONAL"/>
    <s v=" "/>
    <n v="20252000013823"/>
  </r>
  <r>
    <s v="UAESP-76-2025"/>
    <d v="2025-02-27T00:00:00"/>
    <s v="Ana"/>
    <s v="31 31-Servicios Profesionales "/>
    <s v="PRESTACION DE SERVICIOS PROFESIONALES"/>
    <s v="5 5. Contratación directa"/>
    <s v="N/A"/>
    <n v="80111600"/>
    <s v="https://community.secop.gov.co/Public/Tendering/OpportunityDetail/Index?noticeUID=CO1.NTC.7741840&amp;isFromPublicArea=True&amp;isModal=true&amp;asPopupView=false"/>
    <s v="RBL-068 Prestar los servicios profesionales a la Subdirección de Recolección, Barrido y Limpieza de la Unidad Administrativa Especial de Servicios Públicos apoyando en la coordinación de la supervisión en la revisión y seguimiento a las actividades técnica-operativas realizadas por la interventoría del servicio público de aseo en la ciudad de Bogotá, basados en un enfoque de economia circular y la normativa vigente."/>
    <x v="74"/>
    <n v="80049638"/>
    <n v="1"/>
    <s v="N/A"/>
    <s v="N/A"/>
    <s v="N/A"/>
    <s v="N/A"/>
    <s v="N/A"/>
    <s v="N/A"/>
    <s v="N/A"/>
    <s v="N/A"/>
    <d v="1980-02-27T00:00:00"/>
    <s v="CALLE 19B No. 81B-30 B2 APTO 104"/>
    <n v="6014755589"/>
    <s v="danielmontemr@hotmail.com"/>
    <s v="1 1. Natural "/>
    <s v="26 26-Persona Natural"/>
    <s v="MASCULINO"/>
    <s v="ADMINISTRACION AMBIENTAL"/>
    <s v="ESPECIALIZACION EN GESTION AMBIENTAL URBANA"/>
    <s v="12 Años"/>
    <s v="-"/>
    <n v="0"/>
    <s v=" "/>
    <x v="46"/>
    <s v="$ 12,500,000"/>
    <s v=" "/>
    <n v="11"/>
    <x v="46"/>
    <s v=" "/>
    <d v="2025-03-06T00:00:00"/>
    <d v="2026-01-08T00:00:00"/>
    <x v="10"/>
    <s v="2 2. Meses"/>
    <x v="0"/>
    <x v="6"/>
    <s v="ANDREA CAROLINA MARU RUIZ"/>
    <s v="Subdirectora de Recolección, Barrido y Limpieza"/>
    <s v=" "/>
    <n v="189"/>
    <d v="2025-02-14T00:00:00"/>
    <n v="113"/>
    <d v="2025-03-03T00:00:00"/>
    <s v="O230117400320240320"/>
    <s v="1 1. Inversión"/>
    <s v="NO REQUIERE"/>
    <s v=" "/>
    <s v=" "/>
    <s v="PROFESIONAL"/>
    <s v=" "/>
    <n v="20252000013763"/>
  </r>
  <r>
    <s v="UAESP-77-2025"/>
    <d v="2025-02-27T00:00:00"/>
    <s v="Andrea Torres"/>
    <s v="31 31-Servicios Profesionales "/>
    <s v="PRESTACION DE SERVICIOS PROFESIONALES"/>
    <s v="5 5. Contratación directa"/>
    <s v="N/A"/>
    <n v="80111600"/>
    <s v="https://community.secop.gov.co/Public/Tendering/OpportunityDetail/Index?noticeUID=CO1.NTC.7740122&amp;isFromPublicArea=True&amp;isModal=true&amp;asPopupView=false"/>
    <s v="SAL-021 Prestar los servicios profesionales a la Subdirección de Asuntos Legales desde el punto de vista técnico y financiero para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 así como prestar acompañamiento en la ejecución contractuales que se requieran. "/>
    <x v="75"/>
    <n v="1016024058"/>
    <n v="1"/>
    <s v="N/A"/>
    <s v="N/A"/>
    <s v="N/A"/>
    <s v="N/A"/>
    <s v="N/A"/>
    <s v="N/A"/>
    <s v="N/A"/>
    <s v="N/A"/>
    <d v="1990-01-13T00:00:00"/>
    <s v="KR  96     17  10"/>
    <n v="3156789366"/>
    <s v="jotafredy@hotmail.com"/>
    <s v="1 1. Natural "/>
    <s v="26 26-Persona Natural"/>
    <s v="MASCULINO"/>
    <s v="INGENIERIA CIVIL"/>
    <s v="ESPECIALIZACION EN GERENCIA FINANCIERA"/>
    <s v="6 Años 7 Meses"/>
    <s v="-"/>
    <n v="0"/>
    <s v=" "/>
    <x v="19"/>
    <s v="$ 9,000,000"/>
    <s v=" "/>
    <n v="10"/>
    <x v="19"/>
    <s v=" "/>
    <d v="2025-03-04T00:00:00"/>
    <d v="2026-01-03T00:00:00"/>
    <x v="2"/>
    <s v="2 2. Meses"/>
    <x v="0"/>
    <x v="0"/>
    <s v="GUILLERMO FERNANDO VARÓN HERNÁNDEZ"/>
    <s v="Profesional Universitario, Código 219, Grado 12"/>
    <s v=" "/>
    <n v="270"/>
    <d v="2025-02-24T00:00:00"/>
    <n v="123"/>
    <d v="2025-03-03T00:00:00"/>
    <s v="O230117459920240107"/>
    <s v="1 1. Inversión"/>
    <s v="NO REQUIERE"/>
    <s v=" "/>
    <s v=" "/>
    <s v="PROFESIONAL"/>
    <s v=" "/>
    <n v="20256000014383"/>
  </r>
  <r>
    <s v="UAESP-78-2025"/>
    <d v="2025-02-28T00:00:00"/>
    <s v="Johanna"/>
    <s v="31 31-Servicios Profesionales "/>
    <s v="PRESTACION DE SERVICIOS PROFESIONALES"/>
    <s v="5 5. Contratación directa"/>
    <s v="N/A"/>
    <n v="80111600"/>
    <s v="https://community.secop.gov.co/Public/Tendering/OpportunityDetail/Index?noticeUID=CO1.NTC.7747325&amp;isFromPublicArea=True&amp;isModal=true&amp;asPopupView=false"/>
    <s v="SAL-011 Prestar servicios profesionales a la Subdirección de Asuntos Legales apoyando la gestión jurídica de los trámites a su cargo."/>
    <x v="76"/>
    <n v="1091667525"/>
    <n v="1"/>
    <s v="N/A"/>
    <s v="N/A"/>
    <s v="N/A"/>
    <s v="N/A"/>
    <s v="N/A"/>
    <s v="N/A"/>
    <s v="N/A"/>
    <s v="N/A"/>
    <d v="1992-04-24T00:00:00"/>
    <s v="KR  63     23 A  84"/>
    <n v="3015828808"/>
    <s v="anamariachogo@hotmail.com"/>
    <s v="1 1. Natural "/>
    <s v="26 26-Persona Natural"/>
    <s v="FEMENINO"/>
    <s v="DERECHO"/>
    <s v="MAESTRÍA EN DERECHO"/>
    <s v="6 Años 7 Meses"/>
    <s v="-"/>
    <n v="0"/>
    <s v=" "/>
    <x v="38"/>
    <s v="$ 12,000,000"/>
    <s v=" "/>
    <n v="11"/>
    <x v="38"/>
    <s v=" "/>
    <d v="2025-03-04T00:00:00"/>
    <d v="2026-02-03T00:00:00"/>
    <x v="0"/>
    <s v="2 2. Meses"/>
    <x v="0"/>
    <x v="0"/>
    <s v="GUILLERMO FERNANDO VARÓN HERNÁNDEZ"/>
    <s v="Profesional Universitario, Código 219, Grado 12"/>
    <s v=" "/>
    <n v="258"/>
    <d v="2025-02-20T00:00:00"/>
    <n v="124"/>
    <d v="2025-03-04T00:00:00"/>
    <s v="O230117459920240107"/>
    <s v="1 1. Inversión"/>
    <s v="NO REQUIERE"/>
    <s v=" "/>
    <s v=" "/>
    <s v="PROFESIONAL"/>
    <s v=" "/>
    <n v="20256000014433"/>
  </r>
  <r>
    <s v="UAESP-79-2025"/>
    <d v="2025-03-03T00:00:00"/>
    <s v="Ana"/>
    <s v="31 31-Servicios Profesionales "/>
    <s v="PRESTACION DE SERVICIOS PROFESIONALES"/>
    <s v="5 5. Contratación directa"/>
    <s v="N/A"/>
    <n v="80111600"/>
    <s v="https://community.secop.gov.co/Public/Tendering/OpportunityDetail/Index?noticeUID=CO1.NTC.7753205&amp;isFromPublicArea=True&amp;isModal=true&amp;asPopupView=false"/>
    <s v="TIC-009 Prestar servicios profesionales en el desarrollo, soporte y mantenimiento de los portales y canales digitales de la Unidad Administrativa Especial de Servicios Públicos - UAESP."/>
    <x v="77"/>
    <n v="80058485"/>
    <n v="1"/>
    <s v="N/A"/>
    <s v="N/A"/>
    <s v="N/A"/>
    <s v="N/A"/>
    <s v="N/A"/>
    <s v="N/A"/>
    <s v="N/A"/>
    <s v="N/A"/>
    <d v="1980-10-04T00:00:00"/>
    <s v="Carrera 87b # 38c 39 sur"/>
    <n v="6012939325"/>
    <s v="yheisongamba@gmail.com"/>
    <s v="1 1. Natural "/>
    <s v="26 26-Persona Natural"/>
    <s v="MASCULINO"/>
    <s v="INGENIERIA DE SISTEMAS"/>
    <s v="ESPECIALIZACION EN INGENIERIA DESOFTWARE"/>
    <s v="8 Años 3 Meses"/>
    <s v="-"/>
    <n v="0"/>
    <s v=" "/>
    <x v="47"/>
    <s v="$ 8,318,394"/>
    <s v=" "/>
    <n v="10"/>
    <x v="47"/>
    <s v=" "/>
    <d v="2025-03-06T00:00:00"/>
    <d v="2026-01-05T00:00:00"/>
    <x v="2"/>
    <s v="2 2. Meses"/>
    <x v="0"/>
    <x v="9"/>
    <s v="JORGE ALEXIS RODRIGUEZ MEZA"/>
    <s v=" Jefe de la Oficina de Tecnologías de la Información y las Comunicaciones"/>
    <s v=" "/>
    <n v="145"/>
    <d v="2025-02-13T00:00:00"/>
    <n v="127"/>
    <d v="2025-03-04T00:00:00"/>
    <s v="O230117459920240107"/>
    <s v="1 1. Inversión"/>
    <s v="NO REQUIERE"/>
    <s v=" "/>
    <s v=" "/>
    <s v="PROFESIONAL"/>
    <s v=" "/>
    <n v="20251400013743"/>
  </r>
  <r>
    <s v="UAESP-80-2025"/>
    <d v="2025-03-03T00:00:00"/>
    <s v="Johanna"/>
    <s v="132 132-Arrendamiento de bienes inmuebles "/>
    <s v="ARRENDAMIENTO"/>
    <s v="5 5. Contratación directa"/>
    <s v="N/A"/>
    <n v="80131500"/>
    <s v="https://community.secop.gov.co/Public/Tendering/OpportunityDetail/Index?noticeUID=CO1.NTC.7754753&amp;isFromPublicArea=True&amp;isModal=true&amp;asPopupView=false"/>
    <s v="SA-063 Arrendamiento de un inmueble ubicado en Bogotá, D.C., para adelantar acciones a favor de la población carretera, en cumplimiento de la Directiva 004 de 2021 expedida por la Alcaldía Mayor de Bogotá."/>
    <x v="78"/>
    <n v="94521440"/>
    <n v="5"/>
    <s v="N/A"/>
    <s v="N/A"/>
    <s v="N/A"/>
    <s v="N/A"/>
    <s v="N/A"/>
    <s v="N/A"/>
    <s v="N/A"/>
    <s v="N/A"/>
    <d v="1978-07-05T00:00:00"/>
    <s v="Calle 4 Sur #43A-145 OF 135 "/>
    <n v="3154335275"/>
    <s v="santiago_lloreda@hotmail.com"/>
    <s v="1 1. Natural "/>
    <s v="26 26-Persona Natural"/>
    <s v="MASCULINO"/>
    <s v="N/A"/>
    <s v="N/A"/>
    <s v="N/A"/>
    <s v="-"/>
    <n v="0"/>
    <s v=" "/>
    <x v="48"/>
    <s v="$ 17,000,000"/>
    <m/>
    <n v="12"/>
    <x v="48"/>
    <s v=" "/>
    <d v="2025-03-04T00:00:00"/>
    <d v="2026-03-03T00:00:00"/>
    <x v="8"/>
    <s v="2 2. Meses"/>
    <x v="0"/>
    <x v="5"/>
    <s v="MAGALY MORENO VANEGAS"/>
    <s v="PROFESIONAL UNIVERSITARIO CÓDIGO 219 GRADO 12"/>
    <s v=" "/>
    <n v="173"/>
    <d v="2025-02-13T00:00:00"/>
    <n v="125"/>
    <d v="2025-03-04T00:00:00"/>
    <s v="O230117400320240302"/>
    <s v="1 1. Inversión"/>
    <s v="NO REQUIERE"/>
    <s v=" "/>
    <s v=" "/>
    <s v="N/A"/>
    <s v=" "/>
    <n v="20255000010523"/>
  </r>
  <r>
    <s v="UAESP-81-2025"/>
    <d v="2025-03-05T00:00:00"/>
    <s v="Johanna"/>
    <s v="33 33-Servicios Apoyo a la Gestion de la Entidad (servicios administrativos) "/>
    <s v="PRESTACION DE SERVICIOS DE APOYO A LA GESTION"/>
    <s v="5 5. Contratación directa"/>
    <s v="N/A"/>
    <n v="80111600"/>
    <s v="https://community.secop.gov.co/Public/Tendering/OpportunityDetail/Index?noticeUID=CO1.NTC.7778857&amp;isFromPublicArea=True&amp;isModal=true&amp;asPopupView=false"/>
    <s v="SAL-031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
    <x v="79"/>
    <n v="1007320554"/>
    <n v="8"/>
    <s v="N/A"/>
    <s v="N/A"/>
    <s v="N/A"/>
    <s v="N/A"/>
    <s v="N/A"/>
    <s v="N/A"/>
    <s v="N/A"/>
    <s v="N/A"/>
    <d v="2000-11-05T00:00:00"/>
    <s v="CL 48 P SUR 5 C 40"/>
    <n v="3124327750"/>
    <s v="thomasfrv2@gmail.com"/>
    <s v="1 1. Natural "/>
    <s v="26 26-Persona Natural"/>
    <s v="MASCULINO"/>
    <s v="N/A"/>
    <s v="N/A"/>
    <s v="4 Años 1 Mes"/>
    <s v="-"/>
    <n v="0"/>
    <s v=" "/>
    <x v="1"/>
    <s v="$ 4,000,000"/>
    <s v=" "/>
    <n v="10"/>
    <x v="1"/>
    <s v=" "/>
    <d v="2025-03-06T00:00:00"/>
    <d v="2026-02-05T00:00:00"/>
    <x v="2"/>
    <s v="2 2. Meses"/>
    <x v="0"/>
    <x v="0"/>
    <s v="Mary Liliana Rodríguez Céspedes"/>
    <s v="Subdirectora de Asuntos Legales"/>
    <s v=" "/>
    <n v="231"/>
    <d v="2025-02-17T00:00:00"/>
    <n v="147"/>
    <d v="2025-03-06T00:00:00"/>
    <s v="O230117459920240107"/>
    <s v="1 1. Inversión"/>
    <s v="NO REQUIERE"/>
    <s v=" "/>
    <s v=" "/>
    <s v="TECNICO"/>
    <s v=" "/>
    <n v="20256000015263"/>
  </r>
  <r>
    <s v="UAESP-82-2025"/>
    <d v="2025-03-03T00:00:00"/>
    <s v="Ana"/>
    <s v="31 31-Servicios Profesionales "/>
    <s v="PRESTACION DE SERVICIOS PROFESIONALES"/>
    <s v="5 5. Contratación directa"/>
    <s v="N/A"/>
    <n v="80111600"/>
    <s v="https://community.secop.gov.co/Public/Tendering/OpportunityDetail/Index?noticeUID=CO1.NTC.7754583&amp;isFromPublicArea=True&amp;isModal=true&amp;asPopupView=false"/>
    <s v="SAL-018 Prestar los servicios profesionales a la Subdirección de Asuntos Legales en el apoyo a los trámites financieros, presupuestales así como en la elaboración, consolidación y revisión de informes que deban presentarse ante las autoridades del orden nacional, distrital y a los órganos de control."/>
    <x v="80"/>
    <n v="1016030739"/>
    <n v="1"/>
    <s v="N/A"/>
    <s v="N/A"/>
    <s v="N/A"/>
    <s v="N/A"/>
    <s v="N/A"/>
    <s v="N/A"/>
    <s v="N/A"/>
    <s v="N/A"/>
    <d v="1990-08-18T00:00:00"/>
    <s v="carrera 96B #19-60"/>
    <n v="6014780225"/>
    <s v="yenniferluna18@gmail.com"/>
    <s v="1 1. Natural "/>
    <s v="26 26-Persona Natural"/>
    <s v="FEMENINO"/>
    <s v="ADMINISTRACION DE EMPRESAS"/>
    <s v="ESPECIALIZACIÓN EN GESTIÓN PÚBLICA"/>
    <s v="12 Años 3 Meses"/>
    <s v="-"/>
    <n v="0"/>
    <s v=" "/>
    <x v="28"/>
    <s v="$ 10,000,000"/>
    <s v=" "/>
    <n v="11"/>
    <x v="28"/>
    <s v=" "/>
    <d v="2025-03-06T00:00:00"/>
    <d v="2026-02-05T00:00:00"/>
    <x v="0"/>
    <s v="2 2. Meses"/>
    <x v="0"/>
    <x v="0"/>
    <s v="GUILLERMO FERNANDO VARÓN HERNÁNDEZ"/>
    <s v="Profesional Universitario, Código 219, Grado 12"/>
    <s v=" "/>
    <n v="279"/>
    <d v="2025-02-26T00:00:00"/>
    <n v="129"/>
    <d v="2025-03-04T00:00:00"/>
    <s v="O230117459920240107"/>
    <s v="1 1. Inversión"/>
    <s v="NO REQUIERE"/>
    <s v=" "/>
    <s v=" "/>
    <s v="PROFESIONAL"/>
    <s v=" "/>
    <n v="20256000014253"/>
  </r>
  <r>
    <s v="UAESP-83-2025"/>
    <d v="2025-03-03T00:00:00"/>
    <s v="Ana"/>
    <s v="31 31-Servicios Profesionales "/>
    <s v="PRESTACION DE SERVICIOS PROFESIONALES"/>
    <s v="5 5. Contratación directa"/>
    <s v="N/A"/>
    <n v="80111600"/>
    <s v="https://community.secop.gov.co/Public/Tendering/OpportunityDetail/Index?noticeUID=CO1.NTC.7756732&amp;isFromPublicArea=True&amp;isModal=true&amp;asPopupView=false"/>
    <s v="SAL-010 Prestar los servicios profesionales a la Subdirección de Asuntos Legales desde el punto de vista jurídico apoyando la elaboración, consolidación y revisión de informes que deban presentarse ante las autoridades del orden nacional, distrital y a los órganos de control, así como la elaboración y revisión de documentos y trámites a cargos de la dependencia."/>
    <x v="81"/>
    <n v="1010223999"/>
    <n v="7"/>
    <s v="N/A"/>
    <s v="N/A"/>
    <s v="N/A"/>
    <s v="N/A"/>
    <s v="N/A"/>
    <s v="N/A"/>
    <s v="N/A"/>
    <s v="N/A"/>
    <d v="1995-09-15T00:00:00"/>
    <s v="AC 32 13 52"/>
    <n v="6014676247"/>
    <s v="angielizeltrujillotorres@gmail.com"/>
    <s v="1 1. Natural "/>
    <s v="26 26-Persona Natural"/>
    <s v="FEMENINO"/>
    <s v="DERECHO"/>
    <s v="ESPECIALIZACIÓN EN SERVICIOS PÚBLICOS"/>
    <s v="4 Años 5 Meses"/>
    <s v="-"/>
    <n v="0"/>
    <s v=" "/>
    <x v="27"/>
    <s v="$ 12,000,000"/>
    <s v=" "/>
    <n v="10"/>
    <x v="27"/>
    <s v=" "/>
    <d v="2025-03-05T00:00:00"/>
    <d v="2026-01-04T00:00:00"/>
    <x v="2"/>
    <s v="2 2. Meses"/>
    <x v="0"/>
    <x v="0"/>
    <s v="Mary Liliana Rodríguez Céspedes"/>
    <s v="Subdirectora de Asuntos Legales"/>
    <s v=" "/>
    <n v="257"/>
    <d v="2025-02-20T00:00:00"/>
    <n v="130"/>
    <d v="2025-03-04T00:00:00"/>
    <s v="O230117459920240107"/>
    <s v="1 1. Inversión"/>
    <s v="NO REQUIERE"/>
    <s v=" "/>
    <s v=" "/>
    <s v="PROFESIONAL"/>
    <s v=" "/>
    <n v="20256000014813"/>
  </r>
  <r>
    <s v="UAESP-84-2025"/>
    <d v="2025-03-03T00:00:00"/>
    <s v="Andrea Torres"/>
    <s v="31 31-Servicios Profesionales "/>
    <s v="PRESTACION DE SERVICIOS PROFESIONALES"/>
    <s v="5 5. Contratación directa"/>
    <s v="N/A"/>
    <n v="80161500"/>
    <s v="https://community.secop.gov.co/Public/Tendering/OpportunityDetail/Index?noticeUID=CO1.NTC.7757440&amp;isFromPublicArea=True&amp;isModal=true&amp;asPopupView=false"/>
    <s v="RBL-023 Prestar los servicios profesionales a la Subdirección de Recolección, Barrido y Limpieza, mediante el apoyo a la supervision tenica, operativa y administrativa de las actividades de corte de cesped y poda de arbolado urbano en el distrito capital."/>
    <x v="82"/>
    <n v="63395806"/>
    <n v="3"/>
    <s v="N/A"/>
    <s v="N/A"/>
    <s v="N/A"/>
    <s v="N/A"/>
    <s v="N/A"/>
    <s v="N/A"/>
    <s v="N/A"/>
    <s v="N/A"/>
    <d v="1977-05-14T00:00:00"/>
    <s v="Cl 127 C # 2B - 18"/>
    <n v="3112326151"/>
    <s v="claudiasuarezp@gmail.com"/>
    <s v="1 1. Natural "/>
    <s v="26 26-Persona Natural"/>
    <s v="FEMENINO"/>
    <s v="INGENIERIA FORESTA"/>
    <s v="ESPECIALIZACIÓN EN GERENCIA PARA EL MANEJO DE LOS RECURSOS NATURALES"/>
    <s v="18 Años 10 Meses"/>
    <s v="-"/>
    <n v="0"/>
    <s v=" "/>
    <x v="42"/>
    <s v="$ 7,000,000"/>
    <s v=" "/>
    <n v="11"/>
    <x v="42"/>
    <s v=" "/>
    <d v="2025-03-10T00:00:00"/>
    <d v="2026-01-12T00:00:00"/>
    <x v="11"/>
    <s v="2 2. Meses"/>
    <x v="0"/>
    <x v="6"/>
    <s v="ANDREA CAROLINA MARU RUIZ"/>
    <s v="Subdirectora de Recolección, Barrido y Limpieza"/>
    <s v=" "/>
    <n v="133"/>
    <d v="2025-02-12T00:00:00"/>
    <n v="142"/>
    <d v="2025-03-06T00:00:00"/>
    <s v="O230117400320240276"/>
    <s v="1 1. Inversión"/>
    <s v="NO REQUIERE"/>
    <s v=" "/>
    <s v=" "/>
    <s v="PROFESIONAL"/>
    <s v=" "/>
    <n v="20252000012903"/>
  </r>
  <r>
    <s v="UAESP-85-2025"/>
    <d v="2025-03-03T00:00:00"/>
    <s v="Andrea Torres"/>
    <s v="31 31-Servicios Profesionales "/>
    <s v="PRESTACION DE SERVICIOS PROFESIONALES"/>
    <s v="5 5. Contratación directa"/>
    <s v="N/A"/>
    <n v="80161500"/>
    <s v="https://community.secop.gov.co/Public/Tendering/OpportunityDetail/Index?noticeUID=CO1.NTC.7757459&amp;isFromPublicArea=True&amp;isModal=true&amp;asPopupView=false"/>
    <s v="SAF-036 Prestar servicios profesionales para apoyar a la Subdirección Administrativa y Financiera en la implementación, actualización y ejecución de las actividades del Sistema de Seguridad y Salud en el Trabajo."/>
    <x v="83"/>
    <n v="1022436309"/>
    <n v="3"/>
    <s v="N/A"/>
    <s v="N/A"/>
    <s v="N/A"/>
    <s v="N/A"/>
    <s v="N/A"/>
    <s v="N/A"/>
    <s v="N/A"/>
    <s v="N/A"/>
    <d v="1998-06-24T00:00:00"/>
    <s v="KR 35 A 8 13 SUR"/>
    <n v="3108895109"/>
    <s v="paezariaslina@gmail.com"/>
    <s v="1 1. Natural "/>
    <s v="26 26-Persona Natural"/>
    <s v="FEMENINO"/>
    <s v="ADMINISTRACION DE LA SEGURIDAD Y SALUD OCUPACIONAL "/>
    <s v="MAESTRÍA EN ASUNTOS GLOBALES Y PROCESOS POLÍTICOS"/>
    <s v="2 Años 6 Meses"/>
    <s v="-"/>
    <n v="0"/>
    <s v=" "/>
    <x v="7"/>
    <s v="$ 6,000,000"/>
    <s v=" "/>
    <n v="10"/>
    <x v="7"/>
    <s v=" "/>
    <d v="2025-03-07T00:00:00"/>
    <d v="2026-01-06T00:00:00"/>
    <x v="2"/>
    <s v="2 2. Meses"/>
    <x v="0"/>
    <x v="1"/>
    <s v="KAREN NIÑO RAMIREZ"/>
    <s v="Profesional Especializado Código 222, Grado 26"/>
    <s v=" "/>
    <n v="111"/>
    <d v="2025-02-05T00:00:00"/>
    <n v="143"/>
    <d v="2025-03-06T00:00:00"/>
    <s v="O230117459920240107"/>
    <s v="1 1. Inversión"/>
    <s v="NO REQUIERE"/>
    <s v=" "/>
    <s v=" "/>
    <s v="PROFESIONAL"/>
    <s v=" "/>
    <n v="20257000014193"/>
  </r>
  <r>
    <s v="UAESP-86-2025"/>
    <d v="2025-03-03T00:00:00"/>
    <s v="Andrea Torres"/>
    <s v="31 31-Servicios Profesionales "/>
    <s v="PRESTACION DE SERVICIOS PROFESIONALES"/>
    <s v="5 5. Contratación directa"/>
    <s v="N/A"/>
    <n v="80161500"/>
    <s v="https://community.secop.gov.co/Public/Tendering/OpportunityDetail/Index?noticeUID=CO1.NTC.7769495&amp;isFromPublicArea=True&amp;isModal=true&amp;asPopupView=false"/>
    <s v="SDF-008 Prestar servicios profesionales para apoyar la gestión administrativa de la Subdirección de Disposición Final, incluyendo los instrumentos de planeación, seguimiento, y control."/>
    <x v="84"/>
    <n v="79748591"/>
    <n v="1"/>
    <s v="N/A"/>
    <s v="N/A"/>
    <s v="N/A"/>
    <s v="N/A"/>
    <s v="N/A"/>
    <s v="N/A"/>
    <s v="N/A"/>
    <s v="N/A"/>
    <d v="1978-03-13T00:00:00"/>
    <s v="KR 81 A 58 G 24 SUR INT 2 APTO 301"/>
    <n v="6015774947"/>
    <s v="hzbarrios@misena.edu.co"/>
    <s v="1 1. Natural "/>
    <s v="26 26-Persona Natural"/>
    <s v="MASCULINO"/>
    <s v="INGENIERIA AMBIENTAL"/>
    <s v="N/A"/>
    <s v="10 Años 4 Meses"/>
    <s v="-"/>
    <n v="0"/>
    <s v=" "/>
    <x v="49"/>
    <s v="$ 6,800,000"/>
    <s v=" "/>
    <n v="8"/>
    <x v="49"/>
    <s v=" "/>
    <d v="2025-03-07T00:00:00"/>
    <d v="2025-11-06T00:00:00"/>
    <x v="9"/>
    <s v="2 2. Meses"/>
    <x v="0"/>
    <x v="8"/>
    <s v="Victor Julio Moreno Monsalve"/>
    <s v="Subdirector de Disposición Final "/>
    <s v=" "/>
    <n v="161"/>
    <d v="2025-02-13T00:00:00"/>
    <n v="144"/>
    <d v="2025-03-06T00:00:00"/>
    <s v="O230117400320240321"/>
    <s v="1 1. Inversión"/>
    <s v="NO REQUIERE"/>
    <s v=" "/>
    <s v=" "/>
    <s v="PROFESIONAL"/>
    <s v=" "/>
    <n v="20253000014163"/>
  </r>
  <r>
    <s v="UAESP-87-2025"/>
    <d v="2025-03-03T00:00:00"/>
    <s v="Ana"/>
    <s v="31 31-Servicios Profesionales "/>
    <s v="PRESTACION DE SERVICIOS PROFESIONALES"/>
    <s v="5 5. Contratación directa"/>
    <s v="N/A"/>
    <n v="80161500"/>
    <s v="https://community.secop.gov.co/Public/Tendering/OpportunityDetail/Index?noticeUID=CO1.NTC.7762068&amp;isFromPublicArea=True&amp;isModal=true&amp;asPopupView=false"/>
    <s v="RBL-015 Prestar los servicios profesionales a la Subdirección de Recolección, Barrido y Limpieza de la Unidad Administrativa Especial de Servicios Públicos en la gestión de supervisión, revisión y seguimiento de las actividades propias del componente comercial y financiero de la prestación del servicio público de aseo y en el trámite de los procesos encaminados a la liquidación de los contratos de competencia de la Subdirección."/>
    <x v="85"/>
    <n v="1015993028"/>
    <n v="1"/>
    <s v="N/A"/>
    <s v="N/A"/>
    <s v="N/A"/>
    <s v="N/A"/>
    <s v="N/A"/>
    <s v="N/A"/>
    <s v="N/A"/>
    <s v="N/A"/>
    <d v="1985-12-05T00:00:00"/>
    <s v="KR 96H 17A 05"/>
    <n v="3213222575"/>
    <s v="tatis016@gmail.com"/>
    <s v="1 1. Natural "/>
    <s v="26 26-Persona Natural"/>
    <s v="FEMENINO"/>
    <s v="ADMINISTRACION DE EMPRESAS"/>
    <s v="ESPECIALIZACION EN GESTIÓN EMPRESARIAL "/>
    <s v="11 Años 2 Meses"/>
    <s v="-"/>
    <n v="0"/>
    <s v=" "/>
    <x v="50"/>
    <s v="$ 8,200,000"/>
    <s v=" "/>
    <n v="10"/>
    <x v="50"/>
    <s v=" "/>
    <d v="2025-03-07T00:00:00"/>
    <d v="2026-01-02T00:00:00"/>
    <x v="12"/>
    <s v="2 2. Meses"/>
    <x v="0"/>
    <x v="6"/>
    <s v="ANDREA CAROLINA MARU RUIZ"/>
    <s v="Subdirectora de Recolección, Barrido y Limpieza"/>
    <s v=" "/>
    <n v="131"/>
    <d v="2025-02-12T00:00:00"/>
    <n v="139"/>
    <d v="2025-03-05T00:00:00"/>
    <s v="O230117400320240276"/>
    <s v="1 1. Inversión"/>
    <s v="NO REQUIERE"/>
    <s v=" "/>
    <s v=" "/>
    <s v="PROFESIONAL"/>
    <s v=" "/>
    <n v="20252000015023"/>
  </r>
  <r>
    <s v="UAESP-88-2025"/>
    <d v="2025-03-03T00:00:00"/>
    <s v="Johanna"/>
    <s v="31 31-Servicios Profesionales "/>
    <s v="PRESTACION DE SERVICIOS PROFESIONALES"/>
    <s v="5 5. Contratación directa"/>
    <s v="N/A"/>
    <n v="80161500"/>
    <s v="https://community.secop.gov.co/Public/Tendering/OpportunityDetail/Index?noticeUID=CO1.NTC.7760009&amp;isFromPublicArea=True&amp;isModal=true&amp;asPopupView=false"/>
    <s v="DG-001 Prestar los servicios profesionales especializados a la Unidad Administrativa Especial de Servicios Públicos para el apoyo en la gerencia y seguimiento a los proyectos de la entidad en la Dirección General con el fin de cumplir y fortalecer sus objetivos misionales."/>
    <x v="86"/>
    <n v="13870909"/>
    <n v="9"/>
    <s v="N/A"/>
    <s v="N/A"/>
    <s v="N/A"/>
    <s v="N/A"/>
    <s v="N/A"/>
    <s v="N/A"/>
    <s v="N/A"/>
    <s v="N/A"/>
    <d v="1981-05-22T00:00:00"/>
    <s v="KR 13 33 01"/>
    <n v="3187167584"/>
    <s v="daniells22@gmail.com"/>
    <s v="1 1. Natural "/>
    <s v="26 26-Persona Natural"/>
    <s v="MASCULINO"/>
    <s v="INGENIERIA INDUSTRIAL"/>
    <s v="MAESTRIA EN ADMINISTRACION Y DIRECCIÓN DE EMPRESAS"/>
    <s v="18 Años 5 Meses"/>
    <s v="-"/>
    <n v="0"/>
    <s v=" "/>
    <x v="51"/>
    <s v="$ 17,850,000"/>
    <s v=" "/>
    <n v="11"/>
    <x v="51"/>
    <d v="2026-02-04T00:00:00"/>
    <d v="2025-03-05T00:00:00"/>
    <d v="2025-09-15T00:00:00"/>
    <x v="0"/>
    <s v="2 2. Meses"/>
    <x v="1"/>
    <x v="7"/>
    <s v="CONSUELO ORDOÑEZ DE RINCON"/>
    <s v="DIRECTORA GENERAL"/>
    <s v=" "/>
    <n v="174"/>
    <d v="2025-02-13T00:00:00"/>
    <n v="126"/>
    <d v="2025-03-04T00:00:00"/>
    <s v="O21202020080383990"/>
    <s v="1 1. Inversión"/>
    <s v="NO REQUIERE"/>
    <s v=" "/>
    <s v=" "/>
    <s v="PROFESIONAL"/>
    <s v=" "/>
    <n v="20256000014783"/>
  </r>
  <r>
    <s v="UAESP-89-2025"/>
    <d v="2025-03-03T00:00:00"/>
    <s v="Johanna"/>
    <s v="31 31-Servicios Profesionales "/>
    <s v="PRESTACION DE SERVICIOS PROFESIONALES"/>
    <s v="5 5. Contratación directa"/>
    <s v="N/A"/>
    <n v="80111600"/>
    <s v="https://community.secop.gov.co/Public/Tendering/OpportunityDetail/Index?noticeUID=CO1.NTC.7760049&amp;isFromPublicArea=True&amp;isModal=true&amp;asPopupView=false"/>
    <s v="SAL-012 Prestar servicios profesionales en la asesoría jurídica en defensa de los intereses de la Entidad en asuntos que estén a cargo de la Subdirección de Asuntos Legales."/>
    <x v="87"/>
    <n v="80153491"/>
    <n v="0"/>
    <s v="N/A"/>
    <s v="N/A"/>
    <s v="N/A"/>
    <s v="N/A"/>
    <s v="N/A"/>
    <s v="N/A"/>
    <s v="N/A"/>
    <s v="N/A"/>
    <d v="1981-03-08T00:00:00"/>
    <s v="CARRERA 14 156-07 T. 3 AP 603"/>
    <n v="6016405716"/>
    <s v="mamb_jdp08@hotmail.com"/>
    <s v="1 1. Natural "/>
    <s v="26 26-Persona Natural"/>
    <s v="MASCULINO"/>
    <s v="DERECHO"/>
    <s v="ESPECIALIZACION EN RESPONSABILIDAD Y DAÑO RESARCIBLE 1"/>
    <s v="14 Años 2 Meses"/>
    <s v="-"/>
    <n v="0"/>
    <s v=" "/>
    <x v="27"/>
    <s v="$ 12,000,000"/>
    <s v=" "/>
    <n v="10"/>
    <x v="27"/>
    <s v=" "/>
    <d v="2025-03-05T00:00:00"/>
    <d v="2026-01-04T00:00:00"/>
    <x v="2"/>
    <s v="2 2. Meses"/>
    <x v="0"/>
    <x v="0"/>
    <s v="GUILLERMO FERNANDO VARÓN HERNÁNDEZ"/>
    <s v="Profesional Universitario, Código 219, Grado 12"/>
    <s v=" "/>
    <n v="283"/>
    <d v="2025-02-26T00:00:00"/>
    <n v="132"/>
    <d v="2025-03-04T00:00:00"/>
    <s v="O230117459920240107"/>
    <s v="1 1. Inversión"/>
    <s v="NO REQUIERE"/>
    <s v=" "/>
    <s v=" "/>
    <s v="PROFESIONAL"/>
    <s v=" "/>
    <n v="20256000014983"/>
  </r>
  <r>
    <s v="UAESP-90-2025"/>
    <d v="2025-03-03T00:00:00"/>
    <s v="Johanna"/>
    <s v="33 33-Servicios Apoyo a la Gestion de la Entidad (servicios administrativos) "/>
    <s v="PRESTACION DE SERVICIOS DE APOYO A LA GESTION"/>
    <s v="5 5. Contratación directa"/>
    <s v="N/A"/>
    <n v="80111600"/>
    <s v="https://community.secop.gov.co/Public/Tendering/OpportunityDetail/Index?noticeUID=CO1.NTC.7760155&amp;isFromPublicArea=True&amp;isModal=true&amp;asPopupView=false"/>
    <s v="SAL-028 Prestar servicios de apoyo a la gestión operativa de la Subdirección de asuntos Legales adelantando las actividades requeridas de carácter administrativo."/>
    <x v="88"/>
    <n v="1098762665"/>
    <n v="4"/>
    <s v="N/A"/>
    <s v="N/A"/>
    <s v="N/A"/>
    <s v="N/A"/>
    <s v="N/A"/>
    <s v="N/A"/>
    <s v="N/A"/>
    <s v="N/A"/>
    <d v="1994-11-24T00:00:00"/>
    <s v="CL 173 56 21"/>
    <n v="3003468893"/>
    <s v="personalsam25@gmail.com"/>
    <s v="1 1. Natural "/>
    <s v="26 26-Persona Natural"/>
    <s v="MASCULINO"/>
    <s v="N/A"/>
    <s v="N/A"/>
    <s v="4 Años"/>
    <s v="-"/>
    <n v="0"/>
    <s v=" "/>
    <x v="52"/>
    <s v="$ 4,200,000"/>
    <s v=" "/>
    <n v="10"/>
    <x v="52"/>
    <s v=" "/>
    <d v="2025-03-05T00:00:00"/>
    <d v="2026-01-04T00:00:00"/>
    <x v="2"/>
    <s v="2 2. Meses"/>
    <x v="0"/>
    <x v="0"/>
    <s v="GUILLERMO FERNANDO VARÓN HERNÁNDEZ"/>
    <s v="Profesional Universitario, Código 219, Grado 12"/>
    <s v=" "/>
    <n v="269"/>
    <d v="2025-02-24T00:00:00"/>
    <n v="128"/>
    <d v="2025-03-04T00:00:00"/>
    <s v="O230117459920240107"/>
    <s v="1 1. Inversión"/>
    <s v="NO REQUIERE"/>
    <s v=" "/>
    <s v=" "/>
    <s v="TECNICO"/>
    <s v=" "/>
    <n v="20256000015253"/>
  </r>
  <r>
    <s v="UAESP-91-2025"/>
    <d v="2025-03-03T00:00:00"/>
    <s v="Johanna"/>
    <s v="31 31-Servicios Profesionales "/>
    <s v="PRESTACION DE SERVICIOS PROFESIONALES"/>
    <s v="5 5. Contratación directa"/>
    <s v="N/A"/>
    <n v="80111600"/>
    <s v="https://community.secop.gov.co/Public/Tendering/OpportunityDetail/Index?noticeUID=CO1.NTC.7760235&amp;isFromPublicArea=True&amp;isModal=true&amp;asPopupView=fals"/>
    <s v="DG-002 Prestar servicios profesionales coadyuvando en los trámites, procesos y procedimientos de gestión y TICS que se deban desarrollar en la Dirección General de la Unidad Administrativa Especial de Servicios Públicos - UAESP."/>
    <x v="89"/>
    <n v="1026278917"/>
    <n v="8"/>
    <s v="N/A"/>
    <s v="N/A"/>
    <s v="N/A"/>
    <s v="N/A"/>
    <s v="N/A"/>
    <s v="N/A"/>
    <s v="N/A"/>
    <s v="N/A"/>
    <d v="1992-02-16T00:00:00"/>
    <s v="Calle 65B #71D-23"/>
    <n v="6017743462"/>
    <s v="dianachiari92@gmail.com"/>
    <s v="1 1. Natural "/>
    <s v="26 26-Persona Natural"/>
    <s v="FEMENINO"/>
    <s v="INGENIERIA DE SISTEMAS"/>
    <s v="N/A"/>
    <s v="12 Años 9 Meses"/>
    <s v="-"/>
    <n v="0"/>
    <s v=" "/>
    <x v="53"/>
    <s v="$ 7,350,000"/>
    <s v=" "/>
    <n v="11"/>
    <x v="53"/>
    <s v=" "/>
    <d v="2025-03-05T00:00:00"/>
    <d v="2026-02-04T00:00:00"/>
    <x v="0"/>
    <s v="2 2. Meses"/>
    <x v="0"/>
    <x v="7"/>
    <s v="CONSUELO ORDOÑEZ DE RINCON"/>
    <s v="DIRECTORA GENERAL"/>
    <s v=" "/>
    <n v="252"/>
    <d v="2025-02-19T00:00:00"/>
    <n v="131"/>
    <d v="2025-03-04T00:00:00"/>
    <s v="O21202020080383990"/>
    <s v="1 1. Inversión"/>
    <s v="NO REQUIERE"/>
    <s v=" "/>
    <s v=" "/>
    <s v="PROFESIONAL"/>
    <s v=" "/>
    <n v="20256000014923"/>
  </r>
  <r>
    <s v="UAESP-92-2025"/>
    <d v="2025-03-04T00:00:00"/>
    <s v="Ana"/>
    <s v="33 33-Servicios Apoyo a la Gestion de la Entidad (servicios administrativos) "/>
    <s v="PRESTACION DE SERVICIOS DE APOYO A LA GESTION"/>
    <s v="5 5. Contratación directa"/>
    <s v="N/A"/>
    <n v="80111600"/>
    <s v="https://community.secop.gov.co/Public/Tendering/OpportunityDetail/Index?noticeUID=CO1.NTC.7763993&amp;isFromPublicArea=True&amp;isModal=true&amp;asPopupView=false"/>
    <s v="SAL-025 Prestar servicios de apoyo a la gestión a la Subdirección de Asuntos Legales de la Unidad Administrativa Especial de Servicios públicos - UAESP, mediante la ejecución de actividades administrativas y de seguimiento a la gestión de la Subdirección."/>
    <x v="90"/>
    <n v="51939439"/>
    <n v="6"/>
    <s v="N/A"/>
    <s v="N/A"/>
    <s v="N/A"/>
    <s v="N/A"/>
    <s v="N/A"/>
    <s v="N/A"/>
    <s v="N/A"/>
    <s v="N/A"/>
    <d v="1969-09-01T00:00:00"/>
    <s v="CL 167 74 32 TO 2 AP 705"/>
    <n v="6017311465"/>
    <s v="diana.guerra.dgg@gmail.com"/>
    <s v="1 1. Natural "/>
    <s v="26 26-Persona Natural"/>
    <s v="FEMENINO"/>
    <s v="TECNICA PROFESIONAL EN DISEÑO TEXTIL"/>
    <s v="N/A"/>
    <s v="14 Años 7 Meses"/>
    <s v="-"/>
    <n v="0"/>
    <s v=" "/>
    <x v="54"/>
    <s v="$ 7,300,000"/>
    <s v=" "/>
    <n v="10"/>
    <x v="54"/>
    <d v="2026-01-04T00:00:00"/>
    <d v="2025-03-05T00:00:00"/>
    <d v="2025-08-21T00:00:00"/>
    <x v="2"/>
    <s v="2 2. Meses"/>
    <x v="1"/>
    <x v="0"/>
    <s v="Mary Liliana Rodríguez Céspedes"/>
    <s v="Subdirectora de Asuntos Legales"/>
    <s v=" "/>
    <n v="261"/>
    <d v="2025-02-20T00:00:00"/>
    <n v="138"/>
    <d v="2025-03-05T00:00:00"/>
    <s v="O230117459920240107"/>
    <s v="1 1. Inversión"/>
    <s v="NO REQUIERE"/>
    <s v=" "/>
    <s v=" "/>
    <s v="TECNICO"/>
    <s v=" "/>
    <n v="20256000014273"/>
  </r>
  <r>
    <s v="UAESP-93-2025"/>
    <d v="2025-03-04T00:00:00"/>
    <s v="Ana"/>
    <s v="31 31-Servicios Profesionales "/>
    <s v="PRESTACION DE SERVICIOS PROFESIONALES"/>
    <s v="5 5. Contratación directa"/>
    <s v="N/A"/>
    <n v="80111600"/>
    <s v="https://community.secop.gov.co/Public/Tendering/OpportunityDetail/Index?noticeUID=CO1.NTC.7764319&amp;isFromPublicArea=True&amp;isModal=true&amp;asPopupView=false"/>
    <s v="SAL-001 Prestar servicios profesionales brindando asesoría jurídica especializada a la Subdirección de Asuntos Legales de la UAESP en todos los temas inherentes a sus funciones."/>
    <x v="91"/>
    <n v="91277436"/>
    <n v="8"/>
    <s v="N/A"/>
    <s v="N/A"/>
    <s v="N/A"/>
    <s v="N/A"/>
    <s v="N/A"/>
    <s v="N/A"/>
    <s v="N/A"/>
    <s v="N/A"/>
    <d v="1970-10-18T00:00:00"/>
    <s v="CL 58 30 67"/>
    <n v="6076849332"/>
    <s v="josemigueldiazs@hotmail.com"/>
    <s v="1 1. Natural "/>
    <s v="26 26-Persona Natural"/>
    <s v="MASCULINO"/>
    <s v="DERECHO"/>
    <s v="MAESTRÍA EN DERECHO"/>
    <s v="21 Años"/>
    <s v="-"/>
    <n v="0"/>
    <s v=" "/>
    <x v="55"/>
    <s v="$ 16,000,000"/>
    <s v=" "/>
    <n v="11"/>
    <x v="55"/>
    <s v=" "/>
    <d v="2025-03-05T00:00:00"/>
    <d v="2026-02-04T00:00:00"/>
    <x v="0"/>
    <s v="2 2. Meses"/>
    <x v="0"/>
    <x v="0"/>
    <s v="Mary Liliana Rodríguez Céspedes"/>
    <s v="Subdirectora de Asuntos Legales"/>
    <s v=" "/>
    <n v="253"/>
    <d v="2025-02-19T00:00:00"/>
    <n v="134"/>
    <d v="2025-03-04T00:00:00"/>
    <s v="O21202020080282199"/>
    <s v="1 1. Inversión"/>
    <s v="NO REQUIERE"/>
    <s v=" "/>
    <s v=" "/>
    <s v="PROFESIONAL"/>
    <s v=" "/>
    <n v="20256000014473"/>
  </r>
  <r>
    <s v="UAESP-94-2025"/>
    <d v="2025-03-04T00:00:00"/>
    <s v="Ana"/>
    <s v="31 31-Servicios Profesionales "/>
    <s v="PRESTACION DE SERVICIOS PROFESIONALES"/>
    <s v="5 5. Contratación directa"/>
    <s v="N/A"/>
    <n v="80111600"/>
    <s v="https://community.secop.gov.co/Public/Tendering/OpportunityDetail/Index?noticeUID=CO1.NTC.7767312&amp;isFromPublicArea=True&amp;isModal=true&amp;asPopupView=false"/>
    <s v="SAL-026 Prestar servicios profesionales en el seguimiento de los contratos suscritos por la Subdirección de Asuntos Legales, efectuando la revisión y trámite de reservas y pasivos, así como las cuentas de cobro presentadas por los contratistas."/>
    <x v="92"/>
    <n v="1020830820"/>
    <n v="8"/>
    <s v="N/A"/>
    <s v="N/A"/>
    <s v="N/A"/>
    <s v="N/A"/>
    <s v="N/A"/>
    <s v="N/A"/>
    <s v="N/A"/>
    <s v="N/A"/>
    <d v="1998-02-22T00:00:00"/>
    <s v="Carrera 8#173-50"/>
    <n v="3123735209"/>
    <s v="mariajo9722@hotmail.com"/>
    <s v="1 1. Natural "/>
    <s v="26 26-Persona Natural"/>
    <s v="FEMENINO"/>
    <s v="GOBIERNO Y RELACIONES INTERNACIONALES"/>
    <s v="N/A"/>
    <s v="3 Años 4 Meses"/>
    <s v="-"/>
    <n v="0"/>
    <s v=" "/>
    <x v="54"/>
    <s v="$ 7,300,000"/>
    <s v=" "/>
    <n v="10"/>
    <x v="54"/>
    <s v=" "/>
    <d v="2025-03-05T00:00:00"/>
    <d v="2026-01-04T00:00:00"/>
    <x v="2"/>
    <s v="2 2. Meses"/>
    <x v="0"/>
    <x v="0"/>
    <s v="GUILLERMO FERNANDO VARÓN HERNÁNDEZ"/>
    <s v="Profesional Universitario, Código 219, Grado 12"/>
    <s v=" "/>
    <n v="268"/>
    <d v="2025-02-24T00:00:00"/>
    <n v="137"/>
    <d v="2025-03-05T00:00:00"/>
    <s v="O230117459920240107"/>
    <s v="1 1. Inversión"/>
    <s v="NO REQUIERE"/>
    <s v=" "/>
    <s v=" "/>
    <s v="PROFESIONAL"/>
    <s v=" "/>
    <n v="20256000015233"/>
  </r>
  <r>
    <s v="UAESP-95-2025"/>
    <d v="2025-03-04T00:00:00"/>
    <s v="Ana"/>
    <s v="31 31-Servicios Profesionales "/>
    <s v="PRESTACION DE SERVICIOS PROFESIONALES"/>
    <s v="5 5. Contratación directa"/>
    <s v="N/A"/>
    <n v="80111600"/>
    <s v="https://community.secop.gov.co/Public/Tendering/OpportunityDetail/Index?noticeUID=CO1.NTC.7767164&amp;isFromPublicArea=True&amp;isModal=true&amp;asPopupView=false"/>
    <s v="SAL-007 Prestar los servicios profesionales desde el punto de vista jurídico para ejercer la representación judicial y extrajudicial de la Entidad, así como fortalecer la gestión jurídica en los temas de derecho penal."/>
    <x v="93"/>
    <n v="91519945"/>
    <n v="5"/>
    <s v="N/A"/>
    <s v="N/A"/>
    <s v="N/A"/>
    <s v="N/A"/>
    <s v="N/A"/>
    <s v="N/A"/>
    <s v="N/A"/>
    <s v="N/A"/>
    <d v="1983-05-10T00:00:00"/>
    <s v="Carrea 5 No.86-30"/>
    <n v="6014699500"/>
    <s v="diazsoto@hotmail.com"/>
    <s v="1 1. Natural "/>
    <s v="26 26-Persona Natural"/>
    <s v="MASCULINO"/>
    <s v="DERECHO"/>
    <s v="MAESTRIA EN DERECHO INTERNACIONAL"/>
    <s v="16 Años 3 Meses"/>
    <s v="-"/>
    <n v="0"/>
    <s v=" "/>
    <x v="32"/>
    <s v="$ 14,500,000"/>
    <s v=" "/>
    <n v="10"/>
    <x v="32"/>
    <s v=" "/>
    <d v="2025-03-05T00:00:00"/>
    <d v="2026-01-04T00:00:00"/>
    <x v="2"/>
    <s v="2 2. Meses"/>
    <x v="0"/>
    <x v="0"/>
    <s v="Mary Liliana Rodríguez Céspedes"/>
    <s v="Subdirectora de Asuntos Legales"/>
    <s v=" "/>
    <n v="254"/>
    <d v="2025-02-19T00:00:00"/>
    <n v="136"/>
    <d v="2025-03-05T00:00:00"/>
    <s v="O21202020080282199"/>
    <s v="1 1. Inversión"/>
    <s v="NO REQUIERE"/>
    <s v=" "/>
    <s v=" "/>
    <s v="PROFESIONAL"/>
    <s v=" "/>
    <n v="20256000015383"/>
  </r>
  <r>
    <s v="UAESP-96-2025"/>
    <d v="2025-03-04T00:00:00"/>
    <s v="Johanna"/>
    <s v="31 31-Servicios Profesionales "/>
    <s v="PRESTACION DE SERVICIOS PROFESIONALES"/>
    <s v="5 5. Contratación directa"/>
    <s v="N/A"/>
    <n v="80111600"/>
    <s v="https://community.secop.gov.co/Public/Tendering/OpportunityDetail/Index?noticeUID=CO1.NTC.7768927&amp;isFromPublicArea=True&amp;isModal=true&amp;asPopupView=false"/>
    <s v="SAL-016 Prestar los servicios profesionales en derecho para ejercer la representación judicial, extrajudicial y administrativa en asuntos de derecho administrativo, laboral, querellas policivas administrativas."/>
    <x v="94"/>
    <n v="74186521"/>
    <n v="3"/>
    <s v="N/A"/>
    <s v="N/A"/>
    <s v="N/A"/>
    <s v="N/A"/>
    <s v="N/A"/>
    <s v="N/A"/>
    <s v="N/A"/>
    <s v="N/A"/>
    <d v="1980-03-15T00:00:00"/>
    <s v="KR 10 54 29"/>
    <n v="3203457549"/>
    <s v="anleonal@hotmail.com"/>
    <s v="1 1. Natural "/>
    <s v="26 26-Persona Natural"/>
    <s v="MASCULINO"/>
    <s v="DERECHO"/>
    <s v="ESPECIALIZACION EN DERECHO DE LA SEGURIDAD SOCIAL"/>
    <s v="13 Años 11 Meses"/>
    <s v="-"/>
    <n v="0"/>
    <s v=" "/>
    <x v="16"/>
    <s v="$ 10,000,000"/>
    <s v=" "/>
    <n v="10"/>
    <x v="16"/>
    <s v=" "/>
    <d v="2025-03-06T00:00:00"/>
    <d v="2026-01-05T00:00:00"/>
    <x v="2"/>
    <s v="2 2. Meses"/>
    <x v="0"/>
    <x v="0"/>
    <s v="Mary Liliana Rodríguez Céspedes"/>
    <s v="Subdirectora de Asuntos Legales"/>
    <s v=" "/>
    <n v="259"/>
    <d v="2025-02-20T00:00:00"/>
    <n v="146"/>
    <d v="2025-03-06T00:00:00"/>
    <s v="O230117459920240107"/>
    <s v="1 1. Inversión"/>
    <s v="NO REQUIERE"/>
    <s v=" "/>
    <s v=" "/>
    <s v="PROFESIONAL"/>
    <s v=" "/>
    <n v="20256000015083"/>
  </r>
  <r>
    <s v="UAESP-97-2025"/>
    <d v="2025-03-04T00:00:00"/>
    <s v="Johanna"/>
    <s v="31 31-Servicios Profesionales "/>
    <s v="PRESTACION DE SERVICIOS PROFESIONALES"/>
    <s v="5 5. Contratación directa"/>
    <s v="N/A"/>
    <n v="80111600"/>
    <s v="https://community.secop.gov.co/Public/Tendering/OpportunityDetail/Index?noticeUID=CO1.NTC.7769333&amp;isFromPublicArea=True&amp;isModal=true&amp;asPopupView=false"/>
    <s v="SAL-003 Prestar los servicios profesionales desde el punto de vista jurídico para ejercer la representación judicial, extrajudicial en la jurisdicción ordinaria, administrativa y constitucional de la Entidad, fortaleciendo la gestión jurídica en los temas de derecho administrativo y derecho procesal."/>
    <x v="95"/>
    <n v="1015407639"/>
    <n v="1"/>
    <s v="N/A"/>
    <s v="N/A"/>
    <s v="N/A"/>
    <s v="N/A"/>
    <s v="N/A"/>
    <s v="N/A"/>
    <s v="N/A"/>
    <s v="N/A"/>
    <d v="1988-09-21T00:00:00"/>
    <s v="Calle 23C - 69 -16 Apt 521"/>
    <n v="6014163460"/>
    <s v="jcjimeneztriana@hotmail.com"/>
    <s v="1 1. Natural "/>
    <s v="26 26-Persona Natural"/>
    <s v="MASCULINO"/>
    <s v="DERECHO"/>
    <s v="Master en Derecho de Daños"/>
    <s v="11 Años"/>
    <s v="-"/>
    <n v="0"/>
    <s v=" "/>
    <x v="0"/>
    <s v="$ 15,000,000"/>
    <s v=" "/>
    <n v="11"/>
    <x v="0"/>
    <s v=" "/>
    <d v="2025-03-06T00:00:00"/>
    <d v="2026-02-05T00:00:00"/>
    <x v="0"/>
    <s v="2 2. Meses"/>
    <x v="0"/>
    <x v="0"/>
    <s v="Mary Liliana Rodríguez Céspedes"/>
    <s v="Subdirectora de Asuntos Legales"/>
    <s v=" "/>
    <n v="232"/>
    <d v="2025-02-17T00:00:00"/>
    <n v="140"/>
    <d v="2025-03-06T00:00:00"/>
    <s v="O21202020080282199"/>
    <s v="1 1. Inversión"/>
    <s v="NO REQUIERE"/>
    <s v=" "/>
    <s v=" "/>
    <s v="PROFESIONAL"/>
    <s v=" "/>
    <n v="20256000015153"/>
  </r>
  <r>
    <s v="UAESP-98-2025"/>
    <d v="2025-03-04T00:00:00"/>
    <s v="Johanna"/>
    <s v="31 31-Servicios Profesionales "/>
    <s v="PRESTACION DE SERVICIOS PROFESIONALES"/>
    <s v="5 5. Contratación directa"/>
    <s v="N/A"/>
    <n v="80111600"/>
    <s v="https://community.secop.gov.co/Public/Tendering/OpportunityDetail/Index?noticeUID=CO1.NTC.7776729&amp;isFromPublicArea=True&amp;isModal=true&amp;asPopupView=false"/>
    <s v="DG-006 Prestar servicios profesionales para asesorar a la Dirección General de la Unidad Administrativa Especial de Servicios Públicos - UAESP, en la elaboración e implementación de la Estrategia de Comunicaciones y Cultura Ciudadana relacionadas con la misionalidad de la entidad."/>
    <x v="96"/>
    <n v="80854462"/>
    <n v="5"/>
    <s v="N/A"/>
    <s v="N/A"/>
    <s v="N/A"/>
    <s v="N/A"/>
    <s v="N/A"/>
    <s v="N/A"/>
    <s v="N/A"/>
    <s v="N/A"/>
    <d v="1985-11-01T00:00:00"/>
    <s v="KR 4 74 36"/>
    <n v="3203651648"/>
    <s v="szuletarios@gmail.com"/>
    <s v="1 1. Natural "/>
    <s v="26 26-Persona Natural"/>
    <s v="MASCULINO"/>
    <s v="Bachelor of Arts in Communication"/>
    <s v="N/A"/>
    <s v="6 Años 1 Mes"/>
    <s v="-"/>
    <n v="0"/>
    <s v=" "/>
    <x v="28"/>
    <s v="$ 10,000,000"/>
    <s v=" "/>
    <n v="11"/>
    <x v="28"/>
    <s v=" "/>
    <d v="2025-03-07T00:00:00"/>
    <d v="2026-02-06T00:00:00"/>
    <x v="0"/>
    <s v="2 2. Meses"/>
    <x v="0"/>
    <x v="7"/>
    <s v="CONSUELO ORDOÑEZ DE RINCON"/>
    <s v="DIRECTORA GENERAL"/>
    <s v=" "/>
    <n v="295"/>
    <d v="2025-03-04T00:00:00"/>
    <n v="150"/>
    <d v="2025-03-06T00:00:00"/>
    <s v="O21202020080383990"/>
    <s v="1 1. Inversión"/>
    <s v="NO REQUIERE"/>
    <s v=" "/>
    <s v=" "/>
    <s v="PROFESIONAL"/>
    <s v=" "/>
    <n v="20256000015943"/>
  </r>
  <r>
    <s v="UAESP-99-2025"/>
    <d v="2025-03-05T00:00:00"/>
    <s v="Johanna"/>
    <s v="31 31-Servicios Profesionales "/>
    <s v="PRESTACION DE SERVICIOS PROFESIONALES"/>
    <s v="5 5. Contratación directa"/>
    <s v="N/A"/>
    <n v="80111600"/>
    <s v="https://community.secop.gov.co/Public/Tendering/OpportunityDetail/Index?noticeUID=CO1.NTC.7777068&amp;isFromPublicArea=True&amp;isModal=true&amp;asPopupView=fals"/>
    <s v="SAL-023 Prestar los servicios profesionales en la Subdirección de Asuntos Legales, desde el punto de vista operativo y técnico, para la gestión, administración e implementación del Sistema Electrónico de Contratación Pública SECOP II y la Tienda Virtual del Estado Colombiano."/>
    <x v="97"/>
    <n v="63461800"/>
    <n v="2"/>
    <s v="N/A"/>
    <s v="N/A"/>
    <s v="N/A"/>
    <s v="N/A"/>
    <s v="N/A"/>
    <s v="N/A"/>
    <s v="N/A"/>
    <s v="N/A"/>
    <d v="1973-03-16T00:00:00"/>
    <s v="DG 56 12 44"/>
    <n v="3157246679"/>
    <s v="mercedes.vasquez16@gmail.com"/>
    <s v="1 1. Natural "/>
    <s v="26 26-Persona Natural"/>
    <s v="FEMENINO"/>
    <s v="INGENIERIA DE SISTEMAS"/>
    <s v="ESPECIALIZACION EN GERENCIA DE PROYECTOS "/>
    <s v="4 Años"/>
    <s v="-"/>
    <n v="0"/>
    <s v=" "/>
    <x v="36"/>
    <s v="$ 8,000,000"/>
    <s v=" "/>
    <n v="11"/>
    <x v="36"/>
    <s v=" "/>
    <d v="2025-03-06T00:00:00"/>
    <d v="2026-02-05T00:00:00"/>
    <x v="0"/>
    <s v="2 2. Meses"/>
    <x v="0"/>
    <x v="0"/>
    <s v="GUILLERMO FERNANDO VARÓN HERNÁNDEZ"/>
    <s v="Profesional Universitario, Código 219, Grado 12"/>
    <s v=" "/>
    <n v="282"/>
    <d v="2025-02-26T00:00:00"/>
    <n v="148"/>
    <d v="2025-03-06T00:00:00"/>
    <s v="O23011745992024010713023"/>
    <s v="1 1. Inversión"/>
    <s v="NO REQUIERE"/>
    <s v=" "/>
    <s v=" "/>
    <s v="PROFESIONAL"/>
    <s v=" "/>
    <n v="20256000016273"/>
  </r>
  <r>
    <s v="UAESP-100-2025"/>
    <d v="2025-03-05T00:00:00"/>
    <s v="Andrea"/>
    <s v="31 31-Servicios Profesionales "/>
    <s v="PRESTACION DE SERVICIOS PROFESIONALES"/>
    <s v="5 5. Contratación directa"/>
    <s v="N/A"/>
    <n v="80111600"/>
    <s v="https://www.secop.gov.co/CO1ContractsManagement/Tendering/ProcurementContractEdit/View?docUniqueIdentifier=CO1.PCCNTR.7608781&amp;prevCtxUrl=https%3a%2f%2fwww.secop.gov.co%3a443%2fCO1ContractsManagement%2fTendering%2fProcurementContractManagement%2fIndex&amp;prevCtxLbl=Contratos+"/>
    <s v="OAP-009 Prestar servicios profesionales a la Unidad Administrativa Especial de Servicios Públicos brindando acompañamiento permanente de forma trasversal en los procesos a cargo de la jefe de la Oficina Asesora de Planeación."/>
    <x v="98"/>
    <n v="1014236662"/>
    <n v="1"/>
    <s v="N/A"/>
    <s v="N/A"/>
    <s v="N/A"/>
    <s v="N/A"/>
    <s v="N/A"/>
    <s v="N/A"/>
    <s v="N/A"/>
    <s v="N/A"/>
    <d v="1992-09-16T00:00:00"/>
    <s v="calle 150 a # 101 - 20"/>
    <n v="3013838110"/>
    <s v="a.nathalia.t.t@gmail.com"/>
    <s v="1 1. Natural "/>
    <s v="26 26-Persona Natural"/>
    <s v="FEMENINO"/>
    <s v="INGENIERÍA INDUSTRIAL"/>
    <s v="ESPECIALIZACIÓN EN GERENCIA DE PROYECTOS"/>
    <s v="10 Años 11 Meses"/>
    <s v="-"/>
    <n v="0"/>
    <s v=" "/>
    <x v="38"/>
    <s v="$ 12,000,000"/>
    <s v=" "/>
    <n v="11"/>
    <x v="38"/>
    <s v=" "/>
    <d v="2025-03-07T00:00:00"/>
    <d v="2026-02-06T00:00:00"/>
    <x v="0"/>
    <s v="2 2. Meses"/>
    <x v="0"/>
    <x v="4"/>
    <s v="Yuli Marcela Toro Pascagaza"/>
    <s v="Jefe Oficina Asesora de Planeación"/>
    <s v=" "/>
    <n v="267"/>
    <d v="2025-02-21T00:00:00"/>
    <n v="152"/>
    <d v="2025-03-07T00:00:00"/>
    <s v="O21202020080383990"/>
    <s v="1 1. Inversión"/>
    <s v="NO REQUIERE"/>
    <s v=" "/>
    <s v=" "/>
    <s v="PROFESIONAL"/>
    <s v=" "/>
    <n v="20251300013023"/>
  </r>
  <r>
    <s v="UAESP-101-2025"/>
    <d v="2025-03-05T00:00:00"/>
    <s v="Johanna"/>
    <s v="31 31-Servicios Profesionales "/>
    <s v="PRESTACION DE SERVICIOS PROFESIONALES"/>
    <s v="5 5. Contratación directa"/>
    <s v="N/A"/>
    <n v="80161500"/>
    <s v="https://community.secop.gov.co/Public/Tendering/OpportunityDetail/Index?noticeUID=CO1.NTC.7777393&amp;isFromPublicArea=True&amp;isModal=true&amp;asPopupView=false"/>
    <s v="DG-004 Prestar servicios profesionales a la Dirección General de la UAESP en el acompañamiento, gestión, trámite y seguimiento de los procesos relacionados con el Concejo de Bogotá y el Congreso de la República, de acuerdo a lo establecido en los procedimientos que sobre la materia tenga implementado la entidad."/>
    <x v="99"/>
    <n v="1044431491"/>
    <n v="3"/>
    <s v="N/A"/>
    <s v="N/A"/>
    <s v="N/A"/>
    <s v="N/A"/>
    <s v="N/A"/>
    <s v="N/A"/>
    <s v="N/A"/>
    <s v="N/A"/>
    <d v="1996-02-05T00:00:00"/>
    <s v="CL 146 15 23"/>
    <n v="6013579984"/>
    <s v=" paula.giraldo.12@gmail.com"/>
    <s v="1 1. Natural "/>
    <s v="26 26-Persona Natural"/>
    <s v="FEMENINO"/>
    <s v="COMUNICACION SOCIAL Y PERIODISMO"/>
    <s v="MAESTRÍA EN ADMINISTRACIÓN"/>
    <s v="6 Años y 6 Meses"/>
    <s v="-"/>
    <n v="0"/>
    <s v=" "/>
    <x v="56"/>
    <s v="$ 13,000,000"/>
    <s v=" "/>
    <n v="11"/>
    <x v="56"/>
    <s v=" "/>
    <d v="2025-03-06T00:00:00"/>
    <d v="2026-02-05T00:00:00"/>
    <x v="0"/>
    <s v="2 2. Meses"/>
    <x v="0"/>
    <x v="7"/>
    <s v="CONSUELO ORDOÑEZ DE RINCON"/>
    <s v="DIRECTORA GENERAL"/>
    <s v=" "/>
    <n v="286"/>
    <d v="2025-02-28T00:00:00"/>
    <n v="149"/>
    <d v="2025-03-06T00:00:00"/>
    <s v="O21202020080383990"/>
    <s v="1 1. Inversión"/>
    <s v="NO REQUIERE"/>
    <s v=" "/>
    <s v=" "/>
    <s v="PROFESIONAL"/>
    <s v=" "/>
    <n v="20256000016363"/>
  </r>
  <r>
    <s v="UAESP-102-2025"/>
    <d v="2025-03-05T00:00:00"/>
    <s v="Ana"/>
    <s v="33 33-Servicios Apoyo a la Gestion de la Entidad (servicios administrativos) "/>
    <s v="PRESTACION DE SERVICIOS DE APOYO A LA GESTION"/>
    <s v="5 5. Contratación directa"/>
    <s v="N/A"/>
    <n v="80161500"/>
    <s v="https://community.secop.gov.co/Public/Tendering/OpportunityDetail/Index?noticeUID=CO1.NTC.7781091&amp;isFromPublicArea=True&amp;isModal=true&amp;asPopupView=false"/>
    <s v="SSF-005 Prestar servicios de apoyo en la gestión de peticiones, quejas y reclamos del aplicativo Sistema Distrital de Quejas y Soluciones (SDQS), y de correspondencia de la Subdirección de Servicios Funerarios y Alumbrado Público."/>
    <x v="100"/>
    <n v="52544046"/>
    <n v="2"/>
    <s v="N/A"/>
    <s v="N/A"/>
    <s v="N/A"/>
    <s v="N/A"/>
    <s v="N/A"/>
    <s v="N/A"/>
    <s v="N/A"/>
    <s v="N/A"/>
    <d v="1980-03-08T00:00:00"/>
    <s v="CL 68 C SUR 48 28 CA Piso 3"/>
    <n v="3102575199"/>
    <s v="pinzonmarit77@gmail.com"/>
    <s v="1 1. Natural "/>
    <s v="26 26-Persona Natural"/>
    <s v="FEMENINO"/>
    <s v="N/A"/>
    <s v="N/A"/>
    <s v="22 Años 3 Meses"/>
    <s v="-"/>
    <n v="0"/>
    <s v=" "/>
    <x v="9"/>
    <s v="$ 4,270,500"/>
    <s v=" "/>
    <n v="11"/>
    <x v="9"/>
    <s v=" "/>
    <d v="2025-03-11T00:00:00"/>
    <d v="2026-02-10T00:00:00"/>
    <x v="0"/>
    <s v="2 2. Meses"/>
    <x v="0"/>
    <x v="2"/>
    <s v="LUÍS JONATHAN GUTIÉRREZ CANTOR"/>
    <s v="Subdirector de Servicios Funerarios y Alumbrado Público"/>
    <s v=" "/>
    <n v="81"/>
    <d v="2025-02-05T00:00:00"/>
    <n v="167"/>
    <d v="2025-03-10T00:00:00"/>
    <s v="O230117190520240291"/>
    <s v="1 1. Inversión"/>
    <s v="NO REQUIERE"/>
    <s v=" "/>
    <s v=" "/>
    <s v="TECNICO"/>
    <s v=" "/>
    <n v="20254000010513"/>
  </r>
  <r>
    <s v="UAESP-103-2025"/>
    <d v="2025-03-05T00:00:00"/>
    <s v="Andrea"/>
    <s v="31 31-Servicios Profesionales "/>
    <s v="PRESTACION DE SERVICIOS PROFESIONALES"/>
    <s v="5 5. Contratación directa"/>
    <s v="N/A"/>
    <n v="80111600"/>
    <s v="https://community.secop.gov.co/Public/Tendering/OpportunityDetail/Index?noticeUID=CO1.NTC.7783141&amp;isFromPublicArea=True&amp;isModal=true&amp;asPopupView=false"/>
    <s v="RBL-065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UAESP."/>
    <x v="101"/>
    <n v="80725693"/>
    <n v="7"/>
    <s v="N/A"/>
    <s v="N/A"/>
    <s v="N/A"/>
    <s v="N/A"/>
    <s v="N/A"/>
    <s v="N/A"/>
    <s v="N/A"/>
    <s v="N/A"/>
    <d v="1982-08-16T00:00:00"/>
    <s v="DG 147 #141 A 50 BLOQUE A 1 INT 28"/>
    <n v="6016639962"/>
    <s v="jballesterosp@gmail.com"/>
    <s v="1 1. Natural "/>
    <s v="26 26-Persona Natural"/>
    <s v="MASCULINO"/>
    <s v="ADMINISTRACION AMBIENTAL|"/>
    <s v="N/A"/>
    <s v="15 Años 2 Meses"/>
    <s v="-"/>
    <n v="0"/>
    <s v=" "/>
    <x v="57"/>
    <s v="$ 7,000,000"/>
    <s v=" "/>
    <n v="10"/>
    <x v="57"/>
    <s v=" "/>
    <d v="2025-03-13T00:00:00"/>
    <d v="2026-01-08T00:00:00"/>
    <x v="12"/>
    <s v="2 2. Meses"/>
    <x v="0"/>
    <x v="6"/>
    <s v="ANDREA CAROLINA MARU RUIZ"/>
    <s v="Subdirectora de Recolección, Barrido y Limpieza"/>
    <s v=" "/>
    <n v="186"/>
    <d v="2025-02-14T00:00:00"/>
    <n v="173"/>
    <d v="2025-03-12T00:00:00"/>
    <s v="O230117400320240320"/>
    <s v="1 1. Inversión"/>
    <s v="NO REQUIERE"/>
    <s v=" "/>
    <s v=" "/>
    <s v="PROFESIONAL"/>
    <s v=" "/>
    <n v="20252000015103"/>
  </r>
  <r>
    <s v="UAESP-104-2025"/>
    <d v="2025-03-05T00:00:00"/>
    <s v="Andrea"/>
    <s v="31 31-Servicios Profesionales "/>
    <s v="PRESTACION DE SERVICIOS PROFESIONALES"/>
    <s v="5 5. Contratación directa"/>
    <s v="N/A"/>
    <n v="80111600"/>
    <s v="https://community.secop.gov.co/Public/Tendering/OpportunityDetail/Index?noticeUID=CO1.NTC.7786130&amp;isFromPublicArea=True&amp;isModal=true&amp;asPopupView=false"/>
    <s v="OAP-008 Prestar los servicios profesionales a la Oficina Asesora de Planeación de la Unidad administrativa Especial de Servicios Públicos UAESP en la caracterización y elaboración de datos estadísticos UAESP en el desarrollo de las actividades que garanticen la operatividad de las políticas asociadas a las Dimensiones del Modelo Integrado de Planeación y Gestión MIPG de la entidad y los demás planes proyectos y programas a cargo de la dependencia, así como realizar la implementación y e"/>
    <x v="102"/>
    <n v="1121891407"/>
    <n v="6"/>
    <s v="N/A"/>
    <s v="N/A"/>
    <s v="N/A"/>
    <s v="N/A"/>
    <s v="N/A"/>
    <s v="N/A"/>
    <s v="N/A"/>
    <s v="N/A"/>
    <d v="1992-05-14T00:00:00"/>
    <s v="AC 169 A 62 87 TO 1 AP 302"/>
    <n v="3112394763"/>
    <s v="oscar.nadjar@gmail.com"/>
    <s v="1 1. Natural "/>
    <s v="26 26-Persona Natural"/>
    <s v="MASCULINO"/>
    <s v="INGENIERÍA ELECTRÓNICA"/>
    <s v="N/A"/>
    <s v="9 Años "/>
    <s v="-"/>
    <n v="0"/>
    <s v=" "/>
    <x v="58"/>
    <s v="$ 10,600,000"/>
    <s v=" "/>
    <n v="11"/>
    <x v="58"/>
    <s v=" "/>
    <d v="2025-03-13T00:00:00"/>
    <d v="2026-02-12T00:00:00"/>
    <x v="0"/>
    <s v="2 2. Meses"/>
    <x v="0"/>
    <x v="4"/>
    <s v="Yuli Marcela Toro Pascagaza"/>
    <s v="Jefe Oficina Asesora de Planeación"/>
    <s v=" "/>
    <n v="275"/>
    <d v="2025-02-24T00:00:00"/>
    <n v="176"/>
    <d v="2025-03-12T00:00:00"/>
    <s v="O230117459920240107"/>
    <s v="1 1. Inversión"/>
    <s v="NO REQUIERE"/>
    <s v=" "/>
    <s v=" "/>
    <s v="PROFESIONAL"/>
    <s v=" "/>
    <n v="20251300013033"/>
  </r>
  <r>
    <s v="UAESP-105-2025"/>
    <d v="2025-03-06T00:00:00"/>
    <s v="Ana"/>
    <s v="31 31-Servicios Profesionales "/>
    <s v="PRESTACION DE SERVICIOS PROFESIONALES"/>
    <s v="5 5. Contratación directa"/>
    <s v="N/A"/>
    <n v="80161500"/>
    <s v="https://community.secop.gov.co/Public/Tendering/OpportunityDetail/Index?noticeUID=CO1.NTC.7783038&amp;isFromPublicArea=True&amp;isModal=true&amp;asPopupView=fals"/>
    <s v="RBL-013 Prestar los servicios profesionales a la Unidad Administrativa Especial de Servicios Públicos - UAESP-, realizando la gestión presupuestal de la Subdirección de Recolección, Barrido y Limpieza; así como, el seguimiento al cumplimiento de mestas plan de desarrollo y apoyo a la gestión administrativa de esta Subdirección."/>
    <x v="103"/>
    <n v="1019043801"/>
    <n v="8"/>
    <s v="N/A"/>
    <s v="N/A"/>
    <s v="N/A"/>
    <s v="N/A"/>
    <s v="N/A"/>
    <s v="N/A"/>
    <s v="N/A"/>
    <s v="N/A"/>
    <d v="1990-03-07T00:00:00"/>
    <s v="CL 128 B 47 34"/>
    <n v="6015206058"/>
    <s v="angelik0790@yahoo.es"/>
    <s v="1 1. Natural "/>
    <s v="26 26-Persona Natural"/>
    <s v="FEMENINO"/>
    <s v="INGENIERIA CIVIL"/>
    <s v="ESPECIALIZACION EN GERENCIA DE CONSTRUCCIONES"/>
    <s v="3 Años 10 Meses"/>
    <s v="-"/>
    <n v="0"/>
    <s v=" "/>
    <x v="59"/>
    <s v="$ 8,400,000"/>
    <s v=" "/>
    <n v="10"/>
    <x v="59"/>
    <s v=" "/>
    <d v="2025-03-07T00:00:00"/>
    <d v="2026-01-02T00:00:00"/>
    <x v="12"/>
    <s v="2 2. Meses"/>
    <x v="0"/>
    <x v="6"/>
    <s v="ANDREA CAROLINA MARU RUIZ"/>
    <s v="Subdirectora de Recolección, Barrido y Limpieza"/>
    <s v=" "/>
    <n v="136"/>
    <d v="2025-02-12T00:00:00"/>
    <n v="153"/>
    <d v="2025-03-07T00:00:00"/>
    <s v="O230117400320240276"/>
    <s v="1 1. Inversión"/>
    <s v="NO REQUIERE"/>
    <s v=" "/>
    <s v=" "/>
    <s v="PROFESIONAL"/>
    <s v=" "/>
    <n v="20252000014993"/>
  </r>
  <r>
    <s v="UAESP-106-2025"/>
    <d v="2025-03-06T00:00:00"/>
    <s v="Ana"/>
    <s v="31 31-Servicios Profesionales "/>
    <s v="PRESTACION DE SERVICIOS PROFESIONALES"/>
    <s v="5 5. Contratación directa"/>
    <s v="N/A"/>
    <n v="80161500"/>
    <s v="https://community.secop.gov.co/Public/Tendering/OpportunityDetail/Index?noticeUID=CO1.NTC.7783771&amp;isFromPublicArea=True&amp;isModal=true&amp;asPopupView=false"/>
    <s v="RBL-014 Prestar los servicios profesionales a la Subdirección de Recolección, Barrido y Limpieza de la Unidad Administrativa Especial de Servicios Públicos con la supervisión y control de las actividades del componente comercial y financiero de la prestación del servicio público de aseo."/>
    <x v="104"/>
    <n v="1098822030"/>
    <s v=" "/>
    <s v="N/A"/>
    <s v="N/A"/>
    <s v="N/A"/>
    <s v="N/A"/>
    <s v="N/A"/>
    <s v="N/A"/>
    <s v="N/A"/>
    <s v="N/A"/>
    <d v="1999-08-15T00:00:00"/>
    <s v="CL 52 A 3 C 28"/>
    <n v="6016578154"/>
    <s v="oscartriana8@gmail.com"/>
    <s v="1 1. Natural "/>
    <s v="26 26-Persona Natural"/>
    <s v="MASCULINO"/>
    <s v="INGENIERIA INDUSTRIAL"/>
    <s v="N/A"/>
    <s v="3 Años 8 Meses"/>
    <s v="-"/>
    <n v="0"/>
    <s v=" "/>
    <x v="57"/>
    <s v="$ 7,000,000"/>
    <s v=" "/>
    <n v="10"/>
    <x v="57"/>
    <s v=" "/>
    <d v="2025-03-07T00:00:00"/>
    <d v="2026-01-02T00:00:00"/>
    <x v="12"/>
    <s v="2 2. Meses"/>
    <x v="0"/>
    <x v="6"/>
    <s v="ANDREA CAROLINA MARU RUIZ"/>
    <s v="Subdirectora de Recolección, Barrido y Limpieza"/>
    <s v=" "/>
    <n v="130"/>
    <d v="2025-02-12T00:00:00"/>
    <n v="154"/>
    <d v="2025-03-07T00:00:00"/>
    <s v="O230117400320240276"/>
    <s v="1 1. Inversión"/>
    <s v="NO REQUIERE"/>
    <s v=" "/>
    <s v=" "/>
    <s v="PROFESIONAL"/>
    <s v=" "/>
    <n v="20252000015013"/>
  </r>
  <r>
    <s v="UAESP-107-2025"/>
    <d v="2025-03-06T00:00:00"/>
    <s v="Ana"/>
    <s v="31 31-Servicios Profesionales "/>
    <s v="PRESTACION DE SERVICIOS PROFESIONALES"/>
    <s v="5 5. Contratación directa"/>
    <s v="N/A"/>
    <n v="80161500"/>
    <s v="https://community.secop.gov.co/Public/Tendering/OpportunityDetail/Index?noticeUID=CO1.NTC.7785875&amp;isFromPublicArea=True&amp;isModal=true&amp;asPopupView=false"/>
    <s v="RBL-066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
    <x v="105"/>
    <n v="1033703855"/>
    <n v="9"/>
    <s v="N/A"/>
    <s v="N/A"/>
    <s v="N/A"/>
    <s v="N/A"/>
    <s v="N/A"/>
    <s v="N/A"/>
    <s v="N/A"/>
    <s v="N/A"/>
    <d v="1988-11-13T00:00:00"/>
    <s v="KR 4 74 14 SUR"/>
    <n v="3015779244"/>
    <s v="niampi18@hotmail.com"/>
    <s v="1 1. Natural "/>
    <s v="26 26-Persona Natural"/>
    <s v="MASCULINO"/>
    <s v="INGENIERIA INDUSTRIAL"/>
    <s v="ESPECIALIZACIÓN EN DIRECCIÓN Y GESTIÓN DE PROYECTOS "/>
    <s v="9 Años 2 Meses"/>
    <s v="-"/>
    <n v="0"/>
    <s v=" "/>
    <x v="57"/>
    <s v="$ 7,000,000"/>
    <s v=" "/>
    <n v="10"/>
    <x v="57"/>
    <s v=" "/>
    <d v="2025-03-08T00:00:00"/>
    <d v="2026-01-03T00:00:00"/>
    <x v="12"/>
    <s v="2 2. Meses"/>
    <x v="0"/>
    <x v="6"/>
    <s v="ANDREA CAROLINA MARU RUIZ"/>
    <s v="Subdirectora de Recolección, Barrido y Limpieza"/>
    <s v=" "/>
    <n v="187"/>
    <d v="2025-02-14T00:00:00"/>
    <n v="155"/>
    <d v="2025-03-07T00:00:00"/>
    <s v="O230117400320240320"/>
    <s v="1 1. Inversión"/>
    <s v="NO REQUIERE"/>
    <s v=" "/>
    <s v=" "/>
    <s v="PROFESIONAL"/>
    <s v=" "/>
    <n v="20252000015303"/>
  </r>
  <r>
    <s v="UAESP-108-2025"/>
    <d v="2025-03-06T00:00:00"/>
    <s v="Johanna"/>
    <s v="31 31-Servicios Profesionales "/>
    <s v="PRESTACION DE SERVICIOS PROFESIONALES"/>
    <s v="5 5. Contratación directa"/>
    <s v="N/A"/>
    <n v="80161500"/>
    <s v="https://community.secop.gov.co/Public/Tendering/OpportunityDetail/Index?noticeUID=CO1.NTC.7787990&amp;isFromPublicArea=True&amp;isModal=true&amp;asPopupView=false"/>
    <s v="OAP-007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oficina, así como brindar acompañamiento de forma trasversal en los procesos a cargo de la Dependencia."/>
    <x v="106"/>
    <n v="1032393240"/>
    <n v="4"/>
    <s v="N/A"/>
    <s v="N/A"/>
    <s v="N/A"/>
    <s v="N/A"/>
    <s v="N/A"/>
    <s v="N/A"/>
    <s v="N/A"/>
    <s v="N/A"/>
    <d v="1987-07-30T00:00:00"/>
    <s v="KR 48   174 B  07"/>
    <n v="3015505433"/>
    <s v="arq.javiergomez407@gmail.com"/>
    <s v="1 1. Natural "/>
    <s v="26 26-Persona Natural"/>
    <s v="MASCULINO"/>
    <s v="ARQUITECTURA"/>
    <s v="N/A"/>
    <s v="6 Años 3 Meses"/>
    <s v="-"/>
    <n v="0"/>
    <s v=" "/>
    <x v="58"/>
    <s v="$ 10,600,000"/>
    <s v=" "/>
    <n v="11"/>
    <x v="58"/>
    <s v=" "/>
    <d v="2025-03-10T00:00:00"/>
    <d v="2026-02-09T00:00:00"/>
    <x v="0"/>
    <s v="2 2. Meses"/>
    <x v="0"/>
    <x v="4"/>
    <s v="Yuli Marcela Toro Pascagaza"/>
    <s v="Jefe Oficina Asesora de Planeación"/>
    <s v=" "/>
    <n v="274"/>
    <d v="2025-02-24T00:00:00"/>
    <n v="108"/>
    <d v="2025-03-07T00:00:00"/>
    <s v="O230117459920240107"/>
    <s v="1 1. Inversión"/>
    <s v="NO REQUIERE"/>
    <s v=" "/>
    <s v=" "/>
    <s v="PROFESIONAL"/>
    <s v=" "/>
    <n v="20251300013013"/>
  </r>
  <r>
    <s v="UAESP-109-2025"/>
    <d v="2025-03-06T00:00:00"/>
    <s v="Johanna"/>
    <s v="31 31-Servicios Profesionales "/>
    <s v="PRESTACION DE SERVICIOS PROFESIONALES"/>
    <s v="5 5. Contratación directa"/>
    <s v="N/A"/>
    <n v="80161500"/>
    <s v="https://community.secop.gov.co/Public/Tendering/OpportunityDetail/Index?noticeUID=CO1.NTC.7788346&amp;isFromPublicArea=True&amp;isModal=true&amp;asPopupView=fals"/>
    <s v="OAP-005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dependencia, así como las actividades correspondientes la gestión ambiental de la entidad y brindar acompañamiento de forma trasversal en los procesos a cargo de la Dependencia."/>
    <x v="107"/>
    <n v="1032417087"/>
    <n v="9"/>
    <s v="N/A"/>
    <s v="N/A"/>
    <s v="N/A"/>
    <s v="N/A"/>
    <s v="N/A"/>
    <s v="N/A"/>
    <s v="N/A"/>
    <s v="N/A"/>
    <d v="1988-04-03T00:00:00"/>
    <s v="KR 15 33 17"/>
    <n v="6012321182"/>
    <s v="nrrl88@hotmail.com"/>
    <s v="1 1. Natural "/>
    <s v="26 26-Persona Natural"/>
    <s v="MASCULINO"/>
    <s v="ARQUITECTURA"/>
    <s v="N/A"/>
    <s v="6 Años 9 Meses"/>
    <s v="-"/>
    <n v="0"/>
    <s v=" "/>
    <x v="58"/>
    <s v="$ 10,600,000"/>
    <s v=" "/>
    <n v="11"/>
    <x v="58"/>
    <s v=" "/>
    <d v="2025-03-10T00:00:00"/>
    <d v="2026-02-09T00:00:00"/>
    <x v="0"/>
    <s v="2 2. Meses"/>
    <x v="0"/>
    <x v="4"/>
    <s v="Yuli Marcela Toro Pascagaza"/>
    <s v="Jefe Oficina Asesora de Planeación"/>
    <s v=" "/>
    <n v="272"/>
    <d v="2025-02-24T00:00:00"/>
    <n v="157"/>
    <d v="2025-03-07T00:00:00"/>
    <s v="O230117459920240107"/>
    <s v="1 1. Inversión"/>
    <s v="NO REQUIERE"/>
    <s v=" "/>
    <s v=" "/>
    <s v="PROFESIONAL"/>
    <s v=" "/>
    <n v="20251300012993"/>
  </r>
  <r>
    <s v="UAESP-110-2025"/>
    <d v="2025-03-06T00:00:00"/>
    <s v="Johanna"/>
    <s v="31 31-Servicios Profesionales "/>
    <s v="PRESTACION DE SERVICIOS PROFESIONALES"/>
    <s v="5 5. Contratación directa"/>
    <s v="N/A"/>
    <n v="80161500"/>
    <s v="https://community.secop.gov.co/Public/Tendering/OpportunityDetail/Index?noticeUID=CO1.NTC.7788256&amp;isFromPublicArea=True&amp;isModal=true&amp;asPopupView=fals"/>
    <s v="TIC-007 Prestar servicios profesionales de desarrollo, soporte técnico, mantenimiento y optimización del Sistema de Gestión Documental - Orfeo de la Unidad Administrativa Especial de Servicios Públicos - UAESP."/>
    <x v="108"/>
    <n v="80010368"/>
    <n v="9"/>
    <s v="N/A"/>
    <s v="N/A"/>
    <s v="N/A"/>
    <s v="N/A"/>
    <s v="N/A"/>
    <s v="N/A"/>
    <s v="N/A"/>
    <s v="N/A"/>
    <d v="1979-12-12T00:00:00"/>
    <s v="Cra 79G # 14-09"/>
    <n v="3203040629"/>
    <s v="efvargasbu@unal.edu.co"/>
    <s v="1 1. Natural "/>
    <s v="26 26-Persona Natural"/>
    <s v="MASCULINO"/>
    <s v="INGENIERIA AGRONOMICA"/>
    <s v="ESPECIALIZACION EN TECNOLOGIAS DE LA INFORMACION APLICADAS"/>
    <s v="10 Años 2 Meses"/>
    <s v="-"/>
    <n v="0"/>
    <s v=" "/>
    <x v="60"/>
    <s v="$ 8,318,394"/>
    <s v=" "/>
    <n v="9"/>
    <x v="60"/>
    <s v=" "/>
    <d v="2025-03-10T00:00:00"/>
    <d v="2025-12-09T00:00:00"/>
    <x v="13"/>
    <s v="2 2. Meses"/>
    <x v="0"/>
    <x v="9"/>
    <s v="JORGE ALEXIS RODRIGUEZ MEZA"/>
    <s v="Jefe de la Oficina de Tecnologías de la Información y las Comunicaciones"/>
    <s v=" "/>
    <n v="143"/>
    <d v="2025-02-13T00:00:00"/>
    <n v="156"/>
    <d v="2025-03-07T00:00:00"/>
    <s v="O230117459920240107"/>
    <s v="1 1. Inversión"/>
    <s v="NO REQUIERE"/>
    <s v=" "/>
    <s v=" "/>
    <s v="PROFESIONAL"/>
    <s v=" "/>
    <n v="20251400013873"/>
  </r>
  <r>
    <s v="UAESP-111-2025"/>
    <d v="2025-03-06T00:00:00"/>
    <s v="Ana"/>
    <s v="31 31-Servicios Profesionales "/>
    <s v="PRESTACION DE SERVICIOS PROFESIONALES"/>
    <s v="5 5. Contratación directa"/>
    <s v="N/A"/>
    <n v="80161500"/>
    <s v="https://community.secop.gov.co/Public/Tendering/OpportunityDetail/Index?noticeUID=CO1.NTC.7786997&amp;isFromPublicArea=True&amp;isModal=true&amp;asPopupView=false"/>
    <s v="TIC-005 Prestar servicios profesionales de desarrollo, soporte técnico, mantenimiento e implementación de nuevas funcionalidades en el sistema de información SICAPITAL en los módulos de Tesorería, Predis y Limay"/>
    <x v="109"/>
    <n v="13171587"/>
    <n v="1"/>
    <s v="N/A"/>
    <s v="N/A"/>
    <s v="N/A"/>
    <s v="N/A"/>
    <s v="N/A"/>
    <s v="N/A"/>
    <s v="N/A"/>
    <s v="N/A"/>
    <d v="1964-10-18T00:00:00"/>
    <s v="Carrera 53A # 127-70 Apto. 410"/>
    <n v="3125447987"/>
    <s v="sergio.rodriguez56@gmail.com"/>
    <s v="1 1. Natural "/>
    <s v="26 26-Persona Natural"/>
    <s v="MASCULINO"/>
    <s v="INGENIERIA DE SISTEMAS"/>
    <s v="ESPECIALIZACION EN GESTION TECNOLOGICA"/>
    <s v="18 Años 8 Meses"/>
    <s v="-"/>
    <n v="0"/>
    <s v=" "/>
    <x v="61"/>
    <s v="$ 9,800,000"/>
    <s v=" "/>
    <n v="10"/>
    <x v="61"/>
    <s v=" "/>
    <d v="2025-03-11T00:00:00"/>
    <d v="2026-01-10T00:00:00"/>
    <x v="2"/>
    <s v="2 2. Meses"/>
    <x v="0"/>
    <x v="9"/>
    <s v="JORGE ALEXIS RODRIGUEZ MEZA"/>
    <s v="Jefe de la Oficina de Tecnologías de la Información y las Comunicaciones"/>
    <s v=" "/>
    <n v="292"/>
    <d v="2025-02-28T00:00:00"/>
    <n v="162"/>
    <d v="2025-03-10T00:00:00"/>
    <s v="O230117459920240107"/>
    <s v="1 1. Inversión"/>
    <s v="NO REQUIERE"/>
    <s v=" "/>
    <s v=" "/>
    <s v="PROFESIONAL"/>
    <s v=" "/>
    <n v="20251400016023"/>
  </r>
  <r>
    <s v="UAESP-112-2025"/>
    <d v="2025-03-06T00:00:00"/>
    <s v="Ana"/>
    <s v="31 31-Servicios Profesionales "/>
    <s v="PRESTACION DE SERVICIOS PROFESIONALES"/>
    <s v="5 5. Contratación directa"/>
    <s v="N/A"/>
    <n v="80161500"/>
    <s v="https://community.secop.gov.co/Public/Tendering/OpportunityDetail/Index?noticeUID=CO1.NTC.7786779&amp;isFromPublicArea=True&amp;isModal=true&amp;asPopupView=fals"/>
    <s v="TIC-004 Prestar servicios profesionales de desarrollo, soporte técnico, mantenimiento e implementación de nuevas funcionalidades en el sistema de información SICAPITAL en los módulos de PERNO, SAE, SAI y Terceros."/>
    <x v="110"/>
    <n v="80100229"/>
    <n v="1"/>
    <s v="N/A"/>
    <s v="N/A"/>
    <s v="N/A"/>
    <s v="N/A"/>
    <s v="N/A"/>
    <s v="N/A"/>
    <s v="N/A"/>
    <s v="N/A"/>
    <d v="1983-10-12T00:00:00"/>
    <s v="CALLE 12A # 71C - 21 TORRE 9 303"/>
    <n v="6015432166"/>
    <s v="Jhonleon1@hotmail.com"/>
    <s v="1 1. Natural "/>
    <s v="26 26-Persona Natural"/>
    <s v="MASCULINO"/>
    <s v="INGENIERIA DE SISTEMAS CON ENFASIS EN TELECOMUNICACIONES "/>
    <s v="ESPECIALIZACION EN SEGURIDAD DE REDES"/>
    <s v="11 Años 1 Mes"/>
    <s v="-"/>
    <n v="0"/>
    <s v=" "/>
    <x v="62"/>
    <s v="$ 9,100,000"/>
    <s v=" "/>
    <n v="10"/>
    <x v="62"/>
    <s v=" "/>
    <d v="2025-03-11T00:00:00"/>
    <d v="2026-01-10T00:00:00"/>
    <x v="2"/>
    <s v="2 2. Meses"/>
    <x v="0"/>
    <x v="9"/>
    <s v="JORGE ALEXIS RODRIGUEZ MEZA"/>
    <s v="Jefe de la Oficina de Tecnologías de la Información y las Comunicaciones"/>
    <s v=" "/>
    <n v="291"/>
    <d v="2025-02-28T00:00:00"/>
    <n v="161"/>
    <d v="2025-03-10T00:00:00"/>
    <s v="O230117459920240107"/>
    <s v="1 1. Inversión"/>
    <s v="NO REQUIERE"/>
    <s v=" "/>
    <s v=" "/>
    <s v="PROFESIONAL"/>
    <s v=" "/>
    <n v="20251400015983"/>
  </r>
  <r>
    <s v="UAESP-113-2025"/>
    <d v="2025-03-06T00:00:00"/>
    <s v="Johanna"/>
    <s v="31 31-Servicios Profesionales "/>
    <s v="PRESTACION DE SERVICIOS PROFESIONALES"/>
    <s v="5 5. Contratación directa"/>
    <s v="N/A"/>
    <n v="80111600"/>
    <s v="https://community.secop.gov.co/Public/Tendering/OpportunityDetail/Index?noticeUID=CO1.NTC.7788719&amp;isFromPublicArea=True&amp;isModal=true&amp;asPopupView=fals"/>
    <s v="SAL-024 Prestar los servicios profesionales a la Subdirección de Asuntos Legales en la representación judicial y extrajudicial de los procesos en los cuales la entidad sea parte o tenga interés."/>
    <x v="111"/>
    <n v="1019122901"/>
    <n v="5"/>
    <s v="N/A"/>
    <s v="N/A"/>
    <s v="N/A"/>
    <s v="N/A"/>
    <s v="N/A"/>
    <s v="N/A"/>
    <s v="N/A"/>
    <s v="N/A"/>
    <d v="1996-08-19T00:00:00"/>
    <s v="CL 179 6 41"/>
    <n v="6015310372"/>
    <s v="juanitachacos19@gmail.com"/>
    <s v="1 1. Natural "/>
    <s v="26 26-Persona Natural"/>
    <s v="FEMENINO"/>
    <s v="DERECHO"/>
    <s v="ESPECIALIZACION EN DERECHO CONSTITUCIONAL Y ADMINISTRATIVO"/>
    <s v="5 Años 3 Meses"/>
    <s v="-"/>
    <n v="0"/>
    <s v=" "/>
    <x v="21"/>
    <s v="$ 8,000,000"/>
    <s v=" "/>
    <n v="10"/>
    <x v="21"/>
    <s v=" "/>
    <d v="2025-03-10T00:00:00"/>
    <d v="2026-01-09T00:00:00"/>
    <x v="2"/>
    <s v="2 2. Meses"/>
    <x v="0"/>
    <x v="0"/>
    <s v="NIDIA YANIVE PINEDA PEÑA"/>
    <s v="Profesional Especializada, Código 222, Grado 24"/>
    <s v=" "/>
    <n v="229"/>
    <d v="2025-02-17T00:00:00"/>
    <n v="168"/>
    <d v="2025-03-10T00:00:00"/>
    <s v="O230117459920240107"/>
    <s v="1 1. Inversión"/>
    <s v="NO REQUIERE"/>
    <s v=" "/>
    <s v=" "/>
    <s v="PROFESIONAL"/>
    <s v=" "/>
    <n v="20256000016803"/>
  </r>
  <r>
    <s v="UAESP-114-2025"/>
    <d v="2025-03-07T00:00:00"/>
    <s v="Ana"/>
    <s v="31 31-Servicios Profesionales "/>
    <s v="PRESTACION DE SERVICIOS PROFESIONALES"/>
    <s v="5 5. Contratación directa"/>
    <s v="N/A"/>
    <n v="80161500"/>
    <s v="https://community.secop.gov.co/Public/Tendering/OpportunityDetail/Index?noticeUID=CO1.NTC.7792512&amp;isFromPublicArea=True&amp;isModal=true&amp;asPopupView=fals"/>
    <s v="SDF-012 Prestar servicios profesionales para el seguimiento a las actividades de tratamiento y valorización de residuos a carga de la Subdirección de Disposición Final, brindando apoyo en el seguimiento a la operación de biogás."/>
    <x v="112"/>
    <n v="1058325180"/>
    <n v="5"/>
    <s v="N/A"/>
    <s v="N/A"/>
    <s v="N/A"/>
    <s v="N/A"/>
    <s v="N/A"/>
    <s v="N/A"/>
    <s v="N/A"/>
    <s v="N/A"/>
    <d v="1995-12-02T00:00:00"/>
    <s v="KR 116 B 77 97"/>
    <n v="3112831517"/>
    <s v="deibyalejandro.12@hotmail.com"/>
    <s v="1 1. Natural "/>
    <s v="26 26-Persona Natural"/>
    <s v="MASCULINO"/>
    <s v="INGENIERIA AMBIENTAL Y SANITARIA"/>
    <s v="ESPECIALIZACION EN GERENCIA DE PROYECTOS"/>
    <s v="2 Años 2 Meses"/>
    <s v="-"/>
    <n v="0"/>
    <s v=" "/>
    <x v="41"/>
    <s v="$ 9,500,000"/>
    <s v=" "/>
    <n v="8"/>
    <x v="41"/>
    <s v=" "/>
    <d v="2025-03-10T00:00:00"/>
    <d v="2025-11-09T00:00:00"/>
    <x v="9"/>
    <s v="2 2. Meses"/>
    <x v="0"/>
    <x v="8"/>
    <s v="Victor Julio Moreno Monsalve"/>
    <s v="Subdirector de Disposición Final "/>
    <s v=" "/>
    <n v="163"/>
    <d v="2025-02-13T00:00:00"/>
    <n v="163"/>
    <d v="2025-03-10T00:00:00"/>
    <s v="O230117400320240321"/>
    <s v="1 1. Inversión"/>
    <s v="NO REQUIERE"/>
    <s v=" "/>
    <s v=" "/>
    <s v="PROFESIONAL"/>
    <s v=" "/>
    <n v="20253000016843"/>
  </r>
  <r>
    <s v="UAESP-115-2025"/>
    <d v="2025-03-07T00:00:00"/>
    <s v="Johanna"/>
    <s v="31 31-Servicios Profesionales "/>
    <s v="PRESTACION DE SERVICIOS PROFESIONALES"/>
    <s v="5 5. Contratación directa"/>
    <s v="N/A"/>
    <n v="80111600"/>
    <s v="https://community.secop.gov.co/Public/Tendering/OpportunityDetail/Index?noticeUID=CO1.NTC.7792335&amp;isFromPublicArea=True&amp;isModal=true&amp;asPopupView=fals"/>
    <s v="SAL-022 Prestar los servicios profesionales a la Subdirección de Asuntos Legales desde el punto de vista técnico para acompañar los trámites a cargo de la dependencia.”"/>
    <x v="113"/>
    <n v="91532856"/>
    <n v="1"/>
    <s v="N/A"/>
    <s v="N/A"/>
    <s v="N/A"/>
    <s v="N/A"/>
    <s v="N/A"/>
    <s v="N/A"/>
    <s v="N/A"/>
    <s v="N/A"/>
    <d v="1984-09-20T00:00:00"/>
    <s v="KR 7 C 18 81"/>
    <n v="3123894095"/>
    <s v="edinsonruizlievano@gmail.com"/>
    <s v="1 1. Natural "/>
    <s v="26 26-Persona Natural"/>
    <s v="MASCULINO"/>
    <s v="INGENIERÍA INDUSTRIAL"/>
    <s v="N/A"/>
    <s v="9 Años 11 Meses"/>
    <s v="-"/>
    <n v="0"/>
    <s v=" "/>
    <x v="63"/>
    <s v="$ 7,825,000"/>
    <m/>
    <n v="10"/>
    <x v="63"/>
    <s v=" "/>
    <d v="2025-03-13T00:00:00"/>
    <d v="2026-01-12T00:00:00"/>
    <x v="2"/>
    <s v="2 2. Meses"/>
    <x v="0"/>
    <x v="0"/>
    <s v="GUILLERMO FERNANDO VARÓN HERNÁNDEZ"/>
    <s v="Profesional Universitario, Código 219, Grado 12"/>
    <s v=" "/>
    <n v="281"/>
    <d v="2025-02-26T00:00:00"/>
    <n v="171"/>
    <d v="2025-03-11T00:00:00"/>
    <s v="O230117459920240107"/>
    <s v="1 1. Inversión"/>
    <s v="NO REQUIERE"/>
    <s v=" "/>
    <s v=" "/>
    <s v="PROFESIONAL"/>
    <s v=" "/>
    <n v="20256000017323"/>
  </r>
  <r>
    <s v="UAESP-116-2025"/>
    <d v="2025-03-07T00:00:00"/>
    <s v="Andrea"/>
    <s v="31 31-Servicios Profesionales "/>
    <s v="PRESTACION DE SERVICIOS PROFESIONALES"/>
    <s v="5 5. Contratación directa"/>
    <s v="N/A"/>
    <n v="80111600"/>
    <s v="https://community.secop.gov.co/Public/Tendering/OpportunityDetail/Index?noticeUID=CO1.NTC.7792335&amp;isFromPublicArea=True&amp;isModal=true&amp;asPopupView=fals"/>
    <s v="SAL-017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
    <x v="114"/>
    <n v="80913434"/>
    <n v="2"/>
    <s v="N/A"/>
    <s v="N/A"/>
    <s v="LILIANA ANGELICA RAMIREZ ALVAREZ"/>
    <n v="1020717375"/>
    <d v="2025-05-12T00:00:00"/>
    <s v="N/A"/>
    <s v="N/A"/>
    <s v="N/A"/>
    <d v="1985-12-30T00:00:00"/>
    <s v="calle 40 a sur N° 7 B 20 este"/>
    <n v="6013676762"/>
    <s v="camilo.supelano@gmail.com"/>
    <s v="1 1. Natural "/>
    <s v="26 26-Persona Natural"/>
    <s v="MASCULINO"/>
    <s v="DERECHO"/>
    <s v="ESPECIALIZACION EN DERECHO CONSTITUCIONAL Y ADMINISTRATIVO"/>
    <s v="8 Años 7 Meses"/>
    <s v="-"/>
    <n v="0"/>
    <s v=" "/>
    <x v="16"/>
    <s v="$ 10,000,000"/>
    <s v=" "/>
    <n v="10"/>
    <x v="16"/>
    <s v=" "/>
    <d v="2025-03-10T00:00:00"/>
    <d v="2026-01-09T00:00:00"/>
    <x v="2"/>
    <s v="2 2. Meses"/>
    <x v="0"/>
    <x v="0"/>
    <s v="GUILLERMO FERNANDO VARÓN HERNÁNDEZ"/>
    <s v="Profesional Universitario, Código 219, Grado 12"/>
    <s v=" "/>
    <n v="103"/>
    <d v="2025-02-05T00:00:00"/>
    <n v="164"/>
    <d v="2025-03-10T00:00:00"/>
    <s v="O230117459920240107"/>
    <s v="1 1. Inversión"/>
    <s v="NO REQUIERE"/>
    <s v=" "/>
    <s v=" "/>
    <s v="PROFESIONAL"/>
    <s v=" "/>
    <n v="20256000017423"/>
  </r>
  <r>
    <s v="UAESP-117-2025"/>
    <d v="2025-03-07T00:00:00"/>
    <s v="Ana"/>
    <s v="31 31-Servicios Profesionales "/>
    <s v="PRESTACION DE SERVICIOS PROFESIONALES"/>
    <s v="5 5. Contratación directa"/>
    <s v="N/A"/>
    <n v="80161500"/>
    <s v="https://community.secop.gov.co/Public/Tendering/OpportunityDetail/Index?noticeUID=CO1.NTC.7795640&amp;isFromPublicArea=True&amp;isModal=true&amp;asPopupView=false"/>
    <s v="SAF-041 Prestar los servicios profesionales al Proceso de Gestión de Talento Humano, para el apoyo a la gestión de las actividades relacionadas con el Plan Institucional de Capacitación en aras de fortalecer y potencializar las habilidades, capacidades y conocimientos del personal de la UAESP."/>
    <x v="115"/>
    <n v="52501383"/>
    <n v="5"/>
    <s v="N/A"/>
    <s v="N/A"/>
    <s v="N/A"/>
    <s v="N/A"/>
    <s v="N/A"/>
    <s v="N/A"/>
    <s v="N/A"/>
    <s v="N/A"/>
    <d v="1979-01-07T00:00:00"/>
    <s v="KR 5 7 73"/>
    <n v="3176823638"/>
    <s v="kumob3@gmail.com"/>
    <s v="1 1. Natural "/>
    <s v="26 26-Persona Natural"/>
    <s v="FEMENINO"/>
    <s v="PSICOLOGÍA"/>
    <s v="N/A"/>
    <s v="3 Años 5 Meses"/>
    <s v="-"/>
    <n v="0"/>
    <s v=" "/>
    <x v="7"/>
    <s v="$ 6,000,000"/>
    <s v=" "/>
    <n v="10"/>
    <x v="7"/>
    <s v=" "/>
    <d v="2025-03-14T00:00:00"/>
    <d v="2026-01-13T00:00:00"/>
    <x v="2"/>
    <s v="2 2. Meses"/>
    <x v="0"/>
    <x v="1"/>
    <s v="KAREN NIÑO RAMIREZ"/>
    <s v="Profesional Especializado Código 222, Grado 26"/>
    <s v=" "/>
    <n v="114"/>
    <d v="2025-02-05T00:00:00"/>
    <n v="165"/>
    <d v="2025-03-10T00:00:00"/>
    <s v="O23011745992024010713023"/>
    <s v="1 1. Inversión"/>
    <s v="NO REQUIERE"/>
    <s v=" "/>
    <s v=" "/>
    <s v="PROFESIONAL"/>
    <s v=" "/>
    <n v="20257000017543"/>
  </r>
  <r>
    <s v="UAESP-118-2025"/>
    <d v="2025-03-10T00:00:00"/>
    <s v="Ana"/>
    <s v="31 31-Servicios Profesionales "/>
    <s v="PRESTACION DE SERVICIOS PROFESIONALES"/>
    <s v="5 5. Contratación directa"/>
    <s v="N/A"/>
    <n v="80161500"/>
    <s v="https://community.secop.gov.co/Public/Tendering/OpportunityDetail/Index?noticeUID=CO1.NTC.7801479&amp;isFromPublicArea=True&amp;isModal=true&amp;asPopupView=fals"/>
    <s v="SDF-015 Prestar servicios profesionales para el seguimiento a las plantaciones a cargo de la Subdirección de Disposición Final, brindando apoyo a las actividades de tratamiento y valorización de residuos, y de seguimiento a la licencia ambiental."/>
    <x v="116"/>
    <n v="1094911193"/>
    <n v="5"/>
    <s v="N/A"/>
    <s v="N/A"/>
    <s v="N/A"/>
    <s v="N/A"/>
    <s v="N/A"/>
    <s v="N/A"/>
    <s v="N/A"/>
    <s v="N/A"/>
    <d v="1989-08-11T00:00:00"/>
    <s v="KR 44 C 22 48"/>
    <n v="3117921019"/>
    <s v="estephany.r.p@gmail.com"/>
    <s v="1 1. Natural "/>
    <s v="26 26-Persona Natural"/>
    <s v="FEMENINO"/>
    <s v="BIOLOGIA"/>
    <s v="ESPECIALIZACIÓN EN DERECHO DEL MEDIO AMBIENTE"/>
    <s v="20 Años 11 Meses"/>
    <s v="-"/>
    <n v="0"/>
    <s v=" "/>
    <x v="64"/>
    <s v="$ 8,400,000"/>
    <s v=" "/>
    <n v="8"/>
    <x v="64"/>
    <s v=" "/>
    <d v="2025-03-11T00:00:00"/>
    <d v="2025-11-10T00:00:00"/>
    <x v="9"/>
    <s v="2 2. Meses"/>
    <x v="0"/>
    <x v="8"/>
    <s v="Victor Julio Moreno Monsalve"/>
    <s v="Subdirector de Disposición Final "/>
    <s v=" "/>
    <n v="166"/>
    <d v="2025-02-13T00:00:00"/>
    <n v="170"/>
    <d v="2025-03-11T00:00:00"/>
    <s v="O230117400320240321"/>
    <s v="1 1. Inversión"/>
    <s v="NO REQUIERE"/>
    <s v=" "/>
    <s v=" "/>
    <s v="PROFESIONAL"/>
    <s v=" "/>
    <n v="20253000017643"/>
  </r>
  <r>
    <s v="UAESP-119-2025"/>
    <d v="2025-03-10T00:00:00"/>
    <s v="Ana"/>
    <s v="31 31-Servicios Profesionales "/>
    <s v="PRESTACION DE SERVICIOS PROFESIONALES"/>
    <s v="5 5. Contratación directa"/>
    <s v="N/A"/>
    <n v="80161500"/>
    <s v="https://community.secop.gov.co/Public/Tendering/OpportunityDetail/Index?noticeUID=CO1.NTC.7805357&amp;isFromPublicArea=True&amp;isModal=true&amp;asPopupView=fals"/>
    <s v="SDF-010 Prestar servicios profesionales, para el seguimiento a las actividades operativas de manejo de celda y lixiviados a cargo de la Subdirección de Disposición Final, brindando apoyo en la formulación de planes y proyectos, y en el seguimiento a la licencia ambiental."/>
    <x v="117"/>
    <n v="80053511"/>
    <s v=" "/>
    <s v="N/A"/>
    <s v="N/A"/>
    <s v="N/A"/>
    <s v="N/A"/>
    <s v="N/A"/>
    <s v="N/A"/>
    <s v="N/A"/>
    <s v="N/A"/>
    <d v="1980-06-30T00:00:00"/>
    <s v="Cra 13#12-17 Sur"/>
    <n v="6012894513"/>
    <s v="cange100@hotmail.com"/>
    <s v="1 1. Natural "/>
    <s v="26 26-Persona Natural"/>
    <s v="MASCULINO"/>
    <s v="INGENIERIA CIVIL"/>
    <s v="ESPECIALIZACION EN INGENIERIA DE FUNDACIONES"/>
    <s v="12 Años 11 Meses"/>
    <s v="-"/>
    <n v="0"/>
    <s v=" "/>
    <x v="40"/>
    <s v="$ 12,000,000"/>
    <s v=" "/>
    <n v="8"/>
    <x v="40"/>
    <s v=" "/>
    <d v="2025-03-14T00:00:00"/>
    <d v="2025-11-13T00:00:00"/>
    <x v="9"/>
    <s v="2 2. Meses"/>
    <x v="0"/>
    <x v="8"/>
    <s v="Victor Julio Moreno Monsalve"/>
    <s v="Subdirector de Disposición Final "/>
    <s v=" "/>
    <n v="255"/>
    <d v="2025-02-19T00:00:00"/>
    <n v="178"/>
    <d v="2025-03-13T00:00:00"/>
    <s v="O230117400320240321"/>
    <s v="1 1. Inversión"/>
    <s v="NO REQUIERE"/>
    <s v=" "/>
    <s v=" "/>
    <s v="PROFESIONAL"/>
    <s v=" "/>
    <n v="20253000017873"/>
  </r>
  <r>
    <s v="UAESP-120-2025"/>
    <d v="2025-03-10T00:00:00"/>
    <s v="Johanna"/>
    <s v="31 31-Servicios Profesionales "/>
    <s v="PRESTACION DE SERVICIOS PROFESIONALES"/>
    <s v="5 5. Contratación directa"/>
    <s v="N/A"/>
    <n v="80161500"/>
    <s v="https://community.secop.gov.co/Public/Tendering/OpportunityDetail/Index?noticeUID=CO1.NTC.7807323&amp;isFromPublicArea=True&amp;isModal=true&amp;asPopupView=false"/>
    <s v="OAP-004 Prestar servicios profesionales en la Oficina Asesora de Planeación de la UAESP, brindando apoyo en la revisión, elaboración y seguimiento de actos administrativos, contratos, convenios y demás documentos legales necesarios, acompañar en los procesos legales relacionados con la planeación estratégica, la ejecución de proyectos, y el cumplimiento de las normas aplicables a las funciones asignadas a la dependencia asi como prestar apoyo en la formulación, modificación y ejecución del presupuesto de la entidad, aplicando los procedimientos internos establecidos y los lineamientos emitidos por la Secretaria Distrital de Hacienda y la Secretaria Distrital de Planeación."/>
    <x v="118"/>
    <n v="1049604549"/>
    <n v="3"/>
    <s v="N/A"/>
    <s v="N/A"/>
    <s v="OMAR ARTURO CALDERON ZAQUE"/>
    <n v="79694258"/>
    <d v="2025-04-23T00:00:00"/>
    <s v="N/A"/>
    <s v="N/A"/>
    <s v="N/A"/>
    <d v="1986-08-15T00:00:00"/>
    <s v="Calle 10 # 80f-40 Torre 1 apto 1510"/>
    <n v="6019351239"/>
    <s v="cristianjoaquin.gil@hotmail.com"/>
    <s v="1 1. Natural "/>
    <s v="26 26-Persona Natural"/>
    <s v="MASCULINO"/>
    <s v="DERECHO"/>
    <s v="Maestría en Dirección de la Gestión Publica"/>
    <s v="9 Años "/>
    <s v="-"/>
    <n v="0"/>
    <s v=" "/>
    <x v="16"/>
    <s v="$ 10,000,000"/>
    <s v=" "/>
    <n v="10"/>
    <x v="16"/>
    <s v=" "/>
    <d v="2025-03-12T00:00:00"/>
    <d v="2026-01-11T00:00:00"/>
    <x v="2"/>
    <s v="2 2. Meses"/>
    <x v="0"/>
    <x v="4"/>
    <s v="Yuli Marcela Toro Pascagaza"/>
    <s v="Jefe Oficina Asesora de Planeación"/>
    <s v=" "/>
    <n v="271"/>
    <d v="2025-02-24T00:00:00"/>
    <n v="175"/>
    <d v="2025-03-12T00:00:00"/>
    <s v="O230117459920240107"/>
    <s v="1 1. Inversión"/>
    <s v="NO REQUIERE"/>
    <s v=" "/>
    <s v=" "/>
    <s v="PROFESIONAL"/>
    <s v=" "/>
    <n v="20251300013243"/>
  </r>
  <r>
    <s v="UAESP-121-2025"/>
    <d v="2025-03-11T00:00:00"/>
    <s v="Ana"/>
    <s v="31 31-Servicios Profesionales "/>
    <s v="PRESTACION DE SERVICIOS PROFESIONALES"/>
    <s v="5 5. Contratación directa"/>
    <s v="N/A"/>
    <n v="80161500"/>
    <s v="https://community.secop.gov.co/Public/Tendering/OpportunityDetail/Index?noticeUID=CO1.NTC.7811918&amp;isFromPublicArea=True&amp;isModal=true&amp;asPopupView=fals"/>
    <s v="TIC-003 Prestar servicios profesionales de desarrollo, soporte y mantenimiento de las herramientas administrativas en la Unidad Administrativa Especial de Servicios Públicos - UAESP"/>
    <x v="119"/>
    <n v="80723573"/>
    <n v="2"/>
    <s v="N/A"/>
    <s v="N/A"/>
    <s v="N/A"/>
    <s v="N/A"/>
    <s v="N/A"/>
    <s v="N/A"/>
    <s v="N/A"/>
    <s v="N/A"/>
    <d v="1982-06-18T00:00:00"/>
    <s v="CL 151 109 A 50 CA 133"/>
    <n v="6019393449"/>
    <s v="olgergaravito@gmail.com"/>
    <s v="1 1. Natural "/>
    <s v="26 26-Persona Natural"/>
    <s v="MASCULINO"/>
    <s v="INGENIERIA DE SISTEMAS"/>
    <s v="N/A"/>
    <s v="11 Años 10 Meses"/>
    <s v="-"/>
    <n v="0"/>
    <s v=" "/>
    <x v="47"/>
    <s v="$ 8,318,394"/>
    <s v=" "/>
    <n v="10"/>
    <x v="47"/>
    <s v=" "/>
    <d v="2025-03-17T00:00:00"/>
    <d v="2026-01-16T00:00:00"/>
    <x v="2"/>
    <s v="2 2. Meses"/>
    <x v="0"/>
    <x v="9"/>
    <s v="JORGE ALEXIS RODRIGUEZ MEZA"/>
    <s v="Jefe de la Oficina de Tecnologías de la Información y las Comunicaciones"/>
    <s v=" "/>
    <n v="139"/>
    <d v="2025-02-13T00:00:00"/>
    <n v="174"/>
    <d v="2025-03-12T00:00:00"/>
    <s v="O230117459920240107"/>
    <s v="1 1. Inversión"/>
    <s v="NO REQUIERE"/>
    <s v=" "/>
    <s v=" "/>
    <s v="PROFESIONAL"/>
    <s v=" "/>
    <n v="20251400017533"/>
  </r>
  <r>
    <s v="UAESP-122-2025"/>
    <d v="2025-03-11T00:00:00"/>
    <s v="Johanna"/>
    <s v="31 31-Servicios Profesionales "/>
    <s v="PRESTACION DE SERVICIOS PROFESIONALES"/>
    <s v="5 5. Contratación directa"/>
    <s v="N/A"/>
    <n v="80161500"/>
    <s v="https://community.secop.gov.co/Public/Tendering/OpportunityDetail/Index?noticeUID=CO1.NTC.7813770&amp;isFromPublicArea=True&amp;isModal=true&amp;asPopupView=fals"/>
    <s v="RBL-009 Prestar los servicios profesionales a la Subdirección de Recolección, Barrido y Limpieza de la Unidad Administrativa Especial de Servicios Públicos en la revisión y proyección de documentos técnicos y regulatorios que se requieran en el marco del servicio público de aseo en el Distrito Capital basados en un enfoque de economía circular y Ciudad - Región, y la normatividad vigente, así como seguimiento y planeación de la gestión integral de residuos sólidos en la ciudad de Bogotá"/>
    <x v="120"/>
    <n v="24337567"/>
    <n v="9"/>
    <s v="N/A"/>
    <s v="N/A"/>
    <s v="N/A"/>
    <s v="N/A"/>
    <s v="N/A"/>
    <s v="N/A"/>
    <s v="N/A"/>
    <s v="N/A"/>
    <d v="1985-03-18T00:00:00"/>
    <s v="CL 159 54 69"/>
    <n v="6016026500"/>
    <s v="ocmafe@hotmail.com"/>
    <s v="1 1. Natural "/>
    <s v="26 26-Persona Natural"/>
    <s v="FEMENINO"/>
    <s v="BIOLOGIA"/>
    <s v="DOCTORADO EN CIENCIAS BIOLOGICAS"/>
    <s v="15 Años 1 Mes"/>
    <s v="-"/>
    <n v="0"/>
    <s v=" "/>
    <x v="27"/>
    <s v="$ 15,000,000"/>
    <s v=" "/>
    <n v="8"/>
    <x v="27"/>
    <s v=" "/>
    <d v="2025-03-17T00:00:00"/>
    <d v="2025-11-16T00:00:00"/>
    <x v="9"/>
    <s v="2 2. Meses"/>
    <x v="0"/>
    <x v="6"/>
    <s v="ANDREA CAROLINA MARU RUIZ"/>
    <s v="Subdirectora de Recolección, Barrido y Limpieza"/>
    <s v=" "/>
    <n v="308"/>
    <d v="2025-03-07T00:00:00"/>
    <n v="183"/>
    <d v="2025-03-14T00:00:00"/>
    <s v="O230117400320240276"/>
    <s v="1 1. Inversión"/>
    <s v="NO REQUIERE"/>
    <s v=" "/>
    <s v=" "/>
    <s v="PROFESIONAL"/>
    <s v=" "/>
    <n v="20252000018323"/>
  </r>
  <r>
    <s v="UAESP-123-2025"/>
    <d v="2025-03-11T00:00:00"/>
    <s v="Camilo"/>
    <s v="31 31-Servicios Profesionales "/>
    <s v="PRESTACION DE SERVICIOS PROFESIONALES"/>
    <s v="5 5. Contratación directa"/>
    <s v="N/A"/>
    <n v="80161500"/>
    <s v="https://community.secop.gov.co/Public/Tendering/OpportunityDetail/Index?noticeUID=CO1.NTC.7811338&amp;isFromPublicArea=True&amp;isModal=true&amp;asPopupView=fals"/>
    <s v="RBL-018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x v="121"/>
    <n v="1019132466"/>
    <n v="5"/>
    <s v="N/A"/>
    <s v="N/A"/>
    <s v="N/A"/>
    <s v="N/A"/>
    <s v="N/A"/>
    <s v="N/A"/>
    <s v="N/A"/>
    <s v="N/A"/>
    <d v="1997-08-04T00:00:00"/>
    <s v="CL 9645A 40"/>
    <n v="6012870522"/>
    <s v="dsgaitanm@hotmail.com"/>
    <s v="1 1. Natural "/>
    <s v="26 26-Persona Natural"/>
    <s v="MASCULINO"/>
    <s v="INGENIERIA AMBIENTAL"/>
    <s v="N/A"/>
    <s v="1 Año 8 Meses"/>
    <s v="-"/>
    <n v="0"/>
    <s v=" "/>
    <x v="42"/>
    <s v="$ 7,000,000"/>
    <s v=" "/>
    <n v="11"/>
    <x v="42"/>
    <s v=" "/>
    <d v="2025-03-13T00:00:00"/>
    <d v="2026-01-15T00:00:00"/>
    <x v="11"/>
    <s v="2 2. Meses"/>
    <x v="0"/>
    <x v="6"/>
    <s v="ANDREA CAROLINA MARU RUIZ"/>
    <s v="Subdirectora de Recolección, Barrido y Limpieza"/>
    <s v=" "/>
    <n v="181"/>
    <d v="2025-02-13T00:00:00"/>
    <n v="177"/>
    <d v="2025-03-12T00:00:00"/>
    <s v="O230117400320240276"/>
    <s v="1 1. Inversión"/>
    <s v="NO REQUIERE"/>
    <s v=" "/>
    <s v=" "/>
    <s v="PROFESIONAL"/>
    <s v=" "/>
    <n v="20252000013833"/>
  </r>
  <r>
    <s v="UAESP-124-2025"/>
    <d v="2025-03-11T00:00:00"/>
    <s v="Camilo"/>
    <s v="33 33-Servicios Apoyo a la Gestion de la Entidad (servicios administrativos) "/>
    <s v="PRESTACION DE SERVICIOS DE APOYO A LA GESTION"/>
    <s v="5 5. Contratación directa"/>
    <s v="N/A"/>
    <n v="80161500"/>
    <s v="https://community.secop.gov.co/Public/Tendering/OpportunityDetail/Index?noticeUID=CO1.NTC.7813882&amp;isFromPublicArea=True&amp;isModal=true&amp;asPopupView=false"/>
    <s v="SDF-009 Prestar servicios de apoyo a la gestión, para atender los requerimientos que se deriven de las actividades administrativas de la Subdirección de Disposición Final."/>
    <x v="122"/>
    <n v="1007451343"/>
    <n v="2"/>
    <s v="N/A"/>
    <s v="N/A"/>
    <s v="N/A"/>
    <s v="N/A"/>
    <s v="N/A"/>
    <s v="N/A"/>
    <s v="N/A"/>
    <s v="N/A"/>
    <d v="2002-03-01T00:00:00"/>
    <s v="CL 59 3 15"/>
    <n v="3112816999"/>
    <s v="yirlygaleano16@gmail.com"/>
    <s v="1 1. Natural "/>
    <s v="26 26-Persona Natural"/>
    <s v="FEMENINO"/>
    <s v="N/A"/>
    <s v="N/A"/>
    <s v="1 Año 11 Meses"/>
    <s v="-"/>
    <n v="0"/>
    <s v=" "/>
    <x v="65"/>
    <s v="$ 4,200,000"/>
    <s v=" "/>
    <n v="8"/>
    <x v="65"/>
    <s v=" "/>
    <d v="2025-03-17T00:00:00"/>
    <d v="2025-11-16T00:00:00"/>
    <x v="9"/>
    <s v="2 2. Meses"/>
    <x v="0"/>
    <x v="8"/>
    <s v="Victor Julio Moreno Monsalve"/>
    <s v="Subdirector de Disposición Final"/>
    <s v=" "/>
    <n v="162"/>
    <d v="2025-02-13T00:00:00"/>
    <n v="193"/>
    <d v="2025-03-17T00:00:00"/>
    <s v="O230117400320240321"/>
    <s v="1 1. Inversión"/>
    <s v="NO REQUIERE"/>
    <s v=" "/>
    <s v=" "/>
    <s v="TECNICO"/>
    <s v=" "/>
    <n v="20253000014173"/>
  </r>
  <r>
    <s v="UAESP-125-2025"/>
    <d v="2025-03-11T00:00:00"/>
    <s v="Johanna"/>
    <s v="33 33-Servicios Apoyo a la Gestion de la Entidad (servicios administrativos) "/>
    <s v="PRESTACION DE SERVICIOS DE APOYO A LA GESTION"/>
    <s v="5 5. Contratación directa"/>
    <s v="N/A"/>
    <n v="80161500"/>
    <s v="https://community.secop.gov.co/Public/Tendering/OpportunityDetail/Index?noticeUID=CO1.NTC.7813859&amp;isFromPublicArea=True&amp;isModal=true&amp;asPopupView=fals"/>
    <s v="SA-043 Prestar servicios profesionales a la Subdirección de Aprovechamiento para apoyar el seguimiento, técnico y financiero de las acciones relacionadas con la asignación del recurso proveniente del Incentivo al Aprovechamiento y Tratamiento de residuos Sólidos (IAT) y acompañamiento a los proyectos de la dependencia."/>
    <x v="123"/>
    <n v="63494524"/>
    <n v="6"/>
    <s v="N/A"/>
    <s v="N/A"/>
    <s v="N/A"/>
    <s v="N/A"/>
    <s v="N/A"/>
    <s v="N/A"/>
    <s v="N/A"/>
    <s v="N/A"/>
    <d v="1974-06-15T00:00:00"/>
    <s v="KR 68 B 76 A 42 CONJ METRÓPOLIS"/>
    <n v="6016907031"/>
    <s v="soniamparo_1@hotmail.com"/>
    <s v="1 1. Natural "/>
    <s v="26 26-Persona Natural"/>
    <s v="FEMENINO"/>
    <s v="INGENIERIA INDUSTRIAL"/>
    <s v="ESPECIALIZACION EN EVALUACION Y GERENCIA DE PROYECTOS"/>
    <s v="19 Años 7 Meses"/>
    <s v="-"/>
    <n v="0"/>
    <s v=" "/>
    <x v="19"/>
    <s v="$ 10,000,000"/>
    <s v=" "/>
    <n v="9"/>
    <x v="19"/>
    <s v=" "/>
    <d v="2025-03-17T00:00:00"/>
    <d v="2025-12-16T00:00:00"/>
    <x v="13"/>
    <s v="2 2. Meses"/>
    <x v="0"/>
    <x v="5"/>
    <s v="ANDREA KARAKALPAKIS TRUJILLO"/>
    <s v="SUBDIRECTORA DE APROVECHAMIENTO"/>
    <s v=" "/>
    <n v="170"/>
    <d v="2025-02-13T00:00:00"/>
    <n v="184"/>
    <d v="2025-03-14T00:00:00"/>
    <s v="O230117400320240302"/>
    <s v="1 1. Inversión"/>
    <s v="NO REQUIERE"/>
    <s v=" "/>
    <s v=" "/>
    <s v="PROFESIONAL"/>
    <s v=" "/>
    <n v="20255000015243"/>
  </r>
  <r>
    <s v="UAESP-126-2025"/>
    <d v="2025-03-12T00:00:00"/>
    <s v="Ana"/>
    <s v="31 31-Servicios Profesionales "/>
    <s v="PRESTACION DE SERVICIOS PROFESIONALES"/>
    <s v="5 5. Contratación directa"/>
    <s v="N/A"/>
    <n v="80161500"/>
    <s v="https://community.secop.gov.co/Public/Tendering/OpportunityDetail/Index?noticeUID=CO1.NTC.7823387&amp;isFromPublicArea=True&amp;isModal=true&amp;asPopupView=fals"/>
    <s v="SDF-013 Prestar servicios profesionales para el seguimiento a las actividades operativas y ambientales de manejo de celda y lixiviados que realiza la Subdirección de Disposición Final al interior del Parque de Innovación Doña Juana."/>
    <x v="124"/>
    <n v="1118561603"/>
    <n v="7"/>
    <s v="N/A"/>
    <s v="N/A"/>
    <s v="MARIBEL PATACON PEDRAZA"/>
    <n v="47439734"/>
    <d v="2025-08-12T00:00:00"/>
    <s v="N/A"/>
    <s v="N/A"/>
    <s v="N/A"/>
    <d v="1995-06-06T00:00:00"/>
    <s v="AK 15 48 21"/>
    <n v="3214448235"/>
    <s v="chriistiiam1995@gmail.com"/>
    <s v="1 1. Natural "/>
    <s v="26 26-Persona Natural"/>
    <s v="MASCULINO"/>
    <s v="INGENIERIA AMBIENTAL"/>
    <s v="ESPECIALIZACION EN AGUAS Y SANEAMIENTO AMBIENTAL"/>
    <s v="8 Años 7 Meses"/>
    <s v="-"/>
    <n v="0"/>
    <s v=" "/>
    <x v="41"/>
    <s v="$ 9,500,000"/>
    <s v=" "/>
    <n v="8"/>
    <x v="41"/>
    <s v=" "/>
    <d v="2025-03-14T00:00:00"/>
    <d v="2025-11-13T00:00:00"/>
    <x v="9"/>
    <s v="2 2. Meses"/>
    <x v="0"/>
    <x v="8"/>
    <s v="Victor Julio Moreno Monsalve"/>
    <s v="Subdirector de Disposición Final "/>
    <s v=" "/>
    <n v="164"/>
    <d v="2025-02-13T00:00:00"/>
    <n v="179"/>
    <d v="2025-03-13T00:00:00"/>
    <s v="O230117400320240321"/>
    <s v="1 1. Inversión"/>
    <s v="NO REQUIERE"/>
    <s v=" "/>
    <s v=" "/>
    <s v="PROFESIONAL"/>
    <s v=" "/>
    <n v="20253000018483"/>
  </r>
  <r>
    <s v="UAESP-127-2025"/>
    <d v="2025-03-12T00:00:00"/>
    <s v="Johanna"/>
    <s v="31 31-Servicios Profesionales "/>
    <s v="PRESTACION DE SERVICIOS PROFESIONALES"/>
    <s v="5 5. Contratación directa"/>
    <s v="N/A"/>
    <n v="80161500"/>
    <s v="https://community.secop.gov.co/Public/Tendering/OpportunityDetail/Index?noticeUID=CO1.NTC.7821016&amp;isFromPublicArea=True&amp;isModal=true&amp;asPopupView=false"/>
    <s v="SA-056 Prestar servicios profesionales de apoyo técnico en campo a la Subdirección de Aprovechamiento, en las acciones de relacionamiento con las Organizaciones de Recicladores de Oficio para facilitar la implementación, desarrollo y seguimiento de los proyectos, programas e iniciativas a cargo de la dependencia."/>
    <x v="125"/>
    <n v="1020762874"/>
    <n v="3"/>
    <s v="N/A"/>
    <s v="N/A"/>
    <s v="N/A"/>
    <s v="N/A"/>
    <s v="N/A"/>
    <s v="N/A"/>
    <s v="N/A"/>
    <s v="N/A"/>
    <d v="1991-06-17T00:00:00"/>
    <s v="CL 1375532 AP 305"/>
    <n v="6016262008"/>
    <s v="mocampograu@gmail.com"/>
    <s v="1 1. Natural "/>
    <s v="26 26-Persona Natural"/>
    <s v="FEMENINO"/>
    <s v="GESTION Y DESARROLLO URBANOS"/>
    <s v="ESPECIALIZACIÓN EN DERECHO URBANO"/>
    <s v="4 Años 1 Mes"/>
    <s v="-"/>
    <n v="0"/>
    <s v=" "/>
    <x v="66"/>
    <s v="$ 10,500,000"/>
    <s v=" "/>
    <n v="11"/>
    <x v="66"/>
    <s v=" "/>
    <d v="2025-03-17T00:00:00"/>
    <d v="2026-02-16T00:00:00"/>
    <x v="0"/>
    <s v="2 2. Meses"/>
    <x v="0"/>
    <x v="5"/>
    <s v="ANDREA KARAKALPAKIS TRUJILLO"/>
    <s v="SUBDIRECTORA DE APROVECHAMIENTO"/>
    <s v=" "/>
    <n v="171"/>
    <d v="2025-02-13T00:00:00"/>
    <n v="181"/>
    <d v="2025-03-14T00:00:00"/>
    <s v="O230117400320240302"/>
    <s v="1 1. Inversión"/>
    <s v="NO REQUIERE"/>
    <s v=" "/>
    <s v=" "/>
    <s v="PROFESIONAL"/>
    <s v=" "/>
    <n v="20255000013453"/>
  </r>
  <r>
    <s v="UAESP-128-2025"/>
    <d v="2025-04-02T00:00:00"/>
    <s v="Camilo"/>
    <s v="33 33-Servicios Apoyo a la Gestion de la Entidad (servicios administrativos) "/>
    <s v="PRESTACION DE SERVICIOS DE APOYO A LA GESTION"/>
    <s v="5 5. Contratación directa"/>
    <s v="N/A"/>
    <n v="80161500"/>
    <s v="https://community.secop.gov.co/Public/Tendering/OpportunityDetail/Index?noticeUID=CO1.NTC.7940720&amp;isFromPublicArea=True&amp;isModal=true&amp;asPopupView=true"/>
    <s v="SA-006 Prestar servicios de apoyo a la gestión en la Subdirección de Aprovechamiento, para implementar acciones en campo encaminadas al uso adecuado de las infraestructuras destinadas a facilitar la separación de materiales por parte de la población recicladora"/>
    <x v="126"/>
    <n v="79045147"/>
    <n v="5"/>
    <s v="N/A"/>
    <s v="N/A"/>
    <s v="N/A"/>
    <s v="N/A"/>
    <s v="N/A"/>
    <s v="N/A"/>
    <s v="N/A"/>
    <s v="N/A"/>
    <d v="1964-08-26T00:00:00"/>
    <s v="CL 152 45 20 IN 12 AP 401"/>
    <n v="3118764658"/>
    <s v="alvort26@gmail.com"/>
    <s v="1 1. Natural "/>
    <s v="26 26-Persona Natural"/>
    <s v="MASCULINO"/>
    <s v="COMUNICACION SOCIAL- PERIODISMO"/>
    <s v="N/A"/>
    <s v="26 Años 7 Meses"/>
    <s v="-"/>
    <n v="0"/>
    <s v=" "/>
    <x v="67"/>
    <s v="$ 6,300,000"/>
    <s v=" "/>
    <n v="11"/>
    <x v="67"/>
    <s v=" "/>
    <d v="2025-04-11T00:00:00"/>
    <d v="2026-02-10T00:00:00"/>
    <x v="0"/>
    <s v="2 2. Meses"/>
    <x v="0"/>
    <x v="5"/>
    <s v="DILLMAN GORDILLO MELO"/>
    <s v="PROFESIONAL UNIVERSITARIO CÓDIGO 219 GRADO 12"/>
    <s v=" "/>
    <n v="149"/>
    <d v="2025-02-13T00:00:00"/>
    <n v="244"/>
    <d v="2025-04-09T00:00:00"/>
    <s v="O230117400320240302"/>
    <s v="1 1. Inversión"/>
    <s v="NO REQUIERE"/>
    <s v=" "/>
    <s v=" "/>
    <s v="PROFESIONAL"/>
    <s v=" "/>
    <n v="20255000012693"/>
  </r>
  <r>
    <s v="UAESP-129-2025"/>
    <d v="2025-03-12T00:00:00"/>
    <s v="Camilo"/>
    <s v="49 49-Otros Servicios "/>
    <s v="PRESTACION DE SERVICIOS DE APOYO A LA GESTION"/>
    <s v="4 4. Mínima cuantía"/>
    <s v="UAESP-MC-01-2025."/>
    <n v="82101601"/>
    <s v="https://community.secop.gov.co/Public/Tendering/OpportunityDetail/Index?noticeUID=CO1.NTC.7749647&amp;isFromPublicArea=True&amp;isModal=true&amp;asPopupView=fals"/>
    <s v="OACRI-010 PRESTACIÓN DE SERVICIOS DE TRANSMISIÓN RADIAL DE LA INFORMACION INSTITUCIONAL CON RESPECTO A LA TERMINACIÓN DEL CONTRATO CON LOS OPERADORES DE LOS CEMENTERIOS POR PARTE DE LA DIRECTORA GENERAL DE LA UAESP"/>
    <x v="127"/>
    <n v="900663951"/>
    <s v=" "/>
    <s v="LEIDY PAOLA MELO TAVERA"/>
    <n v="52989320"/>
    <s v="N/A"/>
    <s v="N/A"/>
    <s v="N/A"/>
    <s v="N/A"/>
    <s v="N/A"/>
    <s v="N/A"/>
    <s v="-"/>
    <s v="CO-DC-11001 - Bogotá Departamento: Distrito Capital de Bogotá"/>
    <n v="6017021332"/>
    <s v="ana.castano@bigmediapublicidad.co"/>
    <s v="2 2. Jurídica"/>
    <s v="-"/>
    <s v="-"/>
    <s v="-"/>
    <s v="-"/>
    <s v="-"/>
    <s v="-"/>
    <n v="0"/>
    <s v=" "/>
    <x v="68"/>
    <s v="$ 19,813,500"/>
    <s v=" "/>
    <n v="1"/>
    <x v="68"/>
    <s v=" "/>
    <d v="2025-03-17T00:00:00"/>
    <d v="2025-04-16T00:00:00"/>
    <x v="4"/>
    <s v="2 2. Meses"/>
    <x v="1"/>
    <x v="10"/>
    <s v="SERGIO IBARNEGARAY CHIARRY"/>
    <s v="Jefe Oficina Asesora de Comunicaciones y Relaciones Interinstitucionales"/>
    <s v=" "/>
    <n v="285"/>
    <d v="2025-02-26T00:00:00"/>
    <n v="192"/>
    <d v="2025-03-17T00:00:00"/>
    <s v="O230117400320240320"/>
    <s v="1 1. Inversión"/>
    <s v="NO REQUIERE"/>
    <s v=" "/>
    <s v=" "/>
    <s v="N/A"/>
    <s v=" "/>
    <s v=" "/>
  </r>
  <r>
    <s v="UAESP-130-2025"/>
    <d v="2025-03-12T00:00:00"/>
    <s v="Ana"/>
    <s v="31 31-Servicios Profesionales "/>
    <s v="PRESTACION DE SERVICIOS PROFESIONALES"/>
    <s v="5 5. Contratación directa"/>
    <s v="N/A"/>
    <n v="80161500"/>
    <s v="https://community.secop.gov.co/Public/Tendering/OpportunityDetail/Index?noticeUID=CO1.NTC.7828819&amp;isFromPublicArea=True&amp;isModal=true&amp;asPopupView=fals"/>
    <s v="SDF-006 Prestar servicios profesionales para la formulación y seguimiento a la ejecución del plan de gestión social a cargo de la Subdirección de Disposición Final"/>
    <x v="128"/>
    <n v="1033777087"/>
    <n v="6"/>
    <s v="N/A"/>
    <s v="N/A"/>
    <s v="N/A"/>
    <s v="N/A"/>
    <s v="N/A"/>
    <s v="N/A"/>
    <s v="N/A"/>
    <s v="N/A"/>
    <d v="1995-06-11T00:00:00"/>
    <s v="kR 12 G N° 17 SUR-42"/>
    <n v="6017974118"/>
    <s v="garciacoa66@gmail.com"/>
    <s v="1 1. Natural "/>
    <s v="26 26-Persona Natural"/>
    <s v="FEMENINO"/>
    <s v="INGENIERIA AMBIENTAL"/>
    <s v="ESPECIALIZACIÓN EN EVALUACIÓN AMBIENTAL DE PROYECTOS"/>
    <s v="6 Años 9 Meses"/>
    <s v="-"/>
    <n v="0"/>
    <s v=" "/>
    <x v="7"/>
    <s v="$ 7,500,000"/>
    <s v=" "/>
    <n v="8"/>
    <x v="7"/>
    <s v=" "/>
    <d v="2025-03-18T00:00:00"/>
    <d v="2025-11-17T00:00:00"/>
    <x v="9"/>
    <s v="2 2. Meses"/>
    <x v="0"/>
    <x v="8"/>
    <s v="Victor Julio Moreno Monsalve"/>
    <s v="Subdirector de Disposición Final "/>
    <s v=" "/>
    <n v="159"/>
    <d v="2025-02-13T00:00:00"/>
    <n v="196"/>
    <d v="2025-03-18T00:00:00"/>
    <s v="O230117400320240321"/>
    <s v="1 1. Inversión"/>
    <s v="NO REQUIERE"/>
    <s v=" "/>
    <s v=" "/>
    <s v="PROFESIONAL"/>
    <s v=" "/>
    <n v="20253000018863"/>
  </r>
  <r>
    <s v="UAESP-131-2025"/>
    <d v="2025-03-12T00:00:00"/>
    <s v="Johanna"/>
    <s v="31 31-Servicios Profesionales "/>
    <s v="PRESTACION DE SERVICIOS PROFESIONALES"/>
    <s v="5 5. Contratación directa"/>
    <s v="N/A"/>
    <n v="80161500"/>
    <s v="https://community.secop.gov.co/Public/Tendering/OpportunityDetail/Index?noticeUID=CO1.NTC.7824729&amp;isFromPublicArea=True&amp;isModal=true&amp;asPopupView=false"/>
    <s v="SDF-005 Prestar servicios profesionales para el seguimiento a la ejecución del plan de gestión social en territorio a cargo de la Subdirección de Disposición Final."/>
    <x v="129"/>
    <n v="1033706143"/>
    <n v="7"/>
    <s v="N/A"/>
    <s v="N/A"/>
    <s v="N/A"/>
    <s v="N/A"/>
    <s v="N/A"/>
    <s v="N/A"/>
    <s v="N/A"/>
    <s v="N/A"/>
    <d v="1988-05-24T00:00:00"/>
    <s v="CL 3 A SUR 4 17 SUR"/>
    <n v="3194768344"/>
    <s v="marcelitavillajujo@gmail.com"/>
    <s v="1 1. Natural "/>
    <s v="26 26-Persona Natural"/>
    <s v="FEMENINO"/>
    <s v="TRABAJO SOCIAL"/>
    <s v="N/A"/>
    <s v="7 Años 3 Meses"/>
    <s v="-"/>
    <n v="0"/>
    <s v=" "/>
    <x v="7"/>
    <s v="$ 7,500,000"/>
    <s v=" "/>
    <n v="8"/>
    <x v="7"/>
    <s v=" "/>
    <d v="2025-03-18T00:00:00"/>
    <d v="2025-11-17T00:00:00"/>
    <x v="9"/>
    <s v="2 2. Meses"/>
    <x v="0"/>
    <x v="8"/>
    <s v="Victor Julio Moreno Monsalve"/>
    <s v="Subdirector de Disposición Final "/>
    <s v=" "/>
    <n v="158"/>
    <d v="2025-02-13T00:00:00"/>
    <n v="182"/>
    <d v="2025-03-14T00:00:00"/>
    <s v="O230117400320240321"/>
    <s v="1 1. Inversión"/>
    <s v="NO REQUIERE"/>
    <s v=" "/>
    <s v=" "/>
    <s v="PROFESIONAL"/>
    <s v=" "/>
    <n v="20253000018663"/>
  </r>
  <r>
    <s v="UAESP-132-2025"/>
    <d v="2025-03-13T00:00:00"/>
    <s v="Johanna"/>
    <s v="33 33-Servicios Apoyo a la Gestion de la Entidad (servicios administrativos) "/>
    <s v="PRESTACION DE SERVICIOS DE APOYO A LA GESTION"/>
    <s v="5 5. Contratación directa"/>
    <s v="N/A"/>
    <n v="80161500"/>
    <s v="https://community.secop.gov.co/Public/Tendering/OpportunityDetail/Index?noticeUID=CO1.NTC.7831467&amp;isFromPublicArea=True&amp;isModal=true&amp;asPopupView=fals"/>
    <s v="SDF-016 Prestar servicios de apoyo a la gestión de control y mantenimiento de predios cargo de la Subdirección de Disposición Final."/>
    <x v="130"/>
    <n v="1033733719"/>
    <n v="3"/>
    <s v="N/A"/>
    <s v="N/A"/>
    <s v="N/A"/>
    <s v="N/A"/>
    <s v="N/A"/>
    <s v="N/A"/>
    <s v="N/A"/>
    <s v="N/A"/>
    <d v="1991-05-23T00:00:00"/>
    <s v="KR 3null427 SUR"/>
    <n v="6015639033"/>
    <s v="gatofelix.1@hotmail.com"/>
    <s v="1 1. Natural "/>
    <s v="26 26-Persona Natural"/>
    <s v="MASCULINO"/>
    <s v="N/A"/>
    <s v="N/A"/>
    <s v="11 Años 2 Meses"/>
    <s v="-"/>
    <n v="0"/>
    <s v=" "/>
    <x v="69"/>
    <s v="$ 4,500,000"/>
    <s v=" "/>
    <n v="8"/>
    <x v="69"/>
    <s v=" "/>
    <d v="2025-03-17T00:00:00"/>
    <d v="2025-11-16T00:00:00"/>
    <x v="9"/>
    <s v="2 2. Meses"/>
    <x v="0"/>
    <x v="8"/>
    <s v="Victor Julio Moreno Monsalve"/>
    <s v="Subdirector de Disposición Final "/>
    <s v=" "/>
    <n v="167"/>
    <d v="2025-02-13T00:00:00"/>
    <n v="190"/>
    <d v="2025-03-17T00:00:00"/>
    <s v="O230117400320240321"/>
    <s v="1 1. Inversión"/>
    <s v="NO REQUIERE"/>
    <s v=" "/>
    <s v=" "/>
    <s v="TECNICO"/>
    <s v=" "/>
    <n v="20253000019233"/>
  </r>
  <r>
    <s v="UAESP-133-2025"/>
    <d v="2025-03-13T00:00:00"/>
    <s v="Ana"/>
    <s v="33 33-Servicios Apoyo a la Gestion de la Entidad (servicios administrativos) "/>
    <s v="PRESTACION DE SERVICIOS DE APOYO A LA GESTION"/>
    <s v="5 5. Contratación directa"/>
    <s v="N/A"/>
    <n v="80161500"/>
    <s v="https://community.secop.gov.co/Public/Tendering/OpportunityDetail/Index?noticeUID=CO1.NTC.7832581&amp;isFromPublicArea=True&amp;isModal=true&amp;asPopupView=fals"/>
    <s v="SAF-030 Prestar los servicios de apoyo a la gestión a la Subdirección Administrativa y Financiera apoyando las tareas de carácter administrativo con el fin de garantizar la aplicación correcta de los procedimientos operativos de la UAESP"/>
    <x v="131"/>
    <n v="52082900"/>
    <n v="4"/>
    <s v="N/A"/>
    <s v="N/A"/>
    <s v="N/A"/>
    <s v="N/A"/>
    <s v="N/A"/>
    <s v="N/A"/>
    <s v="N/A"/>
    <s v="N/A"/>
    <d v="1967-09-29T00:00:00"/>
    <s v="KR 82 D 40 D 21 SUR"/>
    <n v="6013580400"/>
    <s v="emirapanesso09@hotmail.com"/>
    <s v="1 1. Natural "/>
    <s v="26 26-Persona Natural"/>
    <s v="FEMENINO"/>
    <s v="TECNICA PROFESIONAL EN ADMINISTRACION PUBLICA MUNICIPAL"/>
    <s v="N/A"/>
    <s v="6 Años 5 Meses"/>
    <s v="-"/>
    <n v="0"/>
    <s v=" "/>
    <x v="70"/>
    <s v="$ 5,500,000"/>
    <s v=" "/>
    <n v="10"/>
    <x v="70"/>
    <s v=" "/>
    <d v="2025-03-20T00:00:00"/>
    <d v="2026-01-19T00:00:00"/>
    <x v="2"/>
    <s v="2 2. Meses"/>
    <x v="0"/>
    <x v="1"/>
    <s v="ANDRÉS MAURICIO CARO CORTES"/>
    <s v="Técnico Operativo, Código 314, Grado 18."/>
    <s v=" "/>
    <n v="107"/>
    <d v="2025-02-05T00:00:00"/>
    <n v="187"/>
    <d v="2025-03-17T00:00:00"/>
    <s v="O230117459920240107"/>
    <s v="1 1. Inversión"/>
    <s v="NO REQUIERE"/>
    <s v=" "/>
    <s v=" "/>
    <s v="TECNICO"/>
    <s v=" "/>
    <n v="20257000018993"/>
  </r>
  <r>
    <s v="UAESP-134-2025"/>
    <d v="2025-03-13T00:00:00"/>
    <s v="Ana"/>
    <s v="33 33-Servicios Apoyo a la Gestion de la Entidad (servicios administrativos) "/>
    <s v="PRESTACION DE SERVICIOS DE APOYO A LA GESTION"/>
    <s v="5 5. Contratación directa"/>
    <s v="N/A"/>
    <n v="80161500"/>
    <s v="https://community.secop.gov.co/Public/Tendering/OpportunityDetail/Index?noticeUID=CO1.NTC.7832907&amp;isFromPublicArea=True&amp;isModal=true&amp;asPopupView=fals"/>
    <s v="SAF-040 Prestar servicios de apoyo a la gestión a la Subdirección Administrativa y Financiera a través de actividades relacionadas con la organización física y digital de documentación para la correspondencia de la Unidad Administrativa Especial de Servicios Públicos de acuerdo con las normas archivísticas."/>
    <x v="132"/>
    <n v="1031135260"/>
    <n v="2"/>
    <s v="N/A"/>
    <s v="N/A"/>
    <s v="N/A"/>
    <s v="N/A"/>
    <s v="N/A"/>
    <s v="N/A"/>
    <s v="N/A"/>
    <s v="N/A"/>
    <d v="1991-11-23T00:00:00"/>
    <s v="cra 22 a n°40b 08 sur"/>
    <n v="6012054273"/>
    <s v="tcarolina23mm@hotmail.com"/>
    <s v="1 1. Natural "/>
    <s v="26 26-Persona Natural"/>
    <s v="FEMENINO"/>
    <s v="TECNOLOGIA EN GESTION DOCUMENTAL"/>
    <s v="N/A"/>
    <s v="11 Años 4 Meses"/>
    <s v="-"/>
    <n v="0"/>
    <s v=" "/>
    <x v="71"/>
    <s v="$ 4,500,000"/>
    <s v=" "/>
    <n v="10"/>
    <x v="71"/>
    <s v=" "/>
    <d v="2025-03-18T00:00:00"/>
    <d v="2026-01-17T00:00:00"/>
    <x v="2"/>
    <s v="2 2. Meses"/>
    <x v="0"/>
    <x v="1"/>
    <s v="KAREN NIÑO RAMIREZ"/>
    <s v="Profesional Especializado Código 222, Grado 26"/>
    <s v=" "/>
    <n v="113"/>
    <d v="2025-02-05T00:00:00"/>
    <n v="186"/>
    <d v="2025-03-17T00:00:00"/>
    <s v="O230117459920240107"/>
    <s v="1 1. Inversión"/>
    <s v="NO REQUIERE"/>
    <s v=" "/>
    <s v=" "/>
    <s v="TECNICO"/>
    <s v=" "/>
    <n v="20257000019193"/>
  </r>
  <r>
    <s v="UAESP-135-2025"/>
    <d v="2025-03-13T00:00:00"/>
    <s v="Johanna"/>
    <s v="33 33-Servicios Apoyo a la Gestion de la Entidad (servicios administrativos) "/>
    <s v="PRESTACION DE SERVICIOS DE APOYO A LA GESTION"/>
    <s v="5 5. Contratación directa"/>
    <s v="N/A"/>
    <n v="80161500"/>
    <s v="https://community.secop.gov.co/Public/Tendering/OpportunityDetail/Index?noticeUID=CO1.NTC.7834076&amp;isFromPublicArea=True&amp;isModal=true&amp;asPopupView=fals"/>
    <s v="RBL-067 Prestar servicios de apoyo a la gestión a la Subdirección de Recolección, Barrido y Limpieza de la Unidad Administrativa Especial de Servicios Públicos brindado apoyo a la supervisión de labores y actividades relacionadas con la recolección y transporte de residuos en espacio público en la ciudad de Bogotá."/>
    <x v="133"/>
    <n v="1032357932"/>
    <n v="1"/>
    <s v="N/A"/>
    <s v="N/A"/>
    <s v="N/A"/>
    <s v="N/A"/>
    <s v="N/A"/>
    <s v="N/A"/>
    <s v="N/A"/>
    <s v="N/A"/>
    <d v="1986-01-10T00:00:00"/>
    <s v="KR 32 13 56"/>
    <n v="3194836101"/>
    <s v="jruda1086@gmail.com"/>
    <s v="1 1. Natural "/>
    <s v="26 26-Persona Natural"/>
    <s v="MASCULINO"/>
    <s v="TECNICA PROFESIONAL EN LOGISTICA DE COMERCIO EXTERIOR"/>
    <s v="N/A"/>
    <s v="8 Años 5 Meses"/>
    <s v="-"/>
    <n v="0"/>
    <s v=" "/>
    <x v="72"/>
    <s v="$ 6,000,000"/>
    <s v=" "/>
    <n v="10"/>
    <x v="72"/>
    <s v=" "/>
    <d v="2025-03-17T00:00:00"/>
    <d v="2026-01-10T00:00:00"/>
    <x v="14"/>
    <s v="2 2. Meses"/>
    <x v="0"/>
    <x v="6"/>
    <s v="ANDREA CAROLINA MARU RUIZ"/>
    <s v="Subdirectora de Recolección, Barrido y Limpieza"/>
    <s v=" "/>
    <n v="307"/>
    <d v="2025-03-07T00:00:00"/>
    <n v="189"/>
    <d v="2025-03-17T00:00:00"/>
    <s v="O230117400320240320"/>
    <s v="1 1. Inversión"/>
    <s v="NO REQUIERE"/>
    <s v=" "/>
    <s v=" "/>
    <s v="TECNICO"/>
    <s v=" "/>
    <n v="20252000019133"/>
  </r>
  <r>
    <s v="UAESP-136-2025"/>
    <d v="2025-03-13T00:00:00"/>
    <s v="Camilo"/>
    <s v="31 31-Servicios Profesionales "/>
    <s v="PRESTACION DE SERVICIOS PROFESIONALES"/>
    <s v="5 5. Contratación directa"/>
    <s v="N/A"/>
    <n v="80161500"/>
    <s v="https://community.secop.gov.co/Public/Tendering/OpportunityDetail/Index?noticeUID=CO1.NTC.7840329&amp;isFromPublicArea=True&amp;isModal=true&amp;asPopupView=false"/>
    <s v="SDF-011 Prestar servicios profesionales, para el seguimiento a las actividades de estabilidad de los componentes de celda y lixiviados que realiza la Subdirección de Disposición Final, brindando apoyo"/>
    <x v="134"/>
    <n v="63481588"/>
    <n v="0"/>
    <s v="N/A"/>
    <s v="N/A"/>
    <s v="N/A"/>
    <s v="N/A"/>
    <s v="N/A"/>
    <s v="N/A"/>
    <s v="N/A"/>
    <s v="N/A"/>
    <d v="1972-08-31T00:00:00"/>
    <s v="KR 32 120 19"/>
    <n v="3124629282"/>
    <s v=" geolaritza@yahoo.es"/>
    <s v="1 1. Natural "/>
    <s v="26 26-Persona Natural"/>
    <s v="FEMENINO"/>
    <s v="GEOLOGIA"/>
    <s v="N/A"/>
    <s v="6 Años 8 Meses"/>
    <s v="-"/>
    <n v="0"/>
    <s v=" "/>
    <x v="41"/>
    <s v="$ 9,500,000"/>
    <s v=" "/>
    <n v="8"/>
    <x v="41"/>
    <s v=" "/>
    <d v="2025-03-19T00:00:00"/>
    <d v="2025-11-18T00:00:00"/>
    <x v="9"/>
    <s v="2 2. Meses"/>
    <x v="0"/>
    <x v="8"/>
    <s v="Victor Julio Moreno Monsalve"/>
    <s v="Subdirector de Disposición Final"/>
    <s v=" "/>
    <n v="256"/>
    <d v="2025-02-19T00:00:00"/>
    <n v="193"/>
    <d v="2025-03-17T00:00:00"/>
    <s v="O230117400320240321"/>
    <s v="1 1. Inversión"/>
    <s v="NO REQUIERE"/>
    <s v=" "/>
    <s v=" "/>
    <s v="PROFESIONAL"/>
    <s v=" "/>
    <n v="20253000018963"/>
  </r>
  <r>
    <s v="UAESP-137-2025"/>
    <d v="2025-03-13T00:00:00"/>
    <s v="Johanna"/>
    <s v="31 31-Servicios Profesionales "/>
    <s v="PRESTACION DE SERVICIOS PROFESIONALES"/>
    <s v="5 5. Contratación directa"/>
    <s v="N/A"/>
    <n v="80161500"/>
    <s v="https://community.secop.gov.co/Public/Tendering/OpportunityDetail/Index?noticeUID=CO1.NTC.7834299&amp;isFromPublicArea=True&amp;isModal=true&amp;asPopupView=fals"/>
    <s v="SDF-002 Prestar servicios profesionales para la evaluación y seguimiento de planes, programas y proyectos asociadas a la gestión de residuos a cargo de la Subdirección de Disposición Final, brindando apoyo al seguimiento de la licencia ambiental"/>
    <x v="135"/>
    <n v="47435260"/>
    <n v="7"/>
    <s v="N/A"/>
    <s v="N/A"/>
    <s v="N/A"/>
    <s v="N/A"/>
    <s v="N/A"/>
    <s v="N/A"/>
    <s v="N/A"/>
    <s v="N/A"/>
    <d v="1977-12-27T00:00:00"/>
    <s v="CL 47 7 72"/>
    <n v="3102652675"/>
    <s v=" maelena_diaz27@hotmail.com"/>
    <s v="1 1. Natural "/>
    <s v="26 26-Persona Natural"/>
    <s v="FEMENINO"/>
    <s v="INGENIERIA AMBIENTAL Y SANITARIA"/>
    <s v="N/A"/>
    <s v="7 Años 9 Meses"/>
    <s v="-"/>
    <n v="0"/>
    <s v=" "/>
    <x v="41"/>
    <s v="$ 9,500,000"/>
    <s v=" "/>
    <n v="8"/>
    <x v="41"/>
    <s v=" "/>
    <d v="2025-03-17T00:00:00"/>
    <d v="2025-11-16T00:00:00"/>
    <x v="9"/>
    <s v="2 2. Meses"/>
    <x v="0"/>
    <x v="8"/>
    <s v="Victor Julio Moreno Monsalve"/>
    <s v="Subdirector de Disposición Final "/>
    <s v=" "/>
    <n v="155"/>
    <d v="2025-02-13T00:00:00"/>
    <n v="191"/>
    <d v="2025-03-17T00:00:00"/>
    <s v="O230117400320240321"/>
    <s v="1 1. Inversión"/>
    <s v="NO REQUIERE"/>
    <s v=" "/>
    <s v=" "/>
    <s v="PROFESIONAL"/>
    <s v=" "/>
    <n v="20253000019403"/>
  </r>
  <r>
    <s v="UAESP-138-2025"/>
    <d v="2025-03-14T00:00:00"/>
    <s v="Ana"/>
    <s v="31 31-Servicios Profesionales "/>
    <s v="PRESTACION DE SERVICIOS DE APOYO A LA GESTION"/>
    <s v="5 5. Contratación directa"/>
    <s v="N/A"/>
    <n v="80161500"/>
    <s v="https://community.secop.gov.co/Public/Tendering/OpportunityDetail/Index?noticeUID=CO1.NTC.7837628&amp;isFromPublicArea=True&amp;isModal=true&amp;asPopupView=false"/>
    <s v="SA-054 Prestar servicios profesionales a la Unidad Administrativa Especial de Servicios Públicos - UAESP, para realizar el seguimiento técnico, administrativo y financiero al proceso de Auditoría Externa al Registro Único de Organizaciones de Recicladores de Oficio - RUOR, y brindar apoyo a la supervisión correspondiente."/>
    <x v="136"/>
    <n v="80115941"/>
    <n v="1"/>
    <s v="N/A"/>
    <s v="N/A"/>
    <s v="N/A"/>
    <s v="N/A"/>
    <s v="N/A"/>
    <s v="N/A"/>
    <s v="N/A"/>
    <s v="N/A"/>
    <d v="1982-03-08T00:00:00"/>
    <s v="KR 57 A 131 A 14"/>
    <n v="3504337425"/>
    <s v="jorgevillamils@outlook.com"/>
    <s v="1 1. Natural "/>
    <s v="26 26-Persona Natural"/>
    <s v="MASCULINO"/>
    <s v="LICENCIATURA EN FILOSOFIA"/>
    <s v="MAESTRÍA EN SEGURIDAD PÚBLICA"/>
    <s v="23 Años 11 Meses"/>
    <s v="-"/>
    <n v="0"/>
    <s v=" "/>
    <x v="73"/>
    <s v="$ 8,000,000"/>
    <s v=" "/>
    <n v="8"/>
    <x v="73"/>
    <s v=" "/>
    <d v="2025-03-18T00:00:00"/>
    <d v="2025-11-12T00:00:00"/>
    <x v="15"/>
    <s v="2 2. Meses"/>
    <x v="0"/>
    <x v="5"/>
    <s v="ANDREA KARAKALPAKIS TRUJILLO"/>
    <s v="SUBDIRECTORA DE APROVECHAMIENTO"/>
    <s v=" "/>
    <n v="152"/>
    <d v="2025-02-13T00:00:00"/>
    <n v="188"/>
    <d v="2025-03-17T00:00:00"/>
    <s v="O230117400320240302"/>
    <s v="1 1. Inversión"/>
    <s v="NO REQUIERE"/>
    <s v=" "/>
    <s v=" "/>
    <s v="PROFESIONAL"/>
    <s v=" "/>
    <n v="20255000012073"/>
  </r>
  <r>
    <s v="UAESP-139-2025"/>
    <d v="2025-04-08T00:00:00"/>
    <s v="Camilo"/>
    <s v="121 121-Compraventa (Bienes Muebles) "/>
    <s v="COMPRAVENTA"/>
    <s v="4 4. Mínima cuantía"/>
    <s v="UAESP-MC-03-2025"/>
    <n v="43232804"/>
    <s v="https://community.secop.gov.co/Public/Tendering/OpportunityDetail/Index?noticeUID=CO1.NTC.7852910&amp;isFromPublicArea=True&amp;isModal=true&amp;asPopupView=fals"/>
    <s v="TIC-021 RENOVAR EL LICENCIAMIENTO DE WIFI DE LA UNIDAD ADMINISTRATIVA ESPECIAL DE SERVICIOS PÚBLICOS - UAESP"/>
    <x v="137"/>
    <n v="900171749"/>
    <s v=" "/>
    <s v="Julian Alfredo Becerra Espitia"/>
    <n v="79788444"/>
    <s v="N/A"/>
    <s v="N/A"/>
    <s v="N/A"/>
    <s v="N/A"/>
    <s v="N/A"/>
    <s v="N/A"/>
    <s v="-"/>
    <s v="Carrera 47 No 58ª-31"/>
    <n v="6014326432"/>
    <s v="julian.becerra@innatel.com.co"/>
    <s v="2 2. Jurídica"/>
    <s v="-"/>
    <s v="-"/>
    <s v="-"/>
    <s v="-"/>
    <s v="-"/>
    <s v="-"/>
    <n v="0"/>
    <s v=" "/>
    <x v="74"/>
    <s v="$ 20,248,005"/>
    <s v=" "/>
    <n v="1"/>
    <x v="74"/>
    <s v=" "/>
    <d v="2025-05-02T00:00:00"/>
    <d v="2025-08-01T00:00:00"/>
    <x v="16"/>
    <s v="2 2. Meses"/>
    <x v="1"/>
    <x v="9"/>
    <s v="JORGE ALEXIS RODRIGUEZ MEZA"/>
    <s v="Jefe Oficina de Tecnologías de la Información y las Comunicaciones"/>
    <s v=" "/>
    <n v="287"/>
    <d v="2025-02-28T00:00:00"/>
    <n v="321"/>
    <d v="2025-05-05T00:00:00"/>
    <s v="O21202020070373311"/>
    <s v="1 1. Inversión"/>
    <s v="NO REQUIERE"/>
    <s v=" "/>
    <s v=" "/>
    <s v="N/A"/>
    <s v=" "/>
    <n v="20251400013623"/>
  </r>
  <r>
    <s v="UAESP-140-2025"/>
    <d v="2025-03-14T00:00:00"/>
    <s v="Ana"/>
    <s v="33 33-Servicios Apoyo a la Gestion de la Entidad (servicios administrativos) "/>
    <s v="PRESTACION DE SERVICIOS DE APOYO A LA GESTION"/>
    <s v="5 5. Contratación directa"/>
    <s v="N/A"/>
    <n v="80161500"/>
    <s v="https://community.secop.gov.co/Public/Tendering/OpportunityDetail/Index?noticeUID=CO1.NTC.7842350&amp;isFromPublicArea=True&amp;isModal=true&amp;asPopupView=fals"/>
    <s v="SA-013 Prestar servicios de apoyo a la gestión en la Subdirección de Aprovechamiento, para desarrollar actividades operativas y administrativas que promuevan el uso de los Centros Temporales de Acopio y Separación- CTAS"/>
    <x v="138"/>
    <n v="1016038152"/>
    <n v="5"/>
    <s v="N/A"/>
    <s v="N/A"/>
    <s v="N/A"/>
    <s v="N/A"/>
    <s v="N/A"/>
    <s v="N/A"/>
    <s v="N/A"/>
    <s v="N/A"/>
    <d v="1991-09-05T00:00:00"/>
    <s v="KR 111 A 17 C 16"/>
    <n v="6014155500"/>
    <s v="juandavidbepa@gmail.com"/>
    <s v="1 1. Natural "/>
    <s v="26 26-Persona Natural"/>
    <s v="MASCULINO"/>
    <s v="N/A"/>
    <s v="N/A"/>
    <s v="6 Años 10 Meses"/>
    <s v="-"/>
    <n v="0"/>
    <s v=" "/>
    <x v="39"/>
    <s v="$ 4,200,000"/>
    <s v=" "/>
    <n v="11"/>
    <x v="39"/>
    <s v=" "/>
    <d v="2025-03-19T00:00:00"/>
    <d v="2026-02-18T00:00:00"/>
    <x v="0"/>
    <s v="2 2. Meses"/>
    <x v="0"/>
    <x v="5"/>
    <s v="DILLMAN GORDILLO MELO"/>
    <s v="PROFESIONAL UNIVERSITARIO CÓDIGO 219 GRADO 12"/>
    <s v=" "/>
    <n v="169"/>
    <d v="2025-02-13T00:00:00"/>
    <n v="198"/>
    <d v="2025-03-18T00:00:00"/>
    <s v="O230117400320240302"/>
    <s v="1 1. Inversión"/>
    <s v="NO REQUIERE"/>
    <s v=" "/>
    <s v=" "/>
    <s v="TECNICO"/>
    <s v=" "/>
    <n v="20255000014023"/>
  </r>
  <r>
    <s v="UAESP-141-2025"/>
    <d v="2025-03-17T00:00:00"/>
    <s v="Ana"/>
    <s v="31 31-Servicios Profesionales "/>
    <s v="PRESTACION DE SERVICIOS PROFESIONALES"/>
    <s v="5 5. Contratación directa"/>
    <s v="N/A"/>
    <n v="80161500"/>
    <s v="https://community.secop.gov.co/Public/Tendering/OpportunityDetail/Index?noticeUID=CO1.NTC.7846272&amp;isFromPublicArea=True&amp;isModal=true&amp;asPopupView=fals"/>
    <s v="TIC-011 Prestar servicios profesionales en el desarrollo de las actividades de planeación, programación, seguimiento presupuestal que se deriven de la Oficina de Tic y realizar los procesos contractuales que les sean asignados de acuerdo a las necesidades"/>
    <x v="139"/>
    <n v="52847621"/>
    <n v="9"/>
    <s v="N/A"/>
    <s v="N/A"/>
    <s v="N/A"/>
    <s v="N/A"/>
    <s v="N/A"/>
    <s v="N/A"/>
    <s v="N/A"/>
    <s v="N/A"/>
    <d v="1979-10-07T00:00:00"/>
    <s v="KR 69258"/>
    <n v="3133090223"/>
    <s v="yiamar@hotmail.com"/>
    <s v="1 1. Natural "/>
    <s v="26 26-Persona Natural"/>
    <s v="FEMENINO"/>
    <s v="INGENIERIA DE SISTEMAS"/>
    <s v="ESPECIALIZACION EN GERENCIA DE PROYECTOS DE SISTEMAS"/>
    <s v="11 Años 8 Meses"/>
    <s v="-"/>
    <n v="0"/>
    <s v=" "/>
    <x v="75"/>
    <s v="$ 9,100,000"/>
    <s v=" "/>
    <n v="9"/>
    <x v="75"/>
    <s v=" "/>
    <d v="2025-03-20T00:00:00"/>
    <d v="2025-12-19T00:00:00"/>
    <x v="13"/>
    <s v="2 2. Meses"/>
    <x v="0"/>
    <x v="9"/>
    <s v="JORGE ALEXIS RODRIGUEZ MEZA"/>
    <s v="Jefe de la Oficina de Tecnologías de la Información y las Comunicaciones"/>
    <s v=" "/>
    <n v="147"/>
    <d v="2025-02-13T00:00:00"/>
    <n v="197"/>
    <d v="2025-03-18T00:00:00"/>
    <s v="O230117459920240107"/>
    <s v="1 1. Inversión"/>
    <s v="NO REQUIERE"/>
    <s v=" "/>
    <s v=" "/>
    <s v="PROFESIONAL"/>
    <s v=" "/>
    <n v="20251400019603"/>
  </r>
  <r>
    <s v="UAESP-142-2025"/>
    <d v="2025-03-17T00:00:00"/>
    <s v="Camilo"/>
    <s v="31 31-Servicios Profesionales "/>
    <s v="PRESTACION DE SERVICIOS PROFESIONALES"/>
    <s v="5 5. Contratación directa"/>
    <s v="N/A"/>
    <n v="80161500"/>
    <s v="https://community.secop.gov.co/Public/Tendering/OpportunityDetail/Index?noticeUID=CO1.NTC.7851416&amp;isFromPublicArea=True&amp;isModal=true&amp;asPopupView=fals"/>
    <s v="OAP-006 Prestar los servicios profesionales a la Oficina Asesora de Planeación de la Unidad Administrativa Especial de Servicios Públicos UAESP en la revisión y elaboración de docum entos y respuestas"/>
    <x v="140"/>
    <n v="23497461"/>
    <n v="9"/>
    <s v="N/A"/>
    <s v="N/A"/>
    <s v="N/A"/>
    <s v="N/A"/>
    <s v="N/A"/>
    <s v="N/A"/>
    <s v="N/A"/>
    <s v="N/A"/>
    <d v="1970-08-05T00:00:00"/>
    <s v="CL 122 # 23-27 apto 205"/>
    <n v="3114957881"/>
    <s v="edilceespejo@yahoo.es"/>
    <s v="1 1. Natural "/>
    <s v="26 26-Persona Natural"/>
    <s v="FEMENINO"/>
    <s v="PLANEACION PARA EL DESARROLLO SOCIAL"/>
    <s v="MAESTRIA EN DERECHOS HUMANOS"/>
    <s v="16 Años 5 Meses"/>
    <s v="-"/>
    <n v="0"/>
    <s v=" "/>
    <x v="16"/>
    <s v="$ 10,000,000"/>
    <s v=" "/>
    <n v="10"/>
    <x v="16"/>
    <s v=" "/>
    <d v="2025-03-26T00:00:00"/>
    <d v="2026-01-25T00:00:00"/>
    <x v="2"/>
    <s v="2 2. Meses"/>
    <x v="0"/>
    <x v="4"/>
    <s v="Yuli Marcela Toro Pascagaza"/>
    <s v="Jefe Oficina Asesora de Planeación"/>
    <s v=" "/>
    <n v="273"/>
    <d v="2025-02-24T00:00:00"/>
    <n v="212"/>
    <d v="2025-03-26T00:00:00"/>
    <s v="O23011745992024010713023"/>
    <s v="1 1. Inversión"/>
    <s v="NO REQUIERE"/>
    <s v=" "/>
    <s v=" "/>
    <s v="PROFESIONAL"/>
    <s v=" "/>
    <n v="20251300013003"/>
  </r>
  <r>
    <s v="UAESP-143-2025"/>
    <d v="2025-03-17T00:00:00"/>
    <s v="Johanna"/>
    <s v="31 31-Servicios Profesionales "/>
    <s v="PRESTACION DE SERVICIOS PROFESIONALES"/>
    <s v="5 5. Contratación directa"/>
    <s v="N/A"/>
    <n v="80161500"/>
    <s v="https://community.secop.gov.co/Public/Tendering/OpportunityDetail/Index?noticeUID=CO1.NTC.7910222&amp;isFromPublicArea=True&amp;isModal=true&amp;asPopupView=false"/>
    <s v="SA-005 Prestar servicios profesionales para la ejecución de actividades jurídicas orientadas al seguimiento de los asuntos estratégicos de competencia de la Subdirección de Aprovechamiento."/>
    <x v="141"/>
    <n v="1019065393"/>
    <n v="9"/>
    <s v="N/A"/>
    <s v="N/A"/>
    <s v="N/A"/>
    <s v="N/A"/>
    <s v="N/A"/>
    <s v="N/A"/>
    <s v="N/A"/>
    <s v="N/A"/>
    <d v="1991-11-22T00:00:00"/>
    <s v="CL 169   58   33"/>
    <n v="3017013731"/>
    <s v="camilapedrozcoutlook.com"/>
    <s v="1 1. Natural "/>
    <s v="26 26-Persona Natural"/>
    <s v="FEMENINO"/>
    <s v="DERECHO"/>
    <s v="ESPECIALIZACION EN DERECHO AMBIENTAL"/>
    <s v="7 Años 2 Meses"/>
    <s v="-"/>
    <n v="0"/>
    <s v=" "/>
    <x v="38"/>
    <s v="$ 12,000,000"/>
    <s v=" "/>
    <n v="11"/>
    <x v="38"/>
    <s v=" "/>
    <d v="2025-04-03T00:00:00"/>
    <d v="2026-03-02T00:00:00"/>
    <x v="0"/>
    <s v="2 2. Meses"/>
    <x v="0"/>
    <x v="5"/>
    <s v="ANDREA KARAKALPAKIS TRUJILLO"/>
    <s v="SUBDIRECTORA DE LA SUBDIRECCIÓN DE APROVECHAMIENTO"/>
    <s v=" "/>
    <n v="222"/>
    <d v="2025-02-17T00:00:00"/>
    <n v="222"/>
    <d v="2025-04-01T00:00:00"/>
    <s v="O230117400320240302"/>
    <s v="1 1. Inversión"/>
    <s v="NO REQUIERE"/>
    <s v=" "/>
    <s v=" "/>
    <s v="PROFESIONAL"/>
    <s v=" "/>
    <n v="20255000014753"/>
  </r>
  <r>
    <s v="UAESP-144-2025"/>
    <d v="2025-03-17T00:00:00"/>
    <s v="Johanna"/>
    <s v="31 31-Servicios Profesionales "/>
    <s v="PRESTACION DE SERVICIOS PROFESIONALES"/>
    <s v="5 5. Contratación directa"/>
    <s v="N/A"/>
    <n v="80161500"/>
    <s v="https://community.secop.gov.co/Public/Tendering/OpportunityDetail/Index?noticeUID=CO1.NTC.7895456&amp;isFromPublicArea=True&amp;isModal=true&amp;asPopupView=false"/>
    <s v="SDF-014 Prestar servicios profesionales para el seguimiento a las actividades de tratamiento y valorización de residuos a cargo de la subdirección de Disposición final, brindando apoyo en el seguimiento a la operación de biogás, a la formulación de planes y proyectos, y a las actividades de estabilidad de los componentes de celda y lixiviados"/>
    <x v="142"/>
    <n v="1098768504"/>
    <n v="4"/>
    <s v="N/A"/>
    <s v="N/A"/>
    <s v="N/A"/>
    <s v="N/A"/>
    <s v="N/A"/>
    <s v="N/A"/>
    <s v="N/A"/>
    <s v="N/A"/>
    <d v="1994-10-05T00:00:00"/>
    <s v="CL 55 A 29 14 AP 602"/>
    <n v="3164615355"/>
    <s v="m.orjuela@outlook.com"/>
    <s v="1 1. Natural "/>
    <s v="26 26-Persona Natural"/>
    <s v="MASCULINO"/>
    <s v="GEOLOGIA"/>
    <s v="N/A"/>
    <s v="3 Años 9 Meses"/>
    <s v="-"/>
    <n v="0"/>
    <s v=" "/>
    <x v="64"/>
    <s v="$ 8,400,000"/>
    <s v=" "/>
    <n v="8"/>
    <x v="64"/>
    <s v=" "/>
    <d v="2025-03-28T00:00:00"/>
    <d v="2025-11-27T00:00:00"/>
    <x v="9"/>
    <s v="2 2. Meses"/>
    <x v="0"/>
    <x v="8"/>
    <s v="Victor Julio Moreno Monsalve"/>
    <s v="Subdirector de Disposición Final"/>
    <s v=" "/>
    <n v="165"/>
    <d v="2025-02-13T00:00:00"/>
    <n v="216"/>
    <d v="2025-03-28T00:00:00"/>
    <s v="O230117400320240321"/>
    <s v="1 1. Inversión"/>
    <s v="NO REQUIERE"/>
    <s v=" "/>
    <s v=" "/>
    <s v="PROFESIONAL"/>
    <s v=" "/>
    <n v="20253000020373"/>
  </r>
  <r>
    <s v="UAESP-145-2025"/>
    <d v="2025-03-25T00:00:00"/>
    <s v="Camilo"/>
    <s v="49 49-Otros Servicios "/>
    <s v="PRESTACION DE SERVICIOS"/>
    <s v="4 4. Mínima cuantía"/>
    <s v="UAESP-MC-04-2025"/>
    <n v="80161500"/>
    <s v="https://community.secop.gov.co/Public/Tendering/OpportunityDetail/Index?noticeUID=CO1.NTC.7853508&amp;isFromPublicArea=True&amp;isModal=true&amp;asPopupView=false"/>
    <s v="SAF-062 PRESTAR LOS SERVICIOS PROFESIONALES DE TRADUCCIÓN SIMULTÁNEA DURANTE LOS DÍAS 27 Y 28 DE MARZO EN MARCO DEL EVENTO DE COOPERACIÓN INTERNACIONAL &quot;MESA INTERNACIONAL DE EXPERTOS&quot; CON ONU-HABITAT"/>
    <x v="143"/>
    <n v="900542658"/>
    <n v="6"/>
    <s v="DERLY BARRAGAN GUZMAN"/>
    <n v="52517229"/>
    <s v="N/A"/>
    <s v="N/A"/>
    <s v="N/A"/>
    <s v="N/A"/>
    <s v="N/A"/>
    <s v="N/A"/>
    <s v="-"/>
    <s v="Cll. 75 No. 23-08 "/>
    <s v="316 3125452 / 312 5199980"/>
    <s v="comercial@englisklinkglobal.com.co"/>
    <s v="2 2. Jurídica"/>
    <s v="-"/>
    <s v="-"/>
    <s v="-"/>
    <s v="-"/>
    <s v="-"/>
    <s v="-"/>
    <n v="0"/>
    <s v=" "/>
    <x v="76"/>
    <s v="$ 5,593,000"/>
    <s v=" "/>
    <n v="1"/>
    <x v="76"/>
    <s v=" "/>
    <d v="2025-03-26T00:00:00"/>
    <d v="2025-04-25T00:00:00"/>
    <x v="4"/>
    <s v="2 2. Meses"/>
    <x v="1"/>
    <x v="1"/>
    <s v="DOLLY ARIAS CASAS"/>
    <s v="SUBDIRECTORA ADMINISTRATIVA"/>
    <s v=" "/>
    <n v="326"/>
    <d v="2025-03-14T00:00:00"/>
    <n v="213"/>
    <d v="2025-03-26T00:00:00"/>
    <s v="O21202020080383950"/>
    <s v="1 1. Inversión"/>
    <s v="NO REQUIERE"/>
    <s v=" "/>
    <s v=" "/>
    <s v="PROFESIONAL"/>
    <s v=" "/>
    <s v=" "/>
  </r>
  <r>
    <s v="UAESP-146-2025"/>
    <d v="2025-03-18T00:00:00"/>
    <s v="Johanna"/>
    <s v="31 31-Servicios Profesionales "/>
    <s v="PRESTACION DE SERVICIOS PROFESIONALES"/>
    <s v="5 5. Contratación directa"/>
    <s v="N/A"/>
    <n v="80161500"/>
    <s v="https://community.secop.gov.co/Public/Tendering/OpportunityDetail/Index?noticeUID=CO1.NTC.7860819&amp;isFromPublicArea=True&amp;isModal=true&amp;asPopupView=false"/>
    <s v="SAF-028 Prestar servicios profesionales en el desarrollo y ejecución de los procesos, planes y programas a cargo de la dependencia y así fortalecer la gestión institucional de la Subdirección Administrativa y Financiera de la UAESP"/>
    <x v="144"/>
    <n v="40040808"/>
    <n v="0"/>
    <s v="N/A"/>
    <s v="N/A"/>
    <s v="N/A"/>
    <s v="N/A"/>
    <s v="N/A"/>
    <s v="N/A"/>
    <s v="N/A"/>
    <s v="N/A"/>
    <d v="1976-11-18T00:00:00"/>
    <s v="CL 142 13 83"/>
    <n v="6017452701"/>
    <s v="marialexa44@hotmail.com"/>
    <s v="1 1. Natural "/>
    <s v="26 26-Persona Natural"/>
    <s v="FEMENINO"/>
    <s v="ADMINISTRACION DE EMPRESAS"/>
    <s v="ESPECIALIZACIÓN EN GERENCIA PARA EL MANEJO DE LOS RECURSOS NATURALES"/>
    <s v="7 Años 6 Meses"/>
    <s v="-"/>
    <n v="0"/>
    <s v=" "/>
    <x v="27"/>
    <s v="$ 12,000,000"/>
    <s v=" "/>
    <n v="10"/>
    <x v="27"/>
    <s v=" "/>
    <d v="2025-03-25T00:00:00"/>
    <d v="2026-01-24T00:00:00"/>
    <x v="2"/>
    <s v="2 2. Meses"/>
    <x v="0"/>
    <x v="1"/>
    <s v="DOLLY ARIAS CASAS"/>
    <s v="SUBDIRECTORA ADMINISTRATIVA"/>
    <s v=" "/>
    <n v="109"/>
    <d v="2025-02-05T00:00:00"/>
    <n v="205"/>
    <d v="2025-03-25T00:00:00"/>
    <s v="O230117459920240107"/>
    <s v="1 1. Inversión"/>
    <s v="NO REQUIERE"/>
    <s v=" "/>
    <s v=" "/>
    <s v="PROFESIONAL"/>
    <s v=" "/>
    <n v="20257000020363"/>
  </r>
  <r>
    <s v="UAESP-147-2025"/>
    <d v="2025-04-01T00:00:00"/>
    <s v="Camilo"/>
    <s v="29 29-Consultoría (Otros) "/>
    <s v="CONSULTORIA"/>
    <s v="4 4. Mínima cuantía"/>
    <s v="UAESP-MC-05-2025"/>
    <n v="40101800"/>
    <s v="https://community.secop.gov.co/Public/Tendering/OpportunityDetail/Index?noticeUID=CO1.NTC.7860951&amp;isFromPublicArea=True&amp;isModal=true&amp;asPopupView=false"/>
    <s v="SSF-019 Realizar el diagnóstico de los seis (6) hornos crematorios de propiedad del Distrito incluye Termografía."/>
    <x v="145"/>
    <n v="901445368"/>
    <s v=" "/>
    <s v="Carlos Eduardo Marciglia"/>
    <n v="84025022"/>
    <s v="N/A"/>
    <s v="N/A"/>
    <s v="N/A"/>
    <s v="N/A"/>
    <s v="N/A"/>
    <s v="N/A"/>
    <s v="-"/>
    <s v="Kr 13 #27-58"/>
    <n v="3194783416"/>
    <s v="tecmontecnologias@gmail.com"/>
    <s v="2 2. Jurídica"/>
    <s v="25 25-Sociedad por Acciones Simplificadas - SAS"/>
    <s v="N/A"/>
    <s v="N/A"/>
    <s v="N/A"/>
    <s v="N/A"/>
    <s v="-"/>
    <n v="0"/>
    <s v=" "/>
    <x v="77"/>
    <s v="$ 59,116,793"/>
    <s v=" "/>
    <n v="1"/>
    <x v="77"/>
    <s v=" "/>
    <d v="2025-04-07T00:00:00"/>
    <d v="2025-05-06T00:00:00"/>
    <x v="4"/>
    <s v="2 2. Meses"/>
    <x v="1"/>
    <x v="2"/>
    <s v="LUÍS JONATHAN GUTIÉRREZ CANTOR"/>
    <s v="Subdirector de Servicios Funerarios y Alumbrado Público"/>
    <s v=" "/>
    <n v="262"/>
    <d v="2025-02-21T00:00:00"/>
    <n v="228"/>
    <d v="2025-04-03T00:00:00"/>
    <s v="O230117190520240291"/>
    <s v="1 1. Inversión"/>
    <s v="SI REQUIERE"/>
    <s v=" "/>
    <s v=" "/>
    <s v="-"/>
    <s v=" "/>
    <s v=" "/>
  </r>
  <r>
    <s v="UAESP-148-2055"/>
    <d v="2025-03-18T00:00:00"/>
    <s v="Johanna"/>
    <s v="33 33-Servicios Apoyo a la Gestion de la Entidad (servicios administrativos) "/>
    <s v="PRESTACION DE SERVICIOS DE APOYO A LA GESTION"/>
    <s v="5 5. Contratación directa"/>
    <s v="N/A"/>
    <n v="80111600"/>
    <s v="https://community.secop.gov.co/Public/Tendering/OpportunityDetail/Index?noticeUID=CO1.NTC.7860492&amp;isFromPublicArea=True&amp;isModal=true&amp;asPopupView=false"/>
    <s v="SAL-029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
    <x v="146"/>
    <n v="41762582"/>
    <n v="3"/>
    <s v="N/A"/>
    <s v="N/A"/>
    <s v="N/A"/>
    <s v="N/A"/>
    <s v="N/A"/>
    <s v="N/A"/>
    <s v="N/A"/>
    <s v="N/A"/>
    <d v="1959-04-27T00:00:00"/>
    <s v="Calle6B No.79c-81 APTO510"/>
    <n v="3012860929"/>
    <s v="ofecc@hotmail.com"/>
    <s v="1 1. Natural "/>
    <s v="26 26-Persona Natural"/>
    <s v="FEMENINO"/>
    <s v="N/A"/>
    <s v="N/A"/>
    <s v="11 Años 1 Mes"/>
    <s v="-"/>
    <n v="0"/>
    <s v=" "/>
    <x v="1"/>
    <s v="$ 4,000,000"/>
    <s v=" "/>
    <n v="10"/>
    <x v="1"/>
    <s v=" "/>
    <d v="2025-03-21T00:00:00"/>
    <d v="2026-01-20T00:00:00"/>
    <x v="2"/>
    <s v="2 2. Meses"/>
    <x v="0"/>
    <x v="0"/>
    <s v="WILLIAM ALEXIS VILLALOBOS BALLESTEROS"/>
    <s v="Técnico Operativo, Código 314, Grado 18"/>
    <s v=" "/>
    <n v="324"/>
    <d v="2025-03-14T00:00:00"/>
    <n v="201"/>
    <d v="2025-03-19T00:00:00"/>
    <s v="O230117459920240107"/>
    <s v="1 1. Inversión"/>
    <s v="NO REQUIERE"/>
    <s v=" "/>
    <s v=" "/>
    <s v="TECNICO"/>
    <s v=" "/>
    <n v="20256000020693"/>
  </r>
  <r>
    <s v="UAESP-149-2025"/>
    <d v="2025-03-18T00:00:00"/>
    <s v="Johanna"/>
    <s v="31 31-Servicios Profesionales "/>
    <s v="PRESTACION DE SERVICIOS PROFESIONALES"/>
    <s v="5 5. Contratación directa"/>
    <s v="N/A"/>
    <n v="80111600"/>
    <s v="https://community.secop.gov.co/Public/Tendering/OpportunityDetail/Index?noticeUID=CO1.NTC.7860553&amp;isFromPublicArea=True&amp;isModal=true&amp;asPopupView=false"/>
    <s v="SAL-019 Prestar servicios profesionales en la revisión jurídica de los documentos generados en las etapas precontractuales, contractuales y postcontractuales a cargo de la Subdirección de Asuntos Legales."/>
    <x v="147"/>
    <n v="37863689"/>
    <n v="1"/>
    <s v="N/A"/>
    <s v="N/A"/>
    <s v="N/A"/>
    <s v="N/A"/>
    <s v="N/A"/>
    <s v="N/A"/>
    <s v="N/A"/>
    <s v="N/A"/>
    <d v="1981-09-16T00:00:00"/>
    <s v="CL 64 5 12"/>
    <n v="3167698979"/>
    <s v="johis1609@hotmail.com"/>
    <s v="1 1. Natural "/>
    <s v="26 26-Persona Natural"/>
    <s v="FEMENINO"/>
    <s v="DERECHO"/>
    <s v="ESPECIALIZACION EN DERECHO PROCESAL PENAL "/>
    <s v="6 Años 8 Meses"/>
    <s v="-"/>
    <n v="0"/>
    <s v=" "/>
    <x v="16"/>
    <s v="$ 10,000,000"/>
    <s v=" "/>
    <n v="10"/>
    <x v="16"/>
    <d v="2026-01-20T00:00:00"/>
    <d v="2025-03-21T00:00:00"/>
    <d v="2025-10-06T00:00:00"/>
    <x v="2"/>
    <s v="2 2. Meses"/>
    <x v="1"/>
    <x v="0"/>
    <s v="MARY LILIANA RODRIGUEZ CÉSPEDES"/>
    <s v="Subdirectora de Asuntos Legales"/>
    <s v=" "/>
    <n v="280"/>
    <d v="2025-02-26T00:00:00"/>
    <n v="202"/>
    <d v="2025-03-19T00:00:00"/>
    <s v="O230117459920240107"/>
    <s v="1 1. Inversión"/>
    <s v="NO REQUIERE"/>
    <s v=" "/>
    <s v=" "/>
    <s v="PROFESIONAL"/>
    <s v=" "/>
    <n v="20256000021153"/>
  </r>
  <r>
    <s v="UAESP-150-2025"/>
    <d v="2025-03-18T00:00:00"/>
    <s v="Ana"/>
    <s v="31 31-Servicios Profesionales "/>
    <s v="PRESTACION DE SERVICIOS PROFESIONALES"/>
    <s v="5 5. Contratación directa"/>
    <s v="N/A"/>
    <n v="80161500"/>
    <s v="https://community.secop.gov.co/Public/Tendering/OpportunityDetail/Index?noticeUID=CO1.NTC.7908975&amp;isFromPublicArea=True&amp;isModal=true&amp;asPopupView=false"/>
    <s v="RBL-064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
    <x v="148"/>
    <n v="1049639270"/>
    <n v="5"/>
    <s v="N/A"/>
    <s v="N/A"/>
    <s v="N/A"/>
    <s v="N/A"/>
    <s v="N/A"/>
    <s v="N/A"/>
    <s v="N/A"/>
    <s v="N/A"/>
    <d v="1994-09-15T00:00:00"/>
    <s v="KR 92 74 66 SUR AP 504 / Torre 1"/>
    <n v="3214396009"/>
    <s v="luferiz7812@gmail.com"/>
    <s v="1 1. Natural "/>
    <s v="26 26-Persona Natural"/>
    <s v="FEMENINO"/>
    <s v="INGENIERIA AMBIENTAL"/>
    <s v="ESPECIALIZACION EN GESTION AMBIENTAL"/>
    <s v="5 Años 8 Meses"/>
    <s v="-"/>
    <n v="0"/>
    <s v=" "/>
    <x v="57"/>
    <s v="$ 7,000,000"/>
    <s v=" "/>
    <n v="10"/>
    <x v="57"/>
    <s v=" "/>
    <d v="2025-04-03T00:00:00"/>
    <d v="2026-01-28T00:00:00"/>
    <x v="17"/>
    <s v="2 2. Meses"/>
    <x v="0"/>
    <x v="6"/>
    <s v="ANDREA CAROLINA MARU RUIZ"/>
    <s v="Subdirectora de Recolección, Barrido y Limpieza"/>
    <s v=" "/>
    <n v="185"/>
    <d v="2025-02-14T00:00:00"/>
    <n v="218"/>
    <d v="2025-03-31T00:00:00"/>
    <s v="O230117400320240320"/>
    <s v="1 1. Inversión"/>
    <s v="NO REQUIERE"/>
    <s v=" "/>
    <s v=" "/>
    <s v="PROFESIONAL"/>
    <s v=" "/>
    <n v="20252000021083"/>
  </r>
  <r>
    <s v="UAESP-151-2025"/>
    <d v="2025-03-18T00:00:00"/>
    <s v="Ana"/>
    <s v="31 31-Servicios Profesionales "/>
    <s v="PRESTACION DE SERVICIOS PROFESIONALES"/>
    <s v="5 5. Contratación directa"/>
    <s v="N/A"/>
    <n v="80161500"/>
    <s v="https://community.secop.gov.co/Public/Tendering/OpportunityDetail/Index?noticeUID=CO1.NTC.7860813&amp;isFromPublicArea=True&amp;isModal=true&amp;asPopupView=false"/>
    <s v="RBL-029 Prestar los servicios profesionales a la Subdirección de Recolección, Barrido y Limpieza de la Unidad Administrativa Especial de Servicios Públicos apoyando a la supervisión en la revisión, control y seguimiento a las actividades relacionadas con el servicio público de aseo; así como en la coordinación de aspectos técnicos y operativos relacionados con el cumplimiento de los planes, programas y proyectos a cargo de esta Subdirección."/>
    <x v="149"/>
    <n v="1015403359"/>
    <n v="4"/>
    <s v="N/A"/>
    <s v="N/A"/>
    <s v="N/A"/>
    <s v="N/A"/>
    <s v="N/A"/>
    <s v="N/A"/>
    <s v="N/A"/>
    <s v="N/A"/>
    <d v="1988-01-08T00:00:00"/>
    <s v="CL 110 15 36"/>
    <n v="6014102776"/>
    <s v="felipeoviedo88@hotmail.com"/>
    <s v="1 1. Natural "/>
    <s v="26 26-Persona Natural"/>
    <s v="MASCULINO"/>
    <s v="GESTION Y DESARROLLO URBANOS"/>
    <s v="Master in Governance and Urban Development"/>
    <s v="6 Años 9 Meses"/>
    <s v="-"/>
    <n v="0"/>
    <s v=" "/>
    <x v="78"/>
    <s v="$ 12,500,000"/>
    <s v=" "/>
    <n v="11"/>
    <x v="78"/>
    <s v=" "/>
    <d v="2025-03-22T00:00:00"/>
    <d v="2026-02-21T00:00:00"/>
    <x v="0"/>
    <s v="2 2. Meses"/>
    <x v="0"/>
    <x v="6"/>
    <s v="ANDREA CAROLINA MARU RUIZ"/>
    <s v="Subdirectora de Recolección, Barrido y Limpieza"/>
    <s v=" "/>
    <n v="190"/>
    <d v="2025-02-14T00:00:00"/>
    <n v="203"/>
    <d v="2025-03-21T00:00:00"/>
    <s v="O23011740032024032003008"/>
    <s v="1 1. Inversión"/>
    <s v="NO REQUIERE"/>
    <s v=" "/>
    <s v=" "/>
    <s v="PROFESIONAL"/>
    <s v=" "/>
    <n v="20252000021103"/>
  </r>
  <r>
    <s v="UAESP-152-2025"/>
    <d v="2025-03-19T00:00:00"/>
    <s v="Ana"/>
    <s v="31 31-Servicios Profesionales "/>
    <s v="PRESTACION DE SERVICIOS PROFESIONALES"/>
    <s v="5 5. Contratación directa"/>
    <s v="N/A"/>
    <n v="80161500"/>
    <s v="https://community.secop.gov.co/Public/Tendering/OpportunityDetail/Index?noticeUID=CO1.NTC.7864990&amp;isFromPublicArea=True&amp;isModal=true&amp;asPopupView=false"/>
    <s v="SA-055 Prestar servicios profesionales a la Subdirección de Aprovechamiento en la recopilación, transformación y procesamiento de datos y plataformas geográficas, para mantener actualizados los sistemas de información de la dependencia."/>
    <x v="150"/>
    <n v="79727497"/>
    <n v="5"/>
    <s v="N/A"/>
    <s v="N/A"/>
    <s v="N/A"/>
    <s v="N/A"/>
    <s v="N/A"/>
    <s v="N/A"/>
    <s v="N/A"/>
    <s v="N/A"/>
    <d v="1979-07-16T00:00:00"/>
    <s v="Transversal 35 27b 73 sur"/>
    <n v="6012031394"/>
    <s v="andresf.garzon@gmail.com"/>
    <s v="1 1. Natural "/>
    <s v="26 26-Persona Natural"/>
    <s v="MASCULINO"/>
    <s v="ECONOMIA"/>
    <s v="MAESTRIA EN FINANZAS"/>
    <s v="14 Años 8 Meses"/>
    <s v="-"/>
    <n v="0"/>
    <s v=" "/>
    <x v="36"/>
    <s v="$ 8,000,000"/>
    <s v=" "/>
    <n v="11"/>
    <x v="36"/>
    <s v=" "/>
    <d v="2025-04-11T00:00:00"/>
    <d v="2026-03-10T00:00:00"/>
    <x v="0"/>
    <s v="2 2. Meses"/>
    <x v="0"/>
    <x v="5"/>
    <s v="LUZ AMPARO NOVOA RAMOS"/>
    <s v="PROFESIONAL ESPECIALIZADA CÓDIGO 22 GRADO 24"/>
    <s v=" "/>
    <n v="223"/>
    <d v="2025-02-17T00:00:00"/>
    <n v="247"/>
    <d v="2025-04-09T00:00:00"/>
    <s v="O230117400320240302"/>
    <s v="1 1. Inversión"/>
    <s v="NO REQUIERE"/>
    <s v=" "/>
    <s v=" "/>
    <s v="PROFESIONAL"/>
    <s v=" "/>
    <n v="20255000016493"/>
  </r>
  <r>
    <s v="UAESP-153-2025"/>
    <s v="No salio con este numero"/>
    <s v="Camilo"/>
    <s v="49 49-Otros Servicios "/>
    <s v="PRESTACION DE SERVICIOS"/>
    <s v="2 2. Selección abreviada"/>
    <s v="No salio con este numero"/>
    <s v="No salio con este numero"/>
    <s v="No salio con este numero"/>
    <s v="SAF-061 Servicios de operación logística integral para el desarrollo de las acciones, programas, proyectos y actividades de relaciones públicas de la Unidad Administrativa Especial de Servicios Públicos"/>
    <x v="151"/>
    <s v=" "/>
    <s v=" "/>
    <s v=" "/>
    <s v=" "/>
    <s v=" "/>
    <s v=" "/>
    <s v=" "/>
    <s v=" "/>
    <s v=" "/>
    <s v=" "/>
    <s v=" "/>
    <s v=" "/>
    <s v=" "/>
    <s v=" "/>
    <s v=" "/>
    <s v=" "/>
    <s v=" "/>
    <s v=" "/>
    <s v=" "/>
    <s v=" "/>
    <s v=" "/>
    <n v="0"/>
    <s v=" "/>
    <x v="13"/>
    <s v=" "/>
    <s v=" "/>
    <s v=" "/>
    <x v="13"/>
    <s v=" "/>
    <s v="No se Ejecuto"/>
    <s v="No se Ejecuto"/>
    <x v="3"/>
    <s v="no se ejecuto"/>
    <x v="0"/>
    <x v="1"/>
    <s v="No se Ejecuto"/>
    <s v="no se ejecuto"/>
    <s v="no se ejecuto"/>
    <s v="No se Ejecuto"/>
    <s v="no se ejecuto"/>
    <s v="No se Ejecuto"/>
    <s v="No se Ejecuto"/>
    <s v="no se ejecuto"/>
    <s v="no se ejecuto"/>
    <s v=" "/>
    <s v=" "/>
    <s v=" "/>
    <m/>
    <s v=" "/>
    <s v=" "/>
  </r>
  <r>
    <s v="UAESP-154-2025"/>
    <d v="2025-03-20T00:00:00"/>
    <s v="Ana"/>
    <s v="33 33-Servicios Apoyo a la Gestion de la Entidad (servicios administrativos) "/>
    <s v="PRESTACION DE SERVICIOS DE APOYO A LA GESTION"/>
    <s v="5 5. Contratación directa"/>
    <s v="N/A"/>
    <n v="80161500"/>
    <s v="https://community.secop.gov.co/Public/Tendering/OpportunityDetail/Index?noticeUID=CO1.NTC.7872098&amp;isFromPublicArea=True&amp;isModal=true&amp;asPopupView=false"/>
    <s v="SAF-045 Prestar servicios de apoyo a la gestión de la Subdirección Administrativa y Financiera ejecutando las diferentes actividades de carácter operativas contribuyendo a la gestion logistica de la UAESP."/>
    <x v="152"/>
    <n v="79616117"/>
    <n v="5"/>
    <s v="N/A"/>
    <s v="N/A"/>
    <s v="N/A"/>
    <s v="N/A"/>
    <s v="N/A"/>
    <s v="N/A"/>
    <s v="N/A"/>
    <s v="N/A"/>
    <d v="1973-02-02T00:00:00"/>
    <s v="CL 56 D SUR 72 04"/>
    <n v="3112267515"/>
    <s v="fabian.pb@hotmail.es"/>
    <s v="1 1. Natural "/>
    <s v="26 26-Persona Natural"/>
    <s v="MASCULINO"/>
    <s v="N/A"/>
    <s v="N/A"/>
    <s v="10 Años"/>
    <s v="-"/>
    <n v="0"/>
    <s v=" "/>
    <x v="17"/>
    <s v="$ 3,900,000"/>
    <s v=" "/>
    <n v="10"/>
    <x v="17"/>
    <s v=" "/>
    <d v="2025-03-26T00:00:00"/>
    <d v="2026-01-25T00:00:00"/>
    <x v="2"/>
    <s v="2 2. Meses"/>
    <x v="0"/>
    <x v="1"/>
    <s v="WILSON ORLANDO REYES CALDERÓN"/>
    <s v="Almacenista General, Código 215, Grado 24."/>
    <s v=" "/>
    <n v="116"/>
    <d v="2025-02-05T00:00:00"/>
    <n v="207"/>
    <d v="2025-03-25T00:00:00"/>
    <s v="O230117459920240107"/>
    <s v="1 1. Inversión"/>
    <s v="NO REQUIERE"/>
    <s v=" "/>
    <s v=" "/>
    <s v="TECNICO"/>
    <s v=" "/>
    <n v="20257000021313"/>
  </r>
  <r>
    <s v="UAESP-155-2025"/>
    <d v="2025-03-20T00:00:00"/>
    <s v="Johanna"/>
    <s v="31 31-Servicios Profesionales "/>
    <s v="PRESTACION DE SERVICIOS PROFESIONALES"/>
    <s v="5 5. Contratación directa"/>
    <s v="N/A"/>
    <n v="80161500"/>
    <s v="https://community.secop.gov.co/Public/Tendering/OpportunityDetail/Index?noticeUID=CO1.NTC.7874239&amp;isFromPublicArea=True&amp;isModal=true&amp;asPopupView=false"/>
    <s v="SAP-034Prestarserviciosprofesionalesdeapoyoy asesoría pararealizar análisis espacial, estadístico y generación de planimetría parala estructuración, ejecución y evaluación de proyectos de la Subdirección de Servicios Funerarios y Alumbrado Público"/>
    <x v="153"/>
    <n v="1069266201"/>
    <n v="8"/>
    <s v="N/A"/>
    <s v="N/A"/>
    <s v="N/A"/>
    <s v="N/A"/>
    <s v="N/A"/>
    <s v="N/A"/>
    <s v="N/A"/>
    <s v="N/A"/>
    <d v="1997-11-24T00:00:00"/>
    <s v="AK 6 39 B 95 IN 3 TO H AP 402"/>
    <n v="3007438953"/>
    <s v="carol19tatiana@gmail.com"/>
    <s v="1 1. Natural "/>
    <s v="26 26-Persona Natural"/>
    <s v="FEMENINO"/>
    <s v="INGENIERIA CATASTRAL Y GEODESIA"/>
    <s v="ESPECIALIZACION EN SISTEMAS DE INFORMACION GEOGRAFICA"/>
    <s v="3 Años 8 Meses"/>
    <s v="-"/>
    <n v="0"/>
    <s v=" "/>
    <x v="29"/>
    <s v="$ 5,000,000"/>
    <s v=" "/>
    <n v="10"/>
    <x v="29"/>
    <s v=" "/>
    <d v="2025-03-27T00:00:00"/>
    <d v="2026-01-26T00:00:00"/>
    <x v="2"/>
    <s v="2 2. Meses"/>
    <x v="0"/>
    <x v="2"/>
    <s v="LUIS JONATHAN GUTIERREZ CANTOR"/>
    <s v="Subdirector de Servicios Funerarios y Alumbrado Publico"/>
    <s v=" "/>
    <n v="284"/>
    <d v="2025-02-26T00:00:00"/>
    <n v="211"/>
    <d v="2025-03-26T00:00:00"/>
    <s v="O230117210220240263"/>
    <s v="1 1. Inversión"/>
    <s v="NO REQUIERE"/>
    <s v=" "/>
    <s v=" "/>
    <s v="TECNICO"/>
    <s v=" "/>
    <n v="20254000019573"/>
  </r>
  <r>
    <s v="UAESP-156-2025"/>
    <d v="2025-03-20T00:00:00"/>
    <s v="Ana"/>
    <s v="31 31-Servicios Profesionales "/>
    <s v="PRESTACION DE SERVICIOS PROFESIONALES"/>
    <s v="5 5. Contratación directa"/>
    <s v="N/A"/>
    <n v="80161500"/>
    <s v="https://community.secop.gov.co/Public/Tendering/OpportunityDetail/Index?noticeUID=CO1.NTC.7878738&amp;isFromPublicArea=True&amp;isModal=true&amp;asPopupView=false"/>
    <s v="SAF-060 Prestar servicios profesionales con el fin de apoyar la realización del proceso de nómina, desarrollando y ejecutando las actividades inherentes con la gestión del Talento Humano, en la Subdirección Administrativa y Financiera, así como la caracterización de las funciones y obligaciones financieras y contables de la UAESP."/>
    <x v="154"/>
    <n v="80419770"/>
    <n v="4"/>
    <s v="N/A"/>
    <s v="N/A"/>
    <s v="N/A"/>
    <s v="N/A"/>
    <s v="N/A"/>
    <s v="N/A"/>
    <s v="N/A"/>
    <s v="N/A"/>
    <d v="1970-09-26T00:00:00"/>
    <s v="KR 14 156 07 IN 4 AP 803"/>
    <n v="3213103265"/>
    <s v="caor3050@gmail.com"/>
    <s v="1 1. Natural "/>
    <s v="26 26-Persona Natural"/>
    <s v="MASCULINO"/>
    <s v="CONTADURIA PUBLICA"/>
    <s v="ESPECIALIZACION EN FINANZAS"/>
    <s v="29 Años 7 Meses"/>
    <s v="-"/>
    <n v="0"/>
    <s v=" "/>
    <x v="19"/>
    <s v="$ 10,000,000"/>
    <s v=" "/>
    <n v="9"/>
    <x v="19"/>
    <s v=" "/>
    <d v="2025-03-25T00:00:00"/>
    <d v="2025-12-24T00:00:00"/>
    <x v="13"/>
    <s v="2 2. Meses"/>
    <x v="0"/>
    <x v="1"/>
    <s v="KAREN NIÑO RAMIREZ"/>
    <s v="Profesional Especializado Código 222, Grado 26"/>
    <s v=" "/>
    <n v="338"/>
    <d v="2025-03-19T00:00:00"/>
    <n v="204"/>
    <d v="2025-03-21T00:00:00"/>
    <s v="O23011745992024010713023"/>
    <s v="1 1. Inversión"/>
    <s v="NO REQUIERE"/>
    <s v=" "/>
    <s v=" "/>
    <s v="PROFESIONAL"/>
    <s v=" "/>
    <n v="20257000021443"/>
  </r>
  <r>
    <s v="UAESP-157-2025"/>
    <d v="2025-04-10T00:00:00"/>
    <s v="Camilo"/>
    <s v="49 49-Otros Servicios "/>
    <s v="PRESTACION DE SERVICIOS"/>
    <s v="4 4. Mínima cuantía"/>
    <s v="UAESP-MC-06-2025"/>
    <n v="78131800"/>
    <s v="https://community.secop.gov.co/Public/Tendering/OpportunityDetail/Index?noticeUID=CO1.NTC.7901677&amp;isFromPublicArea=True&amp;isModal=true&amp;asPopupView=false"/>
    <s v="TIC-026 Prestar el servicio de desconexion, desmontaje, traslado, conexion, montaje y puesta en funcionamiento de la infraestructura tecnológica a la nueva sede de la Unidad Administrativa Especial de Servicios Públicos - UAESP."/>
    <x v="155"/>
    <n v="800230829"/>
    <s v=" "/>
    <s v="JARAMILLO MARIN FREIDERMAN"/>
    <n v="16273806"/>
    <s v="N/A"/>
    <s v="N/A"/>
    <s v="N/A"/>
    <s v="N/A"/>
    <s v="N/A"/>
    <s v="N/A"/>
    <s v="-"/>
    <s v="Kra 49 No. 95-28"/>
    <n v="3108197243"/>
    <s v="mperafan@sistetronics.com  "/>
    <s v="2 2. Jurídica"/>
    <s v="N/A"/>
    <s v="N/A"/>
    <s v="N/A"/>
    <s v="N/A"/>
    <s v="N/A"/>
    <s v="-"/>
    <n v="0"/>
    <s v=" "/>
    <x v="79"/>
    <s v="$ 35,352,163"/>
    <s v=" "/>
    <n v="1"/>
    <x v="79"/>
    <s v=" "/>
    <d v="2025-05-12T00:00:00"/>
    <d v="2025-08-11T00:00:00"/>
    <x v="16"/>
    <s v="2 2. Meses"/>
    <x v="1"/>
    <x v="9"/>
    <s v="JORGE ALEXIS RODRIGUEZ MEZA"/>
    <s v="Jefe de la Oficina de Tecnologías de la Información y las Comunicaciones"/>
    <s v=" "/>
    <n v="311"/>
    <d v="2025-03-07T00:00:00"/>
    <n v="281"/>
    <d v="2025-04-23T00:00:00"/>
    <s v="O21202020060565115"/>
    <s v="1 1. Inversión"/>
    <s v="NO REQUIERE"/>
    <s v=" "/>
    <s v=" "/>
    <s v="-"/>
    <s v=" "/>
    <n v="20251400019843"/>
  </r>
  <r>
    <s v="UAESP-158-2025"/>
    <d v="2025-03-21T00:00:00"/>
    <s v="Ana"/>
    <s v="31 31-Servicios Profesionales "/>
    <s v="PRESTACION DE SERVICIOS PROFESIONALES"/>
    <s v="5 5. Contratación directa"/>
    <s v="N/A"/>
    <n v="80161500"/>
    <s v="https://community.secop.gov.co/Public/Tendering/OpportunityDetail/Index?noticeUID=CO1.NTC.7883429&amp;isFromPublicArea=True&amp;isModal=true&amp;asPopupView=false"/>
    <s v="OAP-016 Prestar los servicios profesionales a la Oficina Asesora de Planeación de la Unidad administrativa Especial de Servicios Públicos - UAESP, para el desarrollo de las actividades, documentos, respuestas e informes relacionados con los planes, programas, proyectos, y objetivos vinculados a la gestión de la dependencia y lo referente a la gestión ambiental de la entidad, las actividades que garanticen la operatividad de las políticas asociadas a las Dimensiones del Modelo Integrado de Planea"/>
    <x v="156"/>
    <n v="1010160872"/>
    <n v="9"/>
    <s v="N/A"/>
    <s v="N/A"/>
    <s v="N/A"/>
    <s v="N/A"/>
    <s v="N/A"/>
    <s v="N/A"/>
    <s v="N/A"/>
    <s v="N/A"/>
    <d v="1985-09-10T00:00:00"/>
    <s v="Diagonal 69 Bis Sur No. 14 T - 23"/>
    <n v="6017614681"/>
    <s v="olguis2673@hotmail.com"/>
    <s v="1 1. Natural "/>
    <s v="26 26-Persona Natural"/>
    <s v="FEMENINO"/>
    <s v="ADMINISTRACION AMBIENTAL"/>
    <s v="ESPECIALIZACION EN AMBIENTE Y DESARROLLO LOCAL"/>
    <s v="11 Años 3 Meses"/>
    <s v="-"/>
    <n v="0"/>
    <s v=" "/>
    <x v="80"/>
    <s v="$ 8,000,000"/>
    <s v=" "/>
    <n v="9"/>
    <x v="80"/>
    <s v=" "/>
    <d v="2025-03-26T00:00:00"/>
    <d v="2025-12-25T00:00:00"/>
    <x v="13"/>
    <s v="2 2. Meses"/>
    <x v="0"/>
    <x v="4"/>
    <s v="Yuli Marcela Toro Pascagaza"/>
    <s v="Jefe Oficina Asesora de Planeación"/>
    <s v=" "/>
    <n v="322"/>
    <d v="2025-03-13T00:00:00"/>
    <n v="206"/>
    <d v="2025-03-25T00:00:00"/>
    <s v="O21202020080383990"/>
    <s v="1 1. Inversión"/>
    <s v="NO REQUIERE"/>
    <s v=" "/>
    <s v=" "/>
    <s v="PROFESIONAL"/>
    <s v=" "/>
    <n v="20251300019913"/>
  </r>
  <r>
    <s v="UAESP-159-2025"/>
    <d v="2025-03-21T00:00:00"/>
    <s v="Johanna"/>
    <s v="31 31-Servicios Profesionales "/>
    <s v="PRESTACION DE SERVICIOS PROFESIONALES"/>
    <s v="5 5. Contratación directa"/>
    <s v="N/A"/>
    <n v="80161500"/>
    <s v="https://community.secop.gov.co/Public/Tendering/OpportunityDetail/Index?noticeUID=CO1.NTC.7891422&amp;isFromPublicArea=True&amp;isModal=true&amp;asPopupView=false"/>
    <s v="OAP-018 Prestar los servicios profesionales a la Oficina Asesora de Planeación de la Unidad administrativa Especial de Servicios Públicos - UAESP, para el desarrollo de las actividades, documentos, respuestas e informes relacionados con los planes, programas, proyectos, y objetivos vinculados a la gestión de la dependencia y lo referente a la gestión ambiental de la entidad, las actividades que garanticen la operatividad de las políticas asociadas a las Dimensiones del Modelo Integrado de Planeación y Gestión - MIPG y SIG. Así como formular, liderar y brindar acompañamiento a las iniciativas y actividades de participación ciudadana y la gestión del conocimiento, la innovación y comunicaciones de la Dependencia."/>
    <x v="157"/>
    <n v="1013586039"/>
    <n v="1"/>
    <s v="N/A"/>
    <s v="N/A"/>
    <s v="N/A"/>
    <s v="N/A"/>
    <s v="N/A"/>
    <s v="N/A"/>
    <s v="N/A"/>
    <s v="N/A"/>
    <d v="1987-03-07T00:00:00"/>
    <s v="calle 10b 81f 20 t2 ap 612"/>
    <n v="6013067406"/>
    <s v="kellyavi@gmail.com"/>
    <s v="1 1. Natural "/>
    <s v="26 26-Persona Natural"/>
    <s v="FEMENINO"/>
    <s v="PUBLICIDAD Y MARKETING CREATIVO"/>
    <s v="ESPECIALIZACIÓN EN GESTIÓN PÚBLICA"/>
    <s v="13 Años 6 Meses"/>
    <s v="-"/>
    <n v="0"/>
    <s v=" "/>
    <x v="81"/>
    <s v="$ 9,000,000"/>
    <s v=" "/>
    <n v="10"/>
    <x v="81"/>
    <s v=" "/>
    <d v="2025-03-26T00:00:00"/>
    <d v="2026-01-10T00:00:00"/>
    <x v="18"/>
    <s v="2 2. Meses"/>
    <x v="0"/>
    <x v="4"/>
    <s v="Yuli Marcela Toro Pascagaza"/>
    <s v="Jefe Oficina Asesora de Planeación"/>
    <s v=" "/>
    <n v="321"/>
    <d v="2025-03-13T00:00:00"/>
    <n v="210"/>
    <d v="2025-03-26T00:00:00"/>
    <s v="O21202020080383990"/>
    <s v="1 1. Inversión"/>
    <s v="NO REQUIERE"/>
    <s v=" "/>
    <s v=" "/>
    <s v="PROFESIONAL"/>
    <s v=" "/>
    <n v="20251300019973"/>
  </r>
  <r>
    <s v="UAESP-160-2025"/>
    <d v="2025-03-25T00:00:00"/>
    <s v="Ana"/>
    <s v="31 31-Servicios Profesionales "/>
    <s v="PRESTACION DE SERVICIOS PROFESIONALES"/>
    <s v="5 5. Contratación directa"/>
    <s v="N/A"/>
    <n v="80111600"/>
    <s v="https://community.secop.gov.co/Public/Tendering/OpportunityDetail/Index?noticeUID=CO1.NTC.7891115&amp;isFromPublicArea=True&amp;isModal=true&amp;asPopupView=false"/>
    <s v="SAL-005 Prestar los servicios profesionales a la Subdirección de Asuntos Legales de la Unidad Administrativa de Servicios Públicos, para asesorar jurídicamente en temas de responsabilidad fiscal y disciplinaria en los que pueda encontrarse vinculada la entidad."/>
    <x v="158"/>
    <s v="900430553-0"/>
    <n v="0"/>
    <s v="GUSTAVO ARNULFO QUINTERO NAVAS"/>
    <n v="79288589"/>
    <s v="N/A"/>
    <s v="N/A"/>
    <s v="N/A"/>
    <s v="N/A"/>
    <s v="N/A"/>
    <s v="N/A"/>
    <s v="-"/>
    <s v="CLL 84A 12 18 OF 503"/>
    <n v="6016110068"/>
    <s v="info@qnabogados.com"/>
    <s v="2 2. Jurídica"/>
    <s v="6 6-Sociedad Ltda."/>
    <s v="N/A"/>
    <s v="N/A"/>
    <s v="N/A"/>
    <s v="N/A"/>
    <s v="-"/>
    <n v="0"/>
    <s v=" "/>
    <x v="51"/>
    <s v="$ 19,635,000"/>
    <s v=" "/>
    <n v="10"/>
    <x v="51"/>
    <s v=" "/>
    <d v="2025-03-28T00:00:00"/>
    <d v="2026-01-27T00:00:00"/>
    <x v="2"/>
    <s v="2 2. Meses"/>
    <x v="0"/>
    <x v="0"/>
    <s v="Mary Liliana Rodríguez Céspedes"/>
    <s v="Subdirectora de Asuntos Legales"/>
    <s v=" "/>
    <n v="337"/>
    <d v="2025-03-19T00:00:00"/>
    <n v="209"/>
    <d v="2025-03-26T00:00:00"/>
    <s v="O21202020080282199"/>
    <s v="1 1. Inversión"/>
    <s v="NO REQUIERE"/>
    <s v=" "/>
    <s v=" "/>
    <s v="PROFESIONAL"/>
    <s v=" "/>
    <n v="20256000021553"/>
  </r>
  <r>
    <s v="UAESP-161-2025"/>
    <d v="2025-03-26T00:00:00"/>
    <s v="Johanna"/>
    <s v="31 31-Servicios Profesionales "/>
    <s v="PRESTACION DE SERVICIOS PROFESIONALES"/>
    <s v="5 5. Contratación directa"/>
    <s v="N/A"/>
    <n v="80161500"/>
    <s v="https://community.secop.gov.co/Public/Tendering/OpportunityDetail/Index?noticeUID=CO1.NTC.7896591&amp;isFromPublicArea=True&amp;isModal=true&amp;asPopupView=false"/>
    <s v="SSF-015 Prestación de servicios a la UAESP para la intervención de la documentación ubicada en los cementerios distritales para la aplicación de los procesos archivísticos de acuerdo con los lineamientos técnicos y orientaciones existentes en materia archivística y de gestión documental dada por el archivo general de la Nación."/>
    <x v="159"/>
    <n v="1031141238"/>
    <n v="4"/>
    <s v="N/A"/>
    <s v="N/A"/>
    <s v="N/A"/>
    <s v="N/A"/>
    <s v="N/A"/>
    <s v="N/A"/>
    <s v="N/A"/>
    <s v="N/A"/>
    <d v="1992-09-21T00:00:00"/>
    <s v="CL 63 70 G 89 SUR"/>
    <n v="6017754764"/>
    <s v="yisselka_15@hotmail.com"/>
    <s v="1 1. Natural "/>
    <s v="26 26-Persona Natural"/>
    <s v="FEMENINO"/>
    <s v="CIENCIA DE LA INFORMACION Y BIBLIOTECOLOGIA"/>
    <s v="MAESTRÍA EN GESTION DE LA INFORMACIÓN DOCUMENTAL"/>
    <s v="10 Años 4 Meses"/>
    <s v="-"/>
    <n v="0"/>
    <s v=" "/>
    <x v="21"/>
    <s v="$ 8,000,000"/>
    <s v=" "/>
    <n v="10"/>
    <x v="21"/>
    <s v=" "/>
    <d v="2025-04-01T00:00:00"/>
    <d v="2026-01-31T00:00:00"/>
    <x v="2"/>
    <s v="2 2. Meses"/>
    <x v="0"/>
    <x v="2"/>
    <s v="JAIME ANDRÉS SILVA GOMEZ"/>
    <s v=" "/>
    <s v=" "/>
    <n v="325"/>
    <d v="2025-03-14T00:00:00"/>
    <n v="217"/>
    <d v="2025-03-28T00:00:00"/>
    <s v="O230117190520240291"/>
    <s v="1 1. Inversión"/>
    <s v="NO REQUIERE"/>
    <s v=" "/>
    <s v=" "/>
    <s v="PROFESIONAL"/>
    <s v=" "/>
    <n v="20254000020703"/>
  </r>
  <r>
    <s v="UAESP-162-2025"/>
    <d v="2025-03-26T00:00:00"/>
    <s v="Ana"/>
    <s v="31 31-Servicios Profesionales "/>
    <s v="PRESTACION DE SERVICIOS PROFESIONALES"/>
    <s v="5 5. Contratación directa"/>
    <s v="N/A"/>
    <n v="80111600"/>
    <s v="https://community.secop.gov.co/Public/Tendering/OpportunityDetail/Index?noticeUID=CO1.NTC.7899865&amp;isFromPublicArea=True&amp;isModal=true&amp;asPopupView=false"/>
    <s v="SAL-033 Prestar servicios profesionales a la Subdirección de Asuntos Legales en el área de contratación estatal desde el punto de vista jurídico para el trámite precontractual, contractual y postcontractual de procesos de selección y contratación de acuerdo con los requerimientos de las diferentes dependencias de la Unidad Administrativa Especial de Servicios Públicos"/>
    <x v="160"/>
    <n v="1110548970"/>
    <n v="2"/>
    <s v="N/A"/>
    <s v="N/A"/>
    <s v="N/A"/>
    <s v="N/A"/>
    <s v="N/A"/>
    <s v="N/A"/>
    <s v="N/A"/>
    <s v="N/A"/>
    <d v="1994-07-05T00:00:00"/>
    <s v="KR 13 A 31 47 CONJ PARQUE CENTRAL BAVARIA"/>
    <n v="3233950770"/>
    <s v="paotruman@hotmail.com"/>
    <s v="1 1. Natural "/>
    <s v="26 26-Persona Natural"/>
    <s v="FEMENINO"/>
    <s v="DERECHO"/>
    <s v="MAESTRIA EN DERECHO PUBLICO"/>
    <s v="5 Años 6 Meses"/>
    <s v="-"/>
    <n v="0"/>
    <s v=" "/>
    <x v="19"/>
    <s v="$ 9,000,000"/>
    <s v=" "/>
    <n v="10"/>
    <x v="19"/>
    <d v="2026-01-27T00:00:00"/>
    <d v="2025-03-28T00:00:00"/>
    <d v="2025-05-16T00:00:00"/>
    <x v="2"/>
    <s v="2 2. Meses"/>
    <x v="1"/>
    <x v="0"/>
    <s v="GUILLERMO FERNANDO VARÓN HERNÁNDEZ"/>
    <s v="Profesional Universitario, Código 219, Grado 12"/>
    <s v=" "/>
    <n v="342"/>
    <d v="2025-03-25T00:00:00"/>
    <n v="214"/>
    <d v="2025-03-27T00:00:00"/>
    <s v="O230117459920240107"/>
    <s v="1 1. Inversión"/>
    <s v="NO REQUIERE"/>
    <s v=" "/>
    <s v=" "/>
    <s v="PROFESIONAL"/>
    <s v=" "/>
    <n v="20256000021963"/>
  </r>
  <r>
    <s v="UAESP-163-2025"/>
    <d v="2025-03-26T00:00:00"/>
    <s v="Johanna"/>
    <s v="31 31-Servicios Profesionales "/>
    <s v="PRESTACION DE SERVICIOS PROFESIONALES"/>
    <s v="5 5. Contratación directa"/>
    <s v="N/A"/>
    <n v="80111600"/>
    <s v="https://community.secop.gov.co/Public/Tendering/OpportunityDetail/Index?noticeUID=CO1.NTC.7900855&amp;isFromPublicArea=True&amp;isModal=true&amp;asPopupView=true"/>
    <s v="SAL-034 Prestar los servicios profesionales a la Subdirección de Asuntos Legales desde el punto de vista jurídico para el trámite precontractual, contractual y postcontractual de procesos contratación que deban ser tramitados por la dependencia."/>
    <x v="161"/>
    <n v="80070585"/>
    <n v="7"/>
    <s v="N/A"/>
    <s v="N/A"/>
    <s v="DANIELA ALEXANDRA DEL RIO CORTES"/>
    <n v="1030685545"/>
    <d v="2025-07-17T00:00:00"/>
    <s v="N/A"/>
    <s v="N/A"/>
    <s v="N/A"/>
    <d v="1981-08-11T00:00:00"/>
    <s v="CL 77 A 114 A 65 BARRIO GRAN GRANADA"/>
    <n v="6017697036"/>
    <s v="sanchezmorenoaugusto@gmail.com"/>
    <s v="1 1. Natural "/>
    <s v="26 26-Persona Natural"/>
    <s v="MASCULINO"/>
    <s v="DERECHO"/>
    <s v="MAESTRIA EN CIENCIA POLITICA"/>
    <s v="8 Años 10 Meses"/>
    <s v="-"/>
    <n v="0"/>
    <s v=" "/>
    <x v="19"/>
    <s v="$ 9,000,000"/>
    <s v=" "/>
    <n v="10"/>
    <x v="19"/>
    <s v=" "/>
    <d v="2025-03-28T00:00:00"/>
    <d v="2026-01-27T00:00:00"/>
    <x v="2"/>
    <s v="2 2. Meses"/>
    <x v="0"/>
    <x v="0"/>
    <s v="GUILLERMO FERNANDO VARÓN HERNÁNDEZ"/>
    <s v="Profesional Universitario, Código 219, Grado 12"/>
    <s v=" "/>
    <n v="341"/>
    <d v="2025-03-25T00:00:00"/>
    <n v="215"/>
    <d v="2025-03-28T00:00:00"/>
    <s v="O230117459920240107"/>
    <s v="1 1. Inversión"/>
    <s v="NO REQUIERE"/>
    <s v=" "/>
    <s v=" "/>
    <s v="PROFESIONAL"/>
    <s v=" "/>
    <n v="20256000021973"/>
  </r>
  <r>
    <s v="UAESP-164-2025"/>
    <s v="No se Ejecuto"/>
    <s v="N/A"/>
    <s v="N/A"/>
    <s v="N/A"/>
    <s v="N/A"/>
    <s v="N/A"/>
    <s v="N/A"/>
    <s v="N/A"/>
    <s v="N/A"/>
    <x v="162"/>
    <s v="N/A"/>
    <s v="N/A"/>
    <s v="N/A"/>
    <s v="N/A"/>
    <s v="N/A"/>
    <s v="N/A"/>
    <s v="N/A"/>
    <s v="N/A"/>
    <s v="N/A"/>
    <s v="N/A"/>
    <s v="N/A"/>
    <s v="N/A"/>
    <s v="N/A"/>
    <s v="N/A"/>
    <s v="N/A"/>
    <s v="N/A"/>
    <s v="N/A"/>
    <s v="N/A"/>
    <s v="N/A"/>
    <s v="N/A"/>
    <s v="N/A"/>
    <n v="0"/>
    <s v="N/A"/>
    <x v="13"/>
    <s v="N/A"/>
    <s v="N/A"/>
    <s v="N/A"/>
    <x v="13"/>
    <s v="N/A"/>
    <s v="N/A"/>
    <s v="N/A"/>
    <x v="19"/>
    <s v="N/A"/>
    <x v="0"/>
    <x v="11"/>
    <s v="N/A"/>
    <s v="N/A"/>
    <s v="N/A"/>
    <s v="N/A"/>
    <s v="N/A"/>
    <s v="N/A"/>
    <s v="N/A"/>
    <s v="N/A"/>
    <s v="N/A"/>
    <s v="N/A"/>
    <s v="N/A"/>
    <s v="N/A"/>
    <s v="N/A"/>
    <s v="N/A"/>
    <s v="N/A"/>
  </r>
  <r>
    <s v="UAESP-165-2025"/>
    <d v="2025-03-27T00:00:00"/>
    <s v="Ana"/>
    <s v="31 31-Servicios Profesionales "/>
    <s v="PRESTACION DE SERVICIOS PROFESIONALES"/>
    <s v="5 5. Contratación directa"/>
    <s v="N/A"/>
    <n v="80161500"/>
    <s v="https://community.secop.gov.co/Public/Tendering/OpportunityDetail/Index?noticeUID=CO1.NTC.7906595&amp;isFromPublicArea=True&amp;isModal=true&amp;asPopupView=false"/>
    <s v="OAP-014 Prestar servicios profesionales a la Oficina Asesora de Planeación de la Unidad administrativa Especial de Servicios Públicos - UAESP en la formulación, actualización y seguimiento de los proyectos de inversión y presupuesto de la entidad, prestar apoyo en la elaboración de certificados de disponibilidad presupuestal (CDP) y viabilidad técnica para los procesos de contratación de la entidad, así mismo realizar actividades que garanticen la operatividad de las políticas asociadas a las Dimensiones del Modelo Integrado de Planeación y Gestión - MIPG en la entidad y adelantar las labores relacionadas con el seguimiento y monitoreo del Plan de Acción Institucional, políticas públicas, planes, programas, proyectos, objetivos vinculados a la gestión de la dependencia."/>
    <x v="163"/>
    <n v="1018483088"/>
    <n v="8"/>
    <s v="N/A"/>
    <s v="N/A"/>
    <s v="N/A"/>
    <s v="N/A"/>
    <s v="N/A"/>
    <s v="N/A"/>
    <s v="N/A"/>
    <s v="N/A"/>
    <d v="1996-02-11T00:00:00"/>
    <s v="DIAGONAL 50 SUR No 24A - 45 BLOQUE 4 APTO 508"/>
    <n v="3214869321"/>
    <s v="juliethg-14@hotmail.com"/>
    <s v="1 1. Natural "/>
    <s v="26 26-Persona Natural"/>
    <s v="FEMENINO"/>
    <s v="ADMINISTRACION DE EMPRESAS"/>
    <s v="N/A"/>
    <s v="4 Años 3 Meses"/>
    <s v="-"/>
    <n v="0"/>
    <s v=" "/>
    <x v="82"/>
    <s v="$ 7,800,000"/>
    <s v=" "/>
    <n v="11"/>
    <x v="82"/>
    <s v=" "/>
    <d v="2025-04-03T00:00:00"/>
    <d v="2026-03-02T00:00:00"/>
    <x v="0"/>
    <s v="2 2. Meses"/>
    <x v="0"/>
    <x v="4"/>
    <s v="YULI MARCELA TORO PASCAGAZA"/>
    <s v="Jefe de la Oficina Asesora de Planeación"/>
    <s v=" "/>
    <n v="316"/>
    <d v="2025-03-12T00:00:00"/>
    <n v="219"/>
    <d v="2025-03-31T00:00:00"/>
    <s v="O21202020080383990"/>
    <s v="1 1. Inversión"/>
    <s v="NO REQUIERE"/>
    <s v=" "/>
    <s v=" "/>
    <s v="PROFESIONAL"/>
    <s v=" "/>
    <n v="20251300019893"/>
  </r>
  <r>
    <s v="UAESP-166-2025"/>
    <d v="2025-03-28T00:00:00"/>
    <s v="Ana"/>
    <s v="31 31-Servicios Profesionales "/>
    <s v="PRESTACION DE SERVICIOS PROFESIONALES"/>
    <s v="5 5. Contratación directa"/>
    <s v="N/A"/>
    <n v="80161500"/>
    <s v="https://community.secop.gov.co/Public/Tendering/OpportunityDetail/Index?noticeUID=CO1.NTC.7909715&amp;isFromPublicArea=True&amp;isModal=true&amp;asPopupView=false"/>
    <s v="SA-001 Prestar servicios profesionales a la Subdirección de Aprovechamiento, para apoyar las acciones de articulación con las organizaciones de recicladores y el seguimiento administrativo y técnico a la implementación y ejecución de los programas y proyectos a cargo de la dependencia."/>
    <x v="164"/>
    <n v="1000572676"/>
    <n v="3"/>
    <s v="N/A"/>
    <s v="N/A"/>
    <s v="N/A"/>
    <s v="N/A"/>
    <s v="N/A"/>
    <s v="N/A"/>
    <s v="N/A"/>
    <s v="N/A"/>
    <d v="2001-08-29T00:00:00"/>
    <s v="CL 12 2 A 64"/>
    <n v="6019664070"/>
    <s v="juandiegobetancourt.utl@gmail.com"/>
    <s v="1 1. Natural "/>
    <s v="26 26-Persona Natural"/>
    <s v="MASCULINO"/>
    <s v="CIENCIA POLÍTICA"/>
    <s v="N/A"/>
    <s v="7 Meses"/>
    <s v="-"/>
    <n v="0"/>
    <s v=" "/>
    <x v="12"/>
    <s v="$ 7,000,000"/>
    <s v=" "/>
    <n v="11"/>
    <x v="12"/>
    <s v=" "/>
    <d v="2025-04-02T00:00:00"/>
    <d v="2026-03-01T00:00:00"/>
    <x v="0"/>
    <s v="2 2. Meses"/>
    <x v="0"/>
    <x v="5"/>
    <s v="ANDREA KARAKALPAKIS TRUJILLO"/>
    <s v="SUBDIRECTORA DE LA  SUBDIRECCIÓN DE APROVECHAMIENTO"/>
    <s v=" "/>
    <n v="303"/>
    <d v="2025-03-06T00:00:00"/>
    <n v="220"/>
    <d v="2025-04-01T00:00:00"/>
    <s v="O230117400320240302"/>
    <s v="1 1. Inversión"/>
    <s v="NO REQUIERE"/>
    <s v=" "/>
    <s v=" "/>
    <s v="PROFESIONAL"/>
    <s v=" "/>
    <n v="20255000018273"/>
  </r>
  <r>
    <s v="UAESP-167-2025"/>
    <d v="2025-03-28T00:00:00"/>
    <s v="Johanna"/>
    <s v="132 132-Arrendamiento de bienes inmuebles "/>
    <s v="ARRENDAMIENTO"/>
    <s v="5 5. Contratación directa"/>
    <s v="N/A"/>
    <n v="80131500"/>
    <s v="https://community.secop.gov.co/Public/Tendering/OpportunityDetail/Index?noticeUID=CO1.NTC.7911979&amp;isFromPublicArea=True&amp;isModal=true&amp;asPopupView=false"/>
    <s v="SA-061 Arrendamiento de un inmueble ubicado en Bogotá, D.C., para adelantar acciones a favor de la población carretera, en cumplimiento de la Directiva 004 de 2021 expedida por la Alcaldía Mayor de Bogotá."/>
    <x v="165"/>
    <n v="901275512"/>
    <n v="8"/>
    <s v="CONTRERAS ANGEL JUAN PABLO"/>
    <n v="17183290"/>
    <s v="N/A"/>
    <s v="N/A"/>
    <s v="N/A"/>
    <s v="N/A"/>
    <s v="N/A"/>
    <s v="N/A"/>
    <d v="1968-12-30T00:00:00"/>
    <s v="CL 21   18A 44"/>
    <n v="3103246189"/>
    <s v="carterapyasa@gmail.com"/>
    <s v="2 2. Jurídica"/>
    <s v="N/A"/>
    <s v="N/A"/>
    <s v="N/A"/>
    <s v="N/A"/>
    <s v="N/A"/>
    <s v="-"/>
    <n v="0"/>
    <s v=" "/>
    <x v="83"/>
    <s v="$ 19,000,000"/>
    <s v=" "/>
    <n v="12"/>
    <x v="83"/>
    <s v=" "/>
    <d v="2025-04-04T00:00:00"/>
    <d v="2026-04-03T00:00:00"/>
    <x v="8"/>
    <s v="2 2. Meses"/>
    <x v="0"/>
    <x v="5"/>
    <s v="MAGALY MORENO VANEGAS,"/>
    <s v="PROFESIONAL UNIVERSITARIO CÓDIGO 219 GRADO 12"/>
    <s v=" "/>
    <n v="297"/>
    <d v="2025-03-05T00:00:00"/>
    <n v="221"/>
    <d v="2025-04-01T00:00:00"/>
    <s v="O23011740032024030209010"/>
    <s v="1 1. Inversión"/>
    <s v="SI REQUIERE"/>
    <s v=" "/>
    <s v=" "/>
    <s v="-"/>
    <s v=" "/>
    <s v=" "/>
  </r>
  <r>
    <s v="UAESP-168-2025"/>
    <d v="2025-03-28T00:00:00"/>
    <s v="Ana"/>
    <s v="31 31-Servicios Profesionales "/>
    <s v="PRESTACION DE SERVICIOS PROFESIONALES"/>
    <s v="5 5. Contratación directa"/>
    <s v="N/A"/>
    <n v="80161500"/>
    <s v="https://community.secop.gov.co/Public/Tendering/OpportunityDetail/Index?noticeUID=CO1.NTC.7911270&amp;isFromPublicArea=True&amp;isModal=true&amp;asPopupView=false"/>
    <s v="SA-038 Prestar servicios profesionales de asesoría y acompañamiento técnico a la Subdirección de Aprovechamiento para el desarrollo de acciones estratégicas y de trabajo articulado con el sector público y privado, orientadas al reciclaje, el aprovechamiento y/o tratamiento de residuos sólidos, en el marco de los planes, programas y proyectos de gestión de la UAESP."/>
    <x v="166"/>
    <n v="1136884910"/>
    <n v="5"/>
    <s v="N/A"/>
    <s v="N/A"/>
    <s v="N/A"/>
    <s v="N/A"/>
    <s v="N/A"/>
    <s v="N/A"/>
    <s v="N/A"/>
    <s v="N/A"/>
    <d v="1993-01-04T00:00:00"/>
    <s v="CL 165 54 C 54 CA 7"/>
    <n v="3206376678"/>
    <s v="alquijanohoyos@gmail.com"/>
    <s v="1 1. Natural "/>
    <s v="26 26-Persona Natural"/>
    <s v="FEMENINO"/>
    <s v="INGENIERIA AMBIENTAL"/>
    <s v="ESPECIALIZACION EN DERECHO AMBIENTAL"/>
    <s v="7 Años 7 Meses"/>
    <s v="-"/>
    <n v="0"/>
    <s v=" "/>
    <x v="27"/>
    <s v="$ 12,000,000"/>
    <s v=" "/>
    <n v="10"/>
    <x v="27"/>
    <s v=" "/>
    <d v="2025-04-14T00:00:00"/>
    <d v="2026-02-13T00:00:00"/>
    <x v="2"/>
    <s v="2 2. Meses"/>
    <x v="0"/>
    <x v="5"/>
    <s v="Andrea Karakalpakis Trujillo"/>
    <s v="Subdirectora de Aprovechamiento"/>
    <s v=" "/>
    <n v="304"/>
    <d v="2025-03-06T00:00:00"/>
    <n v="248"/>
    <d v="2025-04-09T00:00:00"/>
    <s v="O230117400320240302"/>
    <s v="1 1. Inversión"/>
    <s v="NO REQUIERE"/>
    <s v=" "/>
    <s v=" "/>
    <s v="PROFESIONAL"/>
    <s v=" "/>
    <n v="20255000018743"/>
  </r>
  <r>
    <s v="UAESP-169-2025"/>
    <s v="Rechazada"/>
    <s v="Rechazada"/>
    <s v="Rechazada"/>
    <s v="Rechazada"/>
    <s v="Rechazada"/>
    <s v="Rechazada"/>
    <s v="Rechazada"/>
    <s v="Rechazada"/>
    <s v="Rechazada"/>
    <x v="167"/>
    <s v="Rechazada"/>
    <s v="Rechazada"/>
    <s v="Rechazada"/>
    <s v="Rechazada"/>
    <s v="Rechazada"/>
    <s v="Rechazada"/>
    <s v="Rechazada"/>
    <s v="Rechazada"/>
    <s v="Rechazada"/>
    <s v="Rechazada"/>
    <s v="Rechazada"/>
    <s v="Rechazada"/>
    <s v="Rechazada"/>
    <s v="Rechazada"/>
    <s v="Rechazada"/>
    <s v="Rechazada"/>
    <s v="Rechazada"/>
    <s v="Rechazada"/>
    <s v="Rechazada"/>
    <s v="Rechazada"/>
    <s v="Rechazada"/>
    <n v="0"/>
    <s v="Rechazada"/>
    <x v="13"/>
    <s v="Rechazada"/>
    <s v="Rechazada"/>
    <s v="Rechazada"/>
    <x v="13"/>
    <s v="Rechazada"/>
    <s v="Rechazada"/>
    <s v="Rechazada"/>
    <x v="20"/>
    <s v="Rechazada"/>
    <x v="0"/>
    <x v="12"/>
    <s v="Rechazada"/>
    <s v="Rechazada"/>
    <s v="Rechazada"/>
    <s v="Rechazada"/>
    <s v="Rechazada"/>
    <s v="Rechazada"/>
    <s v="Rechazada"/>
    <s v="Rechazada"/>
    <s v="Rechazada"/>
    <s v="Rechazada"/>
    <s v="Rechazada"/>
    <s v="Rechazada"/>
    <s v="Rechazada"/>
    <s v="Rechazada"/>
    <s v="Rechazada"/>
  </r>
  <r>
    <s v="UAESP-170-2025"/>
    <s v="No se Ejecuto"/>
    <s v="no se ejecuto"/>
    <s v="31 31-Servicios Profesionales "/>
    <s v="PRESTACION DE SERVICIOS PROFESIONALES"/>
    <s v="no se ejecuto"/>
    <s v="no se ejecuto"/>
    <s v="no se ejecuto"/>
    <s v="No se Ejecuto"/>
    <s v="No se Ejecuto"/>
    <x v="15"/>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n v="0"/>
    <s v="NO se Ejecuto"/>
    <x v="13"/>
    <s v="No se Ejecuto"/>
    <s v="no se ejecuto"/>
    <s v="no se ejecuto"/>
    <x v="13"/>
    <s v="no se ejecuto"/>
    <s v="No se Ejecuto"/>
    <s v="No se Ejecuto"/>
    <x v="3"/>
    <s v="no se ejecuto"/>
    <x v="0"/>
    <x v="3"/>
    <s v="No se Ejecuto"/>
    <s v="No se Ejecuto"/>
    <s v="no se ejecuto"/>
    <s v="No se Ejecuto"/>
    <s v="no se ejecuto"/>
    <s v="No se Ejecuto"/>
    <s v="No se Ejecuto"/>
    <s v="no se ejecuto"/>
    <s v="no se ejecuto"/>
    <s v="no se ejecuto"/>
    <s v="no se ejecuto"/>
    <s v="no se ejecuto"/>
    <s v="no se ejecuto"/>
    <s v="no se ejecuto"/>
    <s v="No se Ejecuto"/>
  </r>
  <r>
    <s v="UAESP-171-2025"/>
    <d v="2025-04-01T00:00:00"/>
    <s v="Ana"/>
    <s v="33 33-Servicios Apoyo a la Gestion de la Entidad (servicios administrativos) "/>
    <s v="PRESTACION DE SERVICIOS DE APOYO A LA GESTION"/>
    <s v="5 5. Contratación directa"/>
    <s v="N/A"/>
    <n v="80161500"/>
    <s v="https://community.secop.gov.co/Public/Tendering/OpportunityDetail/Index?noticeUID=CO1.NTC.7927875&amp;isFromPublicArea=True&amp;isModal=true&amp;asPopupView=false"/>
    <s v="OCDI-001 Prestar servicios de apoyo a la gestión en la Oficina de Control Disciplinario Interno de la UAESP, ejecutando actividades administrativas relacionadas con la gestión de la OCDI, controlando el ingreso de noticias disciplinarias,elaborando informes, atendiendo requerimientos, auditorias y aplicativos distritales, entre otros."/>
    <x v="168"/>
    <n v="1097038183"/>
    <n v="8"/>
    <s v="N/A"/>
    <s v="N/A"/>
    <s v="N/A"/>
    <s v="N/A"/>
    <s v="N/A"/>
    <s v="N/A"/>
    <s v="N/A"/>
    <s v="N/A"/>
    <d v="1994-05-23T00:00:00"/>
    <s v="CL CALLE 69A BIS 99 28"/>
    <n v="3223599191"/>
    <s v="nadjarsalome@gmail.com"/>
    <s v="1 1. Natural "/>
    <s v="26 26-Persona Natural"/>
    <s v="FEMENINO"/>
    <s v="DERECHO"/>
    <s v="N/A"/>
    <s v="7 Años 0 Meses"/>
    <s v="-"/>
    <n v="0"/>
    <s v=" "/>
    <x v="71"/>
    <s v="$ 6,000,000"/>
    <s v=" "/>
    <n v="8"/>
    <x v="71"/>
    <s v=" "/>
    <d v="2025-04-09T00:00:00"/>
    <d v="2025-11-23T00:00:00"/>
    <x v="21"/>
    <s v="2 2. Meses"/>
    <x v="0"/>
    <x v="13"/>
    <s v="PAOLA ANDREA MANCHEGO INFANTE"/>
    <s v="Jefe Oficina de Control Disciplinario Interno"/>
    <s v=" "/>
    <n v="289"/>
    <d v="2025-02-28T00:00:00"/>
    <n v="234"/>
    <d v="2025-04-07T00:00:00"/>
    <s v="O230117459920240107"/>
    <s v="1 1. Inversión"/>
    <s v="NO REQUIERE"/>
    <s v=" "/>
    <s v=" "/>
    <s v="TECNICO"/>
    <s v=" "/>
    <n v="20251500019083"/>
  </r>
  <r>
    <s v="UAESP-172-2025"/>
    <d v="2025-03-31T00:00:00"/>
    <s v="Paola"/>
    <s v="31 31-Servicios Profesionales "/>
    <s v="PRESTACION DE SERVICIOS PROFESIONALES"/>
    <s v="5 5. Contratación directa"/>
    <s v="N/A"/>
    <n v="80161500"/>
    <s v="https://community.secop.gov.co/Public/Tendering/OpportunityDetail/Index?noticeUID=CO1.NTC.7919382&amp;isFromPublicArea=True&amp;isModal=true&amp;asPopupView=false"/>
    <s v="SA-037 Prestar servicios profesionales a la Unidad Administrativa Especial de Servicios Públicos - UAESP, para apoyar la coordinación del equipo a cargo de las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169"/>
    <n v="1070920861"/>
    <n v="8"/>
    <s v="N/A"/>
    <s v="N/A"/>
    <s v="N/A"/>
    <s v="N/A"/>
    <s v="N/A"/>
    <s v="N/A"/>
    <s v="N/A"/>
    <s v="N/A"/>
    <d v="1992-07-25T00:00:00"/>
    <s v="KR 102 154 30 TO 9"/>
    <n v="6016859852"/>
    <s v="tatianaperez.m@gmail.com"/>
    <s v="1 1. Natural "/>
    <s v="26 26-Persona Natural"/>
    <s v="FEMENINO"/>
    <s v="COMUNICACION SOCIAL"/>
    <s v="MAESTRÍA EN COMUNICACIÓN,DESARROLLO Y CAMBIO 1"/>
    <s v="7 Años 1 Mes"/>
    <s v="-"/>
    <n v="0"/>
    <s v=" "/>
    <x v="16"/>
    <s v="$ 10,000,000"/>
    <s v=" "/>
    <n v="10"/>
    <x v="16"/>
    <s v=" "/>
    <d v="2025-04-02T00:00:00"/>
    <d v="2026-02-01T00:00:00"/>
    <x v="2"/>
    <s v="2 2. Meses"/>
    <x v="0"/>
    <x v="5"/>
    <s v="CONSUELO ORDOÑEZ"/>
    <s v="DIRECTORA GENERAL DE LA UAESP "/>
    <s v=" "/>
    <n v="346"/>
    <d v="2025-03-26T00:00:00"/>
    <n v="223"/>
    <d v="2025-04-01T00:00:00"/>
    <s v="O230117400320240302"/>
    <s v="1 1. Inversión"/>
    <s v="NO REQUIERE"/>
    <s v=" "/>
    <s v=" "/>
    <s v="PROFESIONAL"/>
    <s v=" "/>
    <n v="20255000022113"/>
  </r>
  <r>
    <s v="UAESP-173-2025"/>
    <d v="2025-04-01T00:00:00"/>
    <s v="Ana"/>
    <s v="31 31-Servicios Profesionales "/>
    <s v="PRESTACION DE SERVICIOS PROFESIONALES"/>
    <s v="5 5. Contratación directa"/>
    <s v="N/A"/>
    <n v="80161500"/>
    <s v="https://community.secop.gov.co/Public/Tendering/OpportunityDetail/Index?noticeUID=CO1.NTC.7930129&amp;isFromPublicArea=True&amp;isModal=true&amp;asPopupView=true"/>
    <s v="OAP-013 Prestar servicios profesionales a la Oficina Asesora de Planeación de la Unidad Administrativa Especial de Servicios Públicos UAESP en la revisión y elaboración de documentos y respuestas a ciudadanos, entidades, corporaciones, y entes de control, así como realizar el seguimiento y monitoreo de políticas públicas, asociadas con los planes, programas, proyectos, y objetivos vinculados a la gestión de la dependencia y participar en el desarrollo de los procesos relacionados con la gestión ambiental de la entidad."/>
    <x v="170"/>
    <n v="1016062898"/>
    <n v="1"/>
    <s v="N/A"/>
    <s v="N/A"/>
    <s v="N/A"/>
    <s v="N/A"/>
    <s v="N/A"/>
    <s v="N/A"/>
    <s v="N/A"/>
    <s v="N/A"/>
    <d v="1994-01-20T00:00:00"/>
    <s v="CARRERA 97 No. 22 G 16"/>
    <n v="6014639565"/>
    <s v="david.angrino@gmail.com"/>
    <s v="1 1. Natural "/>
    <s v="26 26-Persona Natural"/>
    <s v="MASCULINO"/>
    <s v="CIENCIA POLÍTICA"/>
    <s v="ESPECIALIZACIÓN EN GERENCIA DE PROYECTOS"/>
    <s v="10 Meses"/>
    <s v="-"/>
    <n v="0"/>
    <s v=" "/>
    <x v="84"/>
    <s v="$ 9,000,000"/>
    <s v=" "/>
    <n v="9"/>
    <x v="84"/>
    <s v=" "/>
    <d v="2025-04-04T00:00:00"/>
    <d v="2026-01-03T00:00:00"/>
    <x v="13"/>
    <s v="2 2. Meses"/>
    <x v="0"/>
    <x v="4"/>
    <s v="YULI MARCELA TORO PASCAGAZA"/>
    <s v="Jefe de la Oficina Asesora de Planeación"/>
    <s v=" "/>
    <n v="319"/>
    <d v="2025-03-13T00:00:00"/>
    <n v="225"/>
    <d v="2025-04-03T00:00:00"/>
    <s v="O21202020080383990"/>
    <s v="1 1. Inversión"/>
    <s v="NO REQUIERE"/>
    <s v=" "/>
    <s v=" "/>
    <s v="PROFESIONAL"/>
    <s v=" "/>
    <n v="20251300019873"/>
  </r>
  <r>
    <s v="UAESP-174-2025"/>
    <d v="2025-04-01T00:00:00"/>
    <s v="Johanna"/>
    <s v="31 31-Servicios Profesionales "/>
    <s v="PRESTACION DE SERVICIOS PROFESIONALES"/>
    <s v="5 5. Contratación directa"/>
    <s v="N/A"/>
    <n v="80161500"/>
    <s v="https://community.secop.gov.co/Public/Tendering/OpportunityDetail/Index?noticeUID=CO1.NTC.7932377&amp;isFromPublicArea=True&amp;isModal=true&amp;asPopupView=false"/>
    <s v="OAP-012 Prestar losservicios profesionales a la Oficina Asesora de Planeación de la Unidad administrativa Especial de Servicios Públicos - UAESP en la caracterización y elaboración de datos e información relacionado con las metas y programas de la entidad, así como desarrollar actividades que garanticen la operatividad de las políticas asociadas a las Dimensiones del Modelo Integrado de Planeación y Gestión - MIPG y los demás planes proyectos y programas a cargo de la dependencia y liderar la implementación y el desarrollo de la política de gestión del conocimiento y la innovación de acuerdo con las disposiciones generadas por la función pública y demás normativa vigente."/>
    <x v="171"/>
    <n v="91248232"/>
    <n v="9"/>
    <s v="N/A"/>
    <s v="N/A"/>
    <s v="N/A"/>
    <s v="N/A"/>
    <s v="N/A"/>
    <s v="N/A"/>
    <s v="N/A"/>
    <s v="N/A"/>
    <d v="1965-08-15T00:00:00"/>
    <s v="KR 28 35 65"/>
    <n v="6076458834"/>
    <s v="socajias@gmail.com"/>
    <s v="1 1. Natural "/>
    <s v="26 26-Persona Natural"/>
    <s v="MASCULINO"/>
    <s v="INGENIERIA DE SISTEMAS"/>
    <s v="MAESTRIA EN INFORMATICA"/>
    <s v="17 Años 10 Meses"/>
    <s v="-"/>
    <n v="0"/>
    <s v=" "/>
    <x v="19"/>
    <s v="$ 10,000,000"/>
    <s v=" "/>
    <n v="9"/>
    <x v="19"/>
    <s v=" "/>
    <d v="2025-04-03T00:00:00"/>
    <d v="2026-01-02T00:00:00"/>
    <x v="13"/>
    <s v="2 2. Meses"/>
    <x v="0"/>
    <x v="4"/>
    <s v="YULI MARCELA TORO PASCAGAZA"/>
    <s v="Jefe de la Oficina Asesora de Planeación"/>
    <s v=" "/>
    <n v="336"/>
    <d v="2025-03-18T00:00:00"/>
    <n v="226"/>
    <d v="2025-04-03T00:00:00"/>
    <s v="O21202020080383990"/>
    <s v="1 1. Inversión"/>
    <s v="NO REQUIERE"/>
    <s v=" "/>
    <s v=" "/>
    <s v="PROFESIONAL"/>
    <s v=" "/>
    <n v="20251300021183"/>
  </r>
  <r>
    <s v="UAESP-175-2025"/>
    <s v="N/A"/>
    <s v="N/A"/>
    <s v="N/A"/>
    <s v="N/A"/>
    <s v="N/A"/>
    <s v="N/A"/>
    <s v="N/A"/>
    <s v="N/A"/>
    <s v="N/A"/>
    <x v="162"/>
    <s v="N/A"/>
    <s v="N/A"/>
    <s v="N/A"/>
    <s v="N/A"/>
    <s v="N/A"/>
    <s v="N/A"/>
    <s v="N/A"/>
    <s v="N/A"/>
    <s v="N/A"/>
    <s v="N/A"/>
    <s v="N/A"/>
    <s v="N/A"/>
    <s v="N/A"/>
    <s v="N/A"/>
    <s v="N/A"/>
    <s v="N/A"/>
    <s v="N/A"/>
    <s v="N/A"/>
    <s v="N/A"/>
    <s v="N/A"/>
    <s v="N/A"/>
    <n v="0"/>
    <s v="N/A"/>
    <x v="13"/>
    <s v="N/A"/>
    <s v="N/A"/>
    <s v="N/A"/>
    <x v="13"/>
    <s v="N/A"/>
    <s v="Rechazada"/>
    <s v="Rechazada"/>
    <x v="20"/>
    <s v="Rechazada"/>
    <x v="0"/>
    <x v="12"/>
    <s v="Rechazada"/>
    <s v="Rechazada"/>
    <s v="Rechazada"/>
    <s v="Rechazada"/>
    <s v="Rechazada"/>
    <s v="Rechazada"/>
    <s v="Rechazada"/>
    <s v="Rechazada"/>
    <s v="Rechazada"/>
    <s v="Rechazada"/>
    <s v="Rechazada"/>
    <s v="Rechazada"/>
    <s v="Rechazada"/>
    <s v="Rechazada"/>
    <s v="Rechazada"/>
  </r>
  <r>
    <s v="UAESP-176-2025"/>
    <d v="2025-04-03T00:00:00"/>
    <s v="Augusto"/>
    <s v="31 31-Servicios Profesionales "/>
    <s v="PRESTACION DE SERVICIOS PROFESIONALES"/>
    <s v="5 5. Contratación directa"/>
    <s v="N/A"/>
    <n v="80161500"/>
    <s v="https://community.secop.gov.co/Public/Tendering/OpportunityDetail/Index?noticeUID=CO1.NTC.7945189&amp;isFromPublicArea=True&amp;isModal=true&amp;asPopupView=false"/>
    <s v="RBL-019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x v="172"/>
    <n v="1136889841"/>
    <n v="8"/>
    <s v="N/A"/>
    <s v="N/A"/>
    <s v="N/A"/>
    <s v="N/A"/>
    <s v="N/A"/>
    <s v="N/A"/>
    <s v="N/A"/>
    <s v="N/A"/>
    <d v="1999-09-28T00:00:00"/>
    <s v="KR 82 A 80 90"/>
    <n v="3138844717"/>
    <s v="daniph9928@gmail.com"/>
    <s v="1 1. Natural "/>
    <s v="26 26-Persona Natural"/>
    <s v="FEMENINO"/>
    <s v="INGENIERIA AMBIENTAL"/>
    <s v="N/A"/>
    <s v="7 Meses"/>
    <s v="-"/>
    <n v="0"/>
    <s v=" "/>
    <x v="2"/>
    <s v="$ 7,000,000"/>
    <s v=" "/>
    <n v="10"/>
    <x v="2"/>
    <s v=" "/>
    <d v="2025-04-07T00:00:00"/>
    <d v="2026-02-06T00:00:00"/>
    <x v="2"/>
    <s v="2 2. Meses"/>
    <x v="0"/>
    <x v="6"/>
    <s v="ANDREA CAROLINA MARU RUIZ"/>
    <s v="Subdirectora de Recolección, Barrido y Limpieza"/>
    <s v=" "/>
    <n v="372"/>
    <d v="2025-03-27T00:00:00"/>
    <n v="231"/>
    <d v="2025-04-04T00:00:00"/>
    <s v="O230117400320240276"/>
    <s v="1 1. Inversión"/>
    <s v="NO REQUIERE"/>
    <s v=" "/>
    <s v=" "/>
    <s v="PROFESIONAL"/>
    <s v=" "/>
    <n v="20252000023223"/>
  </r>
  <r>
    <s v="UAESP-177-2025"/>
    <d v="2025-04-02T00:00:00"/>
    <s v="Ana"/>
    <s v="33 33-Servicios Apoyo a la Gestion de la Entidad (servicios administrativos) "/>
    <s v="PRESTACION DE SERVICIOS DE APOYO A LA GESTION"/>
    <s v="5 5. Contratación directa"/>
    <s v="N/A"/>
    <n v="80161500"/>
    <s v="https://community.secop.gov.co/Public/Tendering/OpportunityDetail/Index?noticeUID=CO1.NTC.7939899&amp;isFromPublicArea=True&amp;isModal=true&amp;asPopupView=false"/>
    <s v="SA-014 Prestar servicios de apoyo a la gestión en la Subdirección de Aprovechamiento, para desarrollar actividades operativas y administrativas que promuevan el uso de los Centros Temporales de Acopio y Separación- CTAS."/>
    <x v="173"/>
    <n v="1015463548"/>
    <n v="6"/>
    <s v="N/A"/>
    <s v="N/A"/>
    <s v="N/A"/>
    <s v="N/A"/>
    <s v="N/A"/>
    <s v="N/A"/>
    <s v="N/A"/>
    <s v="N/A"/>
    <d v="1996-07-23T00:00:00"/>
    <s v="KR 11677B 42"/>
    <n v="3165323170"/>
    <s v="santiiago608@gmail.com"/>
    <s v="1 1. Natural "/>
    <s v="26 26-Persona Natural"/>
    <s v="MASCULINO"/>
    <s v="N/A"/>
    <s v="N/A"/>
    <s v="2 Años 10 Meses"/>
    <s v="-"/>
    <n v="0"/>
    <s v=" "/>
    <x v="52"/>
    <s v="$ 4,200,000"/>
    <s v=" "/>
    <n v="10"/>
    <x v="52"/>
    <s v=" "/>
    <d v="2025-04-11T00:00:00"/>
    <d v="2026-02-10T00:00:00"/>
    <x v="2"/>
    <s v="2 2. Meses"/>
    <x v="0"/>
    <x v="5"/>
    <s v="DILLMAN GORDILLO MELO"/>
    <s v="PROFESIONAL UNIVERSITARIO CÓDIGO 219 GRADO 12"/>
    <s v=" "/>
    <n v="352"/>
    <d v="2025-03-26T00:00:00"/>
    <n v="246"/>
    <d v="2025-04-09T00:00:00"/>
    <s v="O230117400320240302"/>
    <s v="1 1. Inversión"/>
    <s v="NO REQUIERE"/>
    <s v=" "/>
    <s v=" "/>
    <s v="TECNICO"/>
    <s v=" "/>
    <n v="20255000014223"/>
  </r>
  <r>
    <s v="UAESP-178-2025"/>
    <d v="2025-04-02T00:00:00"/>
    <s v="Paola"/>
    <s v="31 31-Servicios Profesionales "/>
    <s v="PRESTACION DE SERVICIOS PROFESIONALES"/>
    <s v="5 5. Contratación directa"/>
    <s v="N/A"/>
    <n v="80161500"/>
    <s v="https://community.secop.gov.co/Public/Tendering/OpportunityDetail/Index?noticeUID=CO1.NTC.7940453&amp;isFromPublicArea=True&amp;isModal=true&amp;asPopupView=false"/>
    <s v="RBL-025 Prestar los servicios profesionales a la Subdirección de Recolección, Barrido y Limpieza, mediante el apoyo a la supervisión técnica, operativa y administrativa de las actividades de corte de césped y poda de arbolado urbano en el distrito capital."/>
    <x v="174"/>
    <n v="52983289"/>
    <n v="8"/>
    <s v="N/A"/>
    <s v="N/A"/>
    <s v="N/A"/>
    <s v="N/A"/>
    <s v="N/A"/>
    <s v="N/A"/>
    <s v="N/A"/>
    <s v="N/A"/>
    <d v="1983-12-11T00:00:00"/>
    <s v="calle 16J # 112-24"/>
    <n v="6012988084"/>
    <s v="sanbibirial@gmail.com"/>
    <s v="1 1. Natural "/>
    <s v="26 26-Persona Natural"/>
    <s v="FEMENINO"/>
    <s v="INGENIERIA AMBIENTAL Y SANITARIA"/>
    <s v="ESPECIALIZACION EN HIGIENE, SEGURIDAD Y SALUD EN EL TRABAJO"/>
    <s v="11 Años 0 Meses"/>
    <s v="-"/>
    <n v="0"/>
    <s v=" "/>
    <x v="2"/>
    <s v="$ 7,000,000"/>
    <s v=" "/>
    <n v="10"/>
    <x v="2"/>
    <s v=" "/>
    <d v="2025-04-07T00:00:00"/>
    <d v="2026-02-06T00:00:00"/>
    <x v="2"/>
    <s v="2 2. Meses"/>
    <x v="0"/>
    <x v="6"/>
    <s v="ANDREA CAROLINA MARU RUIZ"/>
    <s v="Subdirectora de Recolección, Barrido y Limpieza"/>
    <s v=" "/>
    <n v="366"/>
    <d v="2025-03-27T00:00:00"/>
    <n v="232"/>
    <d v="2025-04-04T00:00:00"/>
    <s v="O230117400320240276"/>
    <s v="1 1. Inversión"/>
    <s v="NO REQUIERE"/>
    <s v=" "/>
    <s v=" "/>
    <s v="PROFESIONAL"/>
    <s v=" "/>
    <n v="20252000023213"/>
  </r>
  <r>
    <s v="UAESP-179-2025"/>
    <d v="2025-04-02T00:00:00"/>
    <s v="Paola"/>
    <s v="33 33-Servicios Apoyo a la Gestion de la Entidad (servicios administrativos) "/>
    <s v="PRESTACION DE SERVICIOS DE APOYO A LA GESTION"/>
    <s v="5 5. Contratación directa"/>
    <s v="N/A"/>
    <n v="80161500"/>
    <s v="https://community.secop.gov.co/Public/Tendering/OpportunityDetail/Index?noticeUID=CO1.NTC.7940777&amp;isFromPublicArea=True&amp;isModal=true&amp;asPopupView=false"/>
    <s v="SA-019 Prestar servicios de apoyo a la gestión en la Subdirección de Aprovechamiento, para desarrollar actividades operativas y administrativas que promuevan el uso de los Centros Temporales de Acopio y Separación- CTAS."/>
    <x v="175"/>
    <n v="52169729"/>
    <n v="6"/>
    <s v="N/A"/>
    <s v="N/A"/>
    <s v="N/A"/>
    <s v="N/A"/>
    <s v="N/A"/>
    <s v="N/A"/>
    <s v="N/A"/>
    <s v="N/A"/>
    <d v="1974-10-22T00:00:00"/>
    <s v="KR 9 A 36 A 22 SUR"/>
    <n v="6013727406"/>
    <s v=" malucia.7422@gmail.com"/>
    <s v="1 1. Natural "/>
    <s v="26 26-Persona Natural"/>
    <s v="FEMENINO"/>
    <s v="TECNOLOGIA EN GESTION DE SERVICIOS PUBLICOS SANITARIOS"/>
    <s v="N/A"/>
    <s v="17 Años 0 Meses"/>
    <s v="-"/>
    <n v="0"/>
    <s v=" "/>
    <x v="52"/>
    <s v="$ 4,200,000"/>
    <s v=" "/>
    <n v="10"/>
    <x v="52"/>
    <s v=" "/>
    <d v="2025-04-11T00:00:00"/>
    <d v="2026-02-10T00:00:00"/>
    <x v="2"/>
    <s v="2 2. Meses"/>
    <x v="0"/>
    <x v="5"/>
    <s v="DILLMAN GORDILLO MELO"/>
    <s v="PROFESIONAL UNIVERSITARIO CÓDIGO 219 GRADO 12"/>
    <s v=" "/>
    <n v="357"/>
    <d v="2025-03-26T00:00:00"/>
    <n v="236"/>
    <d v="2025-04-07T00:00:00"/>
    <s v="O230117400320240302"/>
    <s v="1 1. Inversión"/>
    <s v="NO REQUIERE"/>
    <s v=" "/>
    <s v=" "/>
    <s v="TECNICO"/>
    <s v=" "/>
    <n v="20255000022783"/>
  </r>
  <r>
    <s v="UAESP-180-2025"/>
    <d v="2025-04-03T00:00:00"/>
    <s v="Camilo"/>
    <s v="49 49-Otros Servicios "/>
    <s v="PRESTACION DE SERVICIOS"/>
    <s v="4 4. Mínima cuantía"/>
    <s v="UAESP-MC-08-2025"/>
    <n v="80141607"/>
    <s v="https://community.secop.gov.co/Public/Tendering/OpportunityDetail/Index?noticeUID=CO1.NTC.7908306&amp;isFromPublicArea=True&amp;isModal=true&amp;asPopupView=false"/>
    <s v="SA-075-APOYO OPERATIVO PARA LA ACTIVIDAD DE “LANZAMIENTO DEL PROYECTO RUTAS SELECTIVAS” EN EL MARCO DE LAS ACCIONES AFIRMATIVAS QUE ADELANTA LA SUBDIRECCIÓN DE APROVECHAMIENTO DE LA UNIDAD ADMINISTRATIVA ESPECIAL DE SERVICIOS PÚBLICOS CON LA POBLACIÓN RECICLADORA DE OFICIO BENEFICIADAS."/>
    <x v="176"/>
    <n v="901337200"/>
    <s v=" "/>
    <s v="Yuling Dilayla Soto Lemus"/>
    <n v="1020756610"/>
    <s v="N/A"/>
    <s v="N/A"/>
    <s v="N/A"/>
    <s v="N/A"/>
    <s v="N/A"/>
    <s v="N/A"/>
    <s v="N/A"/>
    <s v="CL 24 C # 71 - 60"/>
    <n v="3238541003"/>
    <s v="infra.logisticgroup@gmail.com"/>
    <s v="2 2. Jurídica"/>
    <s v="N/A"/>
    <s v="N/A"/>
    <s v="N/A"/>
    <s v="N/A"/>
    <s v="N/A"/>
    <s v="-"/>
    <n v="0"/>
    <s v=" "/>
    <x v="85"/>
    <s v="$ 9,000,000"/>
    <s v=" "/>
    <n v="1"/>
    <x v="85"/>
    <s v=" "/>
    <d v="2025-04-04T00:00:00"/>
    <d v="2025-05-04T00:00:00"/>
    <x v="4"/>
    <s v="2 2. Meses"/>
    <x v="1"/>
    <x v="5"/>
    <s v="Andrea Karakalpakis Trujillo"/>
    <s v="Subdirectora de Aprovechamiento"/>
    <s v=" "/>
    <n v="345"/>
    <d v="2025-03-25T00:00:00"/>
    <n v="229"/>
    <d v="2025-04-03T00:00:00"/>
    <s v="O230117400320240302"/>
    <s v="1 1. Inversión"/>
    <s v="NO REQUIERE"/>
    <s v=" "/>
    <s v=" "/>
    <s v="-"/>
    <s v=" "/>
    <n v="20255000022163"/>
  </r>
  <r>
    <s v="UAESP-181-2025"/>
    <d v="2025-04-03T00:00:00"/>
    <s v="Paola"/>
    <s v="31 31-Servicios Profesionales "/>
    <s v="PRESTACION DE SERVICIOS PROFESIONALES"/>
    <s v="5 5. Contratación directa"/>
    <s v="N/A"/>
    <n v="80111600"/>
    <s v="https://community.secop.gov.co/Public/Tendering/OpportunityDetail/Index?noticeUID=CO1.NTC.7954961&amp;isFromPublicArea=True&amp;isModal=true&amp;asPopupView=false"/>
    <s v="SAL-035 Prestar los servicios profesionales a la Subdirección de Asuntos Legales desde el punto de vista jurídico para la gestión de los trámites a cargo de la dependencia."/>
    <x v="177"/>
    <n v="52778137"/>
    <n v="9"/>
    <s v="N/A"/>
    <s v="N/A"/>
    <s v="N/A"/>
    <s v="N/A"/>
    <s v="N/A"/>
    <s v="N/A"/>
    <s v="N/A"/>
    <s v="N/A"/>
    <d v="1983-03-02T00:00:00"/>
    <s v="KR 45   147  12 "/>
    <n v="3177737136"/>
    <s v="dcguzman2012@gmail.com"/>
    <s v="1 1. Natural "/>
    <s v="26 26-Persona Natural"/>
    <s v="FEMENINO"/>
    <s v="DERECHO"/>
    <s v="ESPECIALIZACION EN DERECHO ADMINISTRATIVO"/>
    <s v="9 Años 5 Meses"/>
    <s v="-"/>
    <n v="0"/>
    <s v=" "/>
    <x v="19"/>
    <s v="$ 9,000,000"/>
    <s v=" "/>
    <n v="10"/>
    <x v="19"/>
    <s v=" "/>
    <d v="2025-04-09T00:00:00"/>
    <d v="2026-02-08T00:00:00"/>
    <x v="2"/>
    <s v="2 2. Meses"/>
    <x v="0"/>
    <x v="0"/>
    <s v="GUILLERMO FERNANDO VARON"/>
    <s v="Profesional Universitario, Código 219, Grado 12"/>
    <s v=" "/>
    <n v="340"/>
    <d v="2025-03-25T00:00:00"/>
    <n v="241"/>
    <d v="2025-04-07T00:00:00"/>
    <s v="O230117459920240107"/>
    <s v="1 1. Inversión"/>
    <s v="NO REQUIERE"/>
    <s v=" "/>
    <s v=" "/>
    <s v="PROFESIONAL"/>
    <s v=" "/>
    <n v="20256000025243"/>
  </r>
  <r>
    <s v="UAESP-182-2025"/>
    <d v="2025-04-03T00:00:00"/>
    <s v="Johanna"/>
    <s v="31 31-Servicios Profesionales "/>
    <s v="PRESTACION DE SERVICIOS PROFESIONALES"/>
    <s v="5 5. Contratación directa"/>
    <s v="N/A"/>
    <n v="80161500"/>
    <s v="https://community.secop.gov.co/Public/Tendering/OpportunityDetail/Index?noticeUID=CO1.NTC.7948064&amp;isFromPublicArea=True&amp;isModal=true&amp;asPopupView=false"/>
    <s v="OCDI-002 Prestar servicios profesionales en la Oficina de Control Disciplinario Interno de la UAESP, en temas relacionados con derecho disciplinario, sustanciando procesos disciplinarios y tramitando requerimientos relacionados con la gestión de la OCDI, elevados por los Entes de Control o distintas dependencias"/>
    <x v="178"/>
    <n v="79729789"/>
    <n v="1"/>
    <s v="N/A"/>
    <s v="N/A"/>
    <s v="N/A"/>
    <s v="N/A"/>
    <s v="N/A"/>
    <s v="N/A"/>
    <s v="N/A"/>
    <s v="N/A"/>
    <d v="1976-12-17T00:00:00"/>
    <s v="AC 63 75 35"/>
    <n v="6016631870"/>
    <s v="aecaceresm@unal.edu.co"/>
    <s v="1 1. Natural "/>
    <s v="26 26-Persona Natural"/>
    <s v="MASCULINO"/>
    <s v="DERECHO"/>
    <s v="DOCTORADO EN DERECHO"/>
    <s v="22 Años 0 Meses"/>
    <s v="-"/>
    <n v="0"/>
    <s v=" "/>
    <x v="19"/>
    <s v="$ 9,000,000"/>
    <s v=" "/>
    <n v="10"/>
    <x v="19"/>
    <s v=" "/>
    <d v="2025-04-09T00:00:00"/>
    <d v="2026-02-08T00:00:00"/>
    <x v="2"/>
    <s v="2 2. Meses"/>
    <x v="0"/>
    <x v="13"/>
    <s v="PAOLA ANDREA MANCHEGO INFANTE"/>
    <s v="Jefe Oficina de Control Disciplinario Interno"/>
    <s v=" "/>
    <n v="228"/>
    <d v="2025-02-17T00:00:00"/>
    <n v="237"/>
    <d v="2025-04-07T00:00:00"/>
    <s v="O23011745992024010713023"/>
    <s v="1 1. Inversión"/>
    <s v="NO REQUIERE"/>
    <s v=" "/>
    <s v=" "/>
    <s v="PROFESIONAL"/>
    <s v=" "/>
    <n v="20251500019033"/>
  </r>
  <r>
    <s v="UAESP-183-2025"/>
    <d v="2025-04-03T00:00:00"/>
    <s v="Camilo"/>
    <s v="72 72-Contrato de Seguros "/>
    <s v="SEGUROS"/>
    <s v="4 4. Mínima cuantía"/>
    <s v="UAESP-MC-07-2025"/>
    <s v="84131500/84131600"/>
    <s v="https://community.secop.gov.co/Public/Tendering/OpportunityDetail/Index?noticeUID=CO1.NTC.7901949&amp;isFromPublicArea=True&amp;isModal=true&amp;asPopupView=true"/>
    <s v="SAF-059 Adquisicion de las polizas del seguro obligatorio de accidente de tránsito - SOAT, para los vehículos DE PROPIEDAD DE LA UAESP"/>
    <x v="179"/>
    <n v="860002400"/>
    <s v=" "/>
    <s v="RAMON GUILLERMO ANGARITA LAMK"/>
    <n v="13507958"/>
    <s v="N/A"/>
    <s v="N/A"/>
    <s v="N/A"/>
    <s v="N/A"/>
    <s v="N/A"/>
    <s v="N/A"/>
    <s v="N/A"/>
    <s v="Calle 57 # 9 -07"/>
    <n v="6013485755"/>
    <s v="contactenos@previsora.gov.co"/>
    <s v="2 2. Jurídica"/>
    <s v="N/A"/>
    <s v="N/A"/>
    <s v="N/A"/>
    <s v="N/A"/>
    <s v="N/A"/>
    <s v="-"/>
    <n v="949500"/>
    <s v=" "/>
    <x v="86"/>
    <s v="$ 6,934,400"/>
    <s v=" "/>
    <n v="1"/>
    <x v="86"/>
    <s v=" "/>
    <d v="2025-04-25T00:00:00"/>
    <d v="2026-04-24T00:00:00"/>
    <x v="8"/>
    <s v="2 2. Meses"/>
    <x v="0"/>
    <x v="1"/>
    <s v="Dolly Arias Casas"/>
    <s v="Subdirectora Administrativa"/>
    <s v=" "/>
    <n v="315"/>
    <d v="2025-03-11T00:00:00"/>
    <n v="242"/>
    <d v="2025-04-08T00:00:00"/>
    <s v="O212020200701030471347"/>
    <s v="1 1. Inversión"/>
    <s v="NO REQUIERE"/>
    <s v=" "/>
    <s v=" "/>
    <s v="-"/>
    <s v=" "/>
    <n v="20257000020403"/>
  </r>
  <r>
    <s v="UAESP-184-2025"/>
    <d v="2025-04-03T00:00:00"/>
    <s v="Ana"/>
    <s v="31 31-Servicios Profesionales "/>
    <s v="PRESTACION DE SERVICIOS PROFESIONALES"/>
    <s v="5 5. Contratación directa"/>
    <s v="N/A"/>
    <n v="80161500"/>
    <s v="https://community.secop.gov.co/Public/Tendering/OpportunityDetail/Index?noticeUID=CO1.NTC.7950906&amp;isFromPublicArea=True&amp;isModal=true&amp;asPopupView=true"/>
    <s v="RBL-026 Prestar los servicios profesionales a la Subdirección de Recolección, Barrido y Limpieza de la Unidad Administrativa Especial de Servicios Públicos en la actualización, construcción, y generación de insumos de la información estadística, geográfica, cartográfica y especial del Distrito relacionadas con la prestación del servicio público de aseo."/>
    <x v="180"/>
    <n v="1020825693"/>
    <n v="9"/>
    <s v="N/A"/>
    <s v="N/A"/>
    <s v="N/A"/>
    <s v="N/A"/>
    <s v="N/A"/>
    <s v="N/A"/>
    <s v="N/A"/>
    <s v="N/A"/>
    <d v="1997-05-15T00:00:00"/>
    <s v="KR 114 D 151 C 16"/>
    <n v="3213868811"/>
    <s v=" ksolano833@gmail.com"/>
    <s v="1 1. Natural "/>
    <s v="26 26-Persona Natural"/>
    <s v="FEMENINO"/>
    <s v="INGENIERIA GEOGRAFICA Y AMBIENTAL"/>
    <s v="ESPECIALIZACIÓN EN GERENCIA DE LA SEGURIDAD Y SALUD EN EL TRABAJO"/>
    <s v="4 Años 11 Meses"/>
    <s v="-"/>
    <n v="0"/>
    <s v=" "/>
    <x v="21"/>
    <s v="$ 8,000,000"/>
    <s v=" "/>
    <n v="10"/>
    <x v="21"/>
    <s v=" "/>
    <d v="2025-04-08T00:00:00"/>
    <d v="2026-02-07T00:00:00"/>
    <x v="2"/>
    <s v="2 2. Meses"/>
    <x v="0"/>
    <x v="6"/>
    <s v="ANDREA CAROLINA MARU RUIZ"/>
    <s v="Subdirectora de Recolección, Barrido y Limpieza"/>
    <s v=" "/>
    <n v="374"/>
    <d v="2025-03-27T00:00:00"/>
    <n v="235"/>
    <d v="2025-04-07T00:00:00"/>
    <s v="O23011740032024027603042"/>
    <s v="1 1. Inversión"/>
    <s v="NO REQUIERE"/>
    <s v=" "/>
    <s v=" "/>
    <s v="PROFESIONAL"/>
    <s v=" "/>
    <n v="20252000024773"/>
  </r>
  <r>
    <s v="UAESP-185-2025"/>
    <d v="2025-04-04T00:00:00"/>
    <s v="Johanna"/>
    <s v="33 33-Servicios Apoyo a la Gestion de la Entidad (servicios administrativos) "/>
    <s v="PRESTACION DE SERVICIOS DE APOYO A LA GESTION"/>
    <s v="5 5. Contratación directa"/>
    <s v="N/A"/>
    <n v="80161500"/>
    <s v="https://community.secop.gov.co/Public/Tendering/OpportunityDetail/Index?noticeUID=CO1.NTC.7955102&amp;isFromPublicArea=True&amp;isModal=true&amp;asPopupView=true"/>
    <s v="SA-015 Prestar servicios de apoyo a la gestión en la Subdirección de Aprovechamiento, para desarrollar actividades operativas y administrativas que promuevan el uso de los Centros Temporales de Acopio y Separación- CTAS"/>
    <x v="181"/>
    <n v="79340883"/>
    <n v="2"/>
    <s v="N/A"/>
    <s v="N/A"/>
    <s v="N/A"/>
    <s v="N/A"/>
    <s v="N/A"/>
    <s v="N/A"/>
    <s v="N/A"/>
    <s v="N/A"/>
    <d v="1965-05-08T00:00:00"/>
    <s v="KR 10C ESTE 2028 SUR"/>
    <n v="3103810782"/>
    <s v="aucar0321@gmail.com"/>
    <s v="1 1. Natural "/>
    <s v="26 26-Persona Natural"/>
    <s v="MASCULINO"/>
    <s v="N/A"/>
    <s v="N/A"/>
    <s v="7 Años 2 Meses"/>
    <s v="-"/>
    <n v="0"/>
    <s v=" "/>
    <x v="52"/>
    <s v="$ 4,200,000"/>
    <s v=" "/>
    <n v="10"/>
    <x v="52"/>
    <s v=" "/>
    <d v="2025-04-10T00:00:00"/>
    <d v="2026-02-09T00:00:00"/>
    <x v="2"/>
    <s v="2 2. Meses"/>
    <x v="0"/>
    <x v="5"/>
    <s v="DILLMAN GORDILLO MELO"/>
    <s v="PROFESIONAL UNIVERSITARIO CÓDIGO 219 GRADO 12"/>
    <s v=" "/>
    <n v="353"/>
    <d v="2025-03-26T00:00:00"/>
    <n v="238"/>
    <d v="2025-04-07T00:00:00"/>
    <s v="O23011740032024030209010"/>
    <s v="1 1. Inversión"/>
    <s v="NO REQUIERE"/>
    <s v=" "/>
    <s v=" "/>
    <s v="TECNICO"/>
    <s v=" "/>
    <n v="20255000023033"/>
  </r>
  <r>
    <s v="UAESP-186-2025"/>
    <d v="2025-04-04T00:00:00"/>
    <s v="Paola"/>
    <s v="33 33-Servicios Apoyo a la Gestion de la Entidad (servicios administrativos) "/>
    <s v="PRESTACION DE SERVICIOS DE APOYO A LA GESTION"/>
    <s v="5 5. Contratación directa"/>
    <s v="N/A"/>
    <n v="80161500"/>
    <s v="https://community.secop.gov.co/Public/Tendering/OpportunityDetail/Index?noticeUID=CO1.NTC.7995616&amp;isFromPublicArea=True&amp;isModal=true&amp;asPopupView=true"/>
    <s v="TIC-002 Prestar apoyo dando solución a los requerimientos relacionados con tecnología al personal de la Unidad Administrativa Especial de Servicios Públicos - UAESP."/>
    <x v="182"/>
    <n v="1001296539"/>
    <n v="2"/>
    <s v="N/A"/>
    <s v="N/A"/>
    <s v="N/A"/>
    <s v="N/A"/>
    <s v="N/A"/>
    <s v="N/A"/>
    <s v="N/A"/>
    <s v="N/A"/>
    <d v="2002-04-05T00:00:00"/>
    <s v="DG 48 SUR 5 H 56"/>
    <n v="3108826601"/>
    <s v="saralisethsanchezurrutia@gmail.com"/>
    <s v="1 1. Natural "/>
    <s v="26 26-Persona Natural"/>
    <s v="FEMENINO"/>
    <s v="TECNOLOGIA EN DESARROLLO INFORMATICO"/>
    <s v="N/A"/>
    <s v="3 Años 3 Meses"/>
    <s v="-"/>
    <n v="0"/>
    <s v=" "/>
    <x v="71"/>
    <s v="$ 4,500,000"/>
    <s v=" "/>
    <n v="10"/>
    <x v="71"/>
    <s v=" "/>
    <d v="2025-04-23T00:00:00"/>
    <d v="2026-02-22T00:00:00"/>
    <x v="2"/>
    <s v="2 2. Meses"/>
    <x v="0"/>
    <x v="9"/>
    <s v="JORGE ALEXIS RODRIGUEZ MEZA"/>
    <s v="Jefe de la Oficina de Tecnologías de la Información y las Comunicaciones"/>
    <s v=" "/>
    <n v="138"/>
    <d v="2025-02-13T00:00:00"/>
    <n v="273"/>
    <d v="2025-04-21T00:00:00"/>
    <s v="O23011745992024010713023"/>
    <s v="1 1. Inversión"/>
    <s v="NO REQUIERE"/>
    <s v=" "/>
    <s v=" "/>
    <s v="TECNICO"/>
    <s v=" "/>
    <n v="20251400025073"/>
  </r>
  <r>
    <s v="UAESP-187-2025"/>
    <d v="2025-04-04T00:00:00"/>
    <s v="Johanna"/>
    <s v="31 31-Servicios Profesionales "/>
    <s v="PRESTACION DE SERVICIOS PROFESIONALES"/>
    <s v="5 5. Contratación directa"/>
    <s v="N/A"/>
    <n v="80161500"/>
    <s v="https://community.secop.gov.co/Public/Tendering/OpportunityDetail/Index?noticeUID=CO1.NTC.7956632&amp;isFromPublicArea=True&amp;isModal=true&amp;asPopupView=true"/>
    <s v="RBL-003 Prestar los servicios profesionales especializados para brindar asistencia técnica a la Unidad Administrativa Especial de Servicios Públicos - UAESP en el proceso de respuestas y análisis de información financiera de la prestación del nuevo modelo del servicio público de aseo y sus actividades complementarias del Distrito Capital de Bogotá."/>
    <x v="183"/>
    <n v="1098659482"/>
    <n v="3"/>
    <s v="N/A"/>
    <s v="N/A"/>
    <s v="N/A"/>
    <s v="N/A"/>
    <s v="N/A"/>
    <s v="N/A"/>
    <s v="N/A"/>
    <s v="N/A"/>
    <d v="1988-09-21T00:00:00"/>
    <s v="Calle 145#15-29 apto 404"/>
    <n v="3175103512"/>
    <s v="jairoandressilva@hotmail.com"/>
    <s v="1 1. Natural "/>
    <s v="26 26-Persona Natural"/>
    <s v="MASCULINO"/>
    <s v="INGENIERIA FINANCIERA"/>
    <s v="MAESTRIA EN FINANZAS CORPORATIVAS"/>
    <s v="13 Años 0 Meses"/>
    <s v="-"/>
    <n v="0"/>
    <s v=" "/>
    <x v="40"/>
    <s v="$ 16,000,000"/>
    <s v=" "/>
    <n v="6"/>
    <x v="40"/>
    <s v=" "/>
    <d v="2025-04-09T00:00:00"/>
    <d v="2025-10-08T00:00:00"/>
    <x v="22"/>
    <s v="2 2. Meses"/>
    <x v="1"/>
    <x v="6"/>
    <s v="ANDREA CAROLINA MARU RUIZ"/>
    <s v="Subdirectora de Recolección, Barrido y Limpieza"/>
    <s v=" "/>
    <n v="368"/>
    <d v="2025-03-27T00:00:00"/>
    <n v="239"/>
    <d v="2025-04-07T00:00:00"/>
    <s v="O23011740032024027603042"/>
    <s v="1 1. Inversión"/>
    <s v="NO REQUIERE"/>
    <s v=" "/>
    <s v=" "/>
    <s v="PROFESIONAL"/>
    <s v=" "/>
    <n v="20252000025193"/>
  </r>
  <r>
    <s v="UAESP-188-2025"/>
    <d v="2025-04-07T00:00:00"/>
    <s v="Augusto"/>
    <s v="33 33-Servicios Apoyo a la Gestion de la Entidad (servicios administrativos) "/>
    <s v="PRESTACION DE SERVICIOS DE APOYO A LA GESTION"/>
    <s v="5 5. Contratación directa"/>
    <s v="N/A"/>
    <n v="80161500"/>
    <s v="https://community.secop.gov.co/Public/Tendering/OpportunityDetail/Index?noticeUID=CO1.NTC.7978008&amp;isFromPublicArea=True&amp;isModal=true&amp;asPopupView=true"/>
    <s v="RBL-008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x v="184"/>
    <n v="51690317"/>
    <n v="4"/>
    <s v="N/A"/>
    <s v="N/A"/>
    <s v="N/A"/>
    <s v="N/A"/>
    <s v="N/A"/>
    <s v="N/A"/>
    <s v="N/A"/>
    <s v="N/A"/>
    <d v="1963-01-31T00:00:00"/>
    <s v="CARRERA 12 B No. 26 - 34 SUR"/>
    <n v="6016019332"/>
    <s v="luzmarina_rodriguez@hotmail.com"/>
    <s v="1 1. Natural "/>
    <s v="26 26-Persona Natural"/>
    <s v="FEMENINO"/>
    <s v="COMUNICACION SOCIAL- PERIODISMO"/>
    <s v="N/A"/>
    <s v="16 Años 11 Meses"/>
    <s v="-"/>
    <n v="0"/>
    <s v=" "/>
    <x v="31"/>
    <s v="$ 4,800,000"/>
    <s v=" "/>
    <n v="10"/>
    <x v="31"/>
    <s v=" "/>
    <d v="2025-04-21T00:00:00"/>
    <d v="2026-02-20T00:00:00"/>
    <x v="2"/>
    <s v="2 2. Meses"/>
    <x v="0"/>
    <x v="6"/>
    <s v="ANDREA CAROLINA MARU RUIZ"/>
    <s v="Subdirectora de Recolección, Barrido y Limpieza"/>
    <s v=" "/>
    <n v="362"/>
    <d v="2025-03-27T00:00:00"/>
    <n v="269"/>
    <d v="2025-04-21T00:00:00"/>
    <s v="O230117400320240276"/>
    <s v="1 1. Inversión"/>
    <s v="NO REQUIERE"/>
    <s v=" "/>
    <s v=" "/>
    <s v="TECNICO"/>
    <s v=" "/>
    <n v="20252000024263"/>
  </r>
  <r>
    <s v="UAESP-189-2025"/>
    <d v="2025-04-07T00:00:00"/>
    <s v="Augusto"/>
    <s v="31 31-Servicios Profesionales "/>
    <s v="PRESTACION DE SERVICIOS PROFESIONALES"/>
    <s v="5 5. Contratación directa"/>
    <s v="N/A"/>
    <n v="80161500"/>
    <s v="https://community.secop.gov.co/Public/Tendering/OpportunityDetail/Index?noticeUID=CO1.NTC.7967028&amp;isFromPublicArea=True&amp;isModal=true&amp;asPopupView=true"/>
    <s v="RBL-022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y prestando apoyo en los aspectos relacionados con las actividades de sensibilización y cultura ciudadana respecto a la disposición adecuada de residuos en el Distrito Capital."/>
    <x v="185"/>
    <n v="1019026075"/>
    <n v="5"/>
    <s v="N/A"/>
    <s v="N/A"/>
    <s v="N/A"/>
    <s v="N/A"/>
    <s v="N/A"/>
    <s v="N/A"/>
    <s v="N/A"/>
    <s v="N/A"/>
    <d v="1988-09-02T00:00:00"/>
    <s v="CL 46 27 14"/>
    <n v="3194022787"/>
    <s v="dabeltranb@gmail.com"/>
    <s v="1 1. Natural "/>
    <s v="26 26-Persona Natural"/>
    <s v="MASCULINO"/>
    <s v="ARQUITECTURA"/>
    <s v="MAESTRIA EN CONSERVACION DEL PATRIMONIO CULTURAL INMUEBLE"/>
    <s v="9 Años 4 Meses"/>
    <s v="-"/>
    <n v="0"/>
    <s v=" "/>
    <x v="21"/>
    <s v="$ 8,000,000"/>
    <s v=" "/>
    <n v="10"/>
    <x v="21"/>
    <s v=" "/>
    <d v="2025-04-11T00:00:00"/>
    <d v="2026-02-10T00:00:00"/>
    <x v="2"/>
    <s v="2 2. Meses"/>
    <x v="0"/>
    <x v="6"/>
    <s v="ANDREA CAROLINA MARU RUIZ"/>
    <s v="Subdirectora de Recolección, Barrido y Limpieza"/>
    <s v=" "/>
    <n v="373"/>
    <d v="2025-03-27T00:00:00"/>
    <n v="249"/>
    <d v="2025-04-10T00:00:00"/>
    <s v="O230117400320240276"/>
    <s v="1 1. Inversión"/>
    <s v="NO REQUIERE"/>
    <s v=" "/>
    <s v=" "/>
    <s v="PROFESIONAL"/>
    <s v=" "/>
    <n v="20252000024243"/>
  </r>
  <r>
    <s v="UAESP-190-2025"/>
    <d v="2025-04-07T00:00:00"/>
    <s v="Augusto"/>
    <s v="31 31-Servicios Profesionales "/>
    <s v="PRESTACION DE SERVICIOS PROFESIONALES"/>
    <s v="5 5. Contratación directa"/>
    <s v="N/A"/>
    <n v="80161500"/>
    <s v="https://community.secop.gov.co/Public/Tendering/OpportunityDetail/Index?noticeUID=CO1.NTC.7966880&amp;isFromPublicArea=True&amp;isModal=true&amp;asPopupView=true"/>
    <s v="RBL-016 Prestar los servicios profesionales a la Subdirección de Recolección, Barrido y Limpieza de la Unidad Administrativa Especial de Servicios Públicos realizando la revisión y gestión administrativa, de planeación y apoyando en las actividades relacionadas con la contratación del personal del área con el fin de dar cumplimiento a las actividades de seguimiento y control del servicio público de aseo."/>
    <x v="186"/>
    <n v="19478298"/>
    <n v="9"/>
    <s v="N/A"/>
    <s v="N/A"/>
    <s v="N/A"/>
    <s v="N/A"/>
    <s v="N/A"/>
    <s v="N/A"/>
    <s v="N/A"/>
    <s v="N/A"/>
    <d v="1961-08-20T00:00:00"/>
    <s v="CALLE 13 SUR 8-50"/>
    <n v="6012307193"/>
    <s v="ruedamotor@hotmail.com"/>
    <s v="1 1. Natural "/>
    <s v="26 26-Persona Natural"/>
    <s v="MASCULINO"/>
    <s v="ADMINISTRACIÓN DE EMPRESAS"/>
    <s v="ESPECIALIZACION EN ADMINISTRACION FINANCIERA"/>
    <s v="11 Años 4 Meses"/>
    <s v="-"/>
    <n v="0"/>
    <s v=" "/>
    <x v="87"/>
    <s v="$ 6,200,000"/>
    <s v=" "/>
    <n v="11"/>
    <x v="87"/>
    <s v=" "/>
    <d v="2025-04-11T00:00:00"/>
    <d v="2026-03-10T00:00:00"/>
    <x v="0"/>
    <s v="2 2. Meses"/>
    <x v="0"/>
    <x v="6"/>
    <s v="ANDREA CAROLINA MARU RUIZ"/>
    <s v="Subdirectora de Recolección, Barrido y Limpieza"/>
    <s v=" "/>
    <n v="363"/>
    <d v="2025-03-27T00:00:00"/>
    <n v="251"/>
    <d v="2025-04-11T00:00:00"/>
    <s v="O230117400320240276"/>
    <s v="1 1. Inversión"/>
    <s v="NO REQUIERE"/>
    <s v=" "/>
    <s v=" "/>
    <s v="PROFESIONAL"/>
    <s v=" "/>
    <n v="20252000024273"/>
  </r>
  <r>
    <s v="UAESP-191-2025"/>
    <d v="2025-04-07T00:00:00"/>
    <s v="Augusto"/>
    <s v="31 31-Servicios Profesionales "/>
    <s v="PRESTACION DE SERVICIOS PROFESIONALES"/>
    <s v="5 5. Contratación directa"/>
    <s v="N/A"/>
    <n v="80161500"/>
    <s v="https://community.secop.gov.co/Public/Tendering/OpportunityDetail/Index?noticeUID=CO1.NTC.7975208&amp;isFromPublicArea=True&amp;isModal=true&amp;asPopupView=true"/>
    <s v="RBL-002 Prestar los servicios profesionales especializados para brindar asistencia técnica a la Unidad Administrativa Especial de Servicios Públicos - UAESP en el proceso de respuesta y análisis de información sobre la estructuración de la regulación técnica, económica y financiera para la prestación del nuevo modelo del servicio público de aseo, en el Distrito de Bogotá."/>
    <x v="187"/>
    <n v="79780030"/>
    <n v="4"/>
    <s v="N/A"/>
    <s v="N/A"/>
    <s v="N/A"/>
    <s v="N/A"/>
    <s v="N/A"/>
    <s v="N/A"/>
    <s v="N/A"/>
    <s v="N/A"/>
    <d v="1974-11-28T00:00:00"/>
    <s v="CL 116 11 36"/>
    <n v="6014884587"/>
    <s v="jdelvalle@econsas.com"/>
    <s v="1 1. Natural "/>
    <s v="26 26-Persona Natural"/>
    <s v="MASCULINO"/>
    <s v="INGENIERIA CIVIL"/>
    <s v="MAESTRIA EN ECONOMIA DEL MEDIO AMBIENTE Y RECURSOS NATURALES"/>
    <s v="18 Años 0 Meses"/>
    <s v="-"/>
    <n v="0"/>
    <s v=" "/>
    <x v="88"/>
    <s v="$ 18,000,000"/>
    <s v=" "/>
    <n v="6"/>
    <x v="88"/>
    <s v=" "/>
    <d v="2025-04-21T00:00:00"/>
    <d v="2025-10-20T00:00:00"/>
    <x v="22"/>
    <s v="2 2. Meses"/>
    <x v="0"/>
    <x v="6"/>
    <s v="ANDREA CAROLINA MARU RUIZ"/>
    <s v="Subdirectora de Recolección, Barrido y Limpieza"/>
    <s v=" "/>
    <n v="367"/>
    <d v="2025-03-27T00:00:00"/>
    <n v="270"/>
    <d v="2025-04-21T00:00:00"/>
    <s v="O230117400320240276"/>
    <s v="1 1. Inversión"/>
    <s v="NO REQUIERE"/>
    <s v=" "/>
    <s v=" "/>
    <s v="PROFESIONAL"/>
    <s v=" "/>
    <n v="20252000024713"/>
  </r>
  <r>
    <s v="UAESP-192-2025"/>
    <d v="2025-04-07T00:00:00"/>
    <s v="Ana"/>
    <s v="31 31-Servicios Profesionales "/>
    <s v="PRESTACION DE SERVICIOS PROFESIONALES"/>
    <s v="5 5. Contratación directa"/>
    <s v="N/A"/>
    <n v="80161500"/>
    <s v="https://community.secop.gov.co/Public/Tendering/OpportunityDetail/Index?noticeUID=CO1.NTC.7961987&amp;isFromPublicArea=True&amp;isModal=true&amp;asPopupView=true"/>
    <s v="RBL-004 Prestar los servicios profesionales especializados para brindar asistencia técnica a la Unidad Administrativa Especial de Servicios Públicos - UAESP en el análisis de la información económica, financiera y regulatoria para la implementación del nuevo modelo del servicio público de aseo, en el Distrito de Bogotá."/>
    <x v="188"/>
    <n v="900371494"/>
    <n v="0"/>
    <s v="GERMAN ARTURO GARCIA GARCIA"/>
    <n v="80092748"/>
    <s v="N/A"/>
    <s v="N/A"/>
    <s v="N/A"/>
    <s v="N/A"/>
    <s v="N/A"/>
    <s v="N/A"/>
    <s v="N/A"/>
    <s v="AV EL DORADO 68C 61 OF 204"/>
    <n v="3112220260"/>
    <s v="ggarcia@gestionarte.com"/>
    <s v="2 2. Jurídica"/>
    <s v="1 1-Unión Temporal"/>
    <s v="N/A"/>
    <s v="N/A"/>
    <s v="N/A"/>
    <s v="N/A"/>
    <s v="-"/>
    <n v="0"/>
    <s v=" "/>
    <x v="40"/>
    <s v="$ 16,000,000"/>
    <s v=" "/>
    <n v="6"/>
    <x v="40"/>
    <s v=" "/>
    <d v="2025-04-11T00:00:00"/>
    <d v="2025-10-10T00:00:00"/>
    <x v="22"/>
    <s v="2 2. Meses"/>
    <x v="1"/>
    <x v="6"/>
    <s v="ANDREA CAROLINA MARU RUIZ"/>
    <s v="Subdirectora de Recolección, Barrido y Limpieza"/>
    <s v=" "/>
    <n v="390"/>
    <d v="2025-03-28T00:00:00"/>
    <n v="245"/>
    <d v="2025-04-09T00:00:00"/>
    <s v="O230117400320240276"/>
    <s v="1 1. Inversión"/>
    <s v="NO REQUIERE"/>
    <s v=" "/>
    <s v=" "/>
    <s v="-"/>
    <s v=" "/>
    <n v="20252000025283"/>
  </r>
  <r>
    <s v="UAESP-193-2025"/>
    <d v="2025-04-08T00:00:00"/>
    <s v="Ana"/>
    <s v="31 31-Servicios Profesionales "/>
    <s v="PRESTACION DE SERVICIOS PROFESIONALES"/>
    <s v="5 5. Contratación directa"/>
    <s v="N/A"/>
    <n v="80161500"/>
    <s v="https://community.secop.gov.co/Public/Tendering/OpportunityDetail/Index?noticeUID=CO1.NTC.7977859&amp;isFromPublicArea=True&amp;isModal=true&amp;asPopupView=true"/>
    <s v="RBL-011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
    <x v="189"/>
    <n v="52261144"/>
    <n v="0"/>
    <s v="N/A"/>
    <s v="N/A"/>
    <s v="N/A"/>
    <s v="N/A"/>
    <s v="N/A"/>
    <s v="N/A"/>
    <s v="N/A"/>
    <s v="N/A"/>
    <d v="1975-01-29T00:00:00"/>
    <s v="CL 131BIS 10610"/>
    <n v="6014453900"/>
    <s v="yobis924@hotmail.com"/>
    <s v="1 1. Natural "/>
    <s v="26 26-Persona Natural"/>
    <s v="FEMENINO"/>
    <s v="DERECHO"/>
    <s v="N/A"/>
    <s v="4 Años 2 Meses"/>
    <s v="-"/>
    <n v="0"/>
    <s v=" "/>
    <x v="6"/>
    <s v="$ 8,400,000"/>
    <s v=" "/>
    <n v="10"/>
    <x v="6"/>
    <s v=" "/>
    <d v="2025-04-14T00:00:00"/>
    <d v="2026-02-13T00:00:00"/>
    <x v="2"/>
    <s v="2 2. Meses"/>
    <x v="0"/>
    <x v="6"/>
    <s v="ANDREA CAROLINA MARU RUIZ"/>
    <s v="Subdirectora de Recolección, Barrido y Limpieza"/>
    <s v=" "/>
    <n v="371"/>
    <d v="2025-03-27T00:00:00"/>
    <n v="253"/>
    <d v="2025-04-14T00:00:00"/>
    <s v="O230117400320240276"/>
    <s v="1 1. Inversión"/>
    <s v="NO REQUIERE"/>
    <s v=" "/>
    <s v=" "/>
    <s v="PROFESIONAL"/>
    <s v=" "/>
    <n v="20252000024793"/>
  </r>
  <r>
    <s v="UAESP-194-2025"/>
    <d v="2025-04-09T00:00:00"/>
    <s v="Paola"/>
    <s v="132 132-Arrendamiento de bienes inmuebles "/>
    <s v="ARRENDAMIENTO"/>
    <s v="5 5. Contratación directa"/>
    <s v="N/A"/>
    <n v="80131500"/>
    <s v="https://community.secop.gov.co/Public/Tendering/OpportunityDetail/Index?noticeUID=CO1.NTC.7978013&amp;isFromPublicArea=True&amp;isModal=true&amp;asPopupView=true"/>
    <s v="SA-062 Arrendamiento de un inmueble ubicado en Bogotá, D.C., para adelantar acciones a favor de la población carretera, en cumplimiento de la Directiva 004 de 2021 expedida por la Alcaldía Mayor de Bogotá."/>
    <x v="190"/>
    <n v="900513377"/>
    <s v=" "/>
    <s v="SANDRA ZORAIDA TRIVIÑO CANTOR"/>
    <n v="52077802"/>
    <s v="N/A"/>
    <s v="N/A"/>
    <s v="N/A"/>
    <s v="N/A"/>
    <s v="N/A"/>
    <s v="N/A"/>
    <d v="1972-05-22T00:00:00"/>
    <s v="cALLE 21 #15-79"/>
    <n v="6012452127"/>
    <s v="keeperomega05@yahoo.com"/>
    <s v="2 2. Jurídica"/>
    <s v="N/A"/>
    <s v="N/A"/>
    <s v="N/A"/>
    <s v="N/A"/>
    <s v="N/A"/>
    <s v="-"/>
    <n v="0"/>
    <s v=" "/>
    <x v="89"/>
    <s v="$ 13,000,000"/>
    <s v=" "/>
    <n v="12"/>
    <x v="89"/>
    <s v=" "/>
    <d v="2025-04-16T00:00:00"/>
    <d v="2026-04-15T00:00:00"/>
    <x v="8"/>
    <s v="2 2. Meses"/>
    <x v="0"/>
    <x v="5"/>
    <s v="MAGALY MORENO VANEGAS"/>
    <s v="PROFESIONAL UNIVERSITARIO CÓDIGO 219 GRADO 12"/>
    <s v=" "/>
    <n v="298"/>
    <d v="2025-03-02T00:00:00"/>
    <n v="260"/>
    <d v="2025-04-15T00:00:00"/>
    <s v="O23011740032024030209010"/>
    <s v="1 1. Inversión"/>
    <s v="SI REQUIERE"/>
    <s v=" "/>
    <s v=" "/>
    <s v="-"/>
    <s v=" "/>
    <n v="20255000022293"/>
  </r>
  <r>
    <s v="UAESP-195-2025"/>
    <d v="2025-04-10T00:00:00"/>
    <s v="Paola"/>
    <s v="33 33-Servicios Apoyo a la Gestion de la Entidad (servicios administrativos) "/>
    <s v="PRESTACION DE SERVICIOS DE APOYO A LA GESTION"/>
    <s v="5 5. Contratación directa"/>
    <s v="N/A"/>
    <n v="80161500"/>
    <s v="https://community.secop.gov.co/Public/Tendering/OpportunityDetail/Index?noticeUID=CO1.NTC.7987154&amp;isFromPublicArea=True&amp;isModal=true&amp;asPopupView=true"/>
    <s v="SSF-054 Prestar servicios de apoyo técnico y administrativo para garantizar la prestación de servicios en los cementerios propiedad del Distrito Capital mediante el apoyo en la orientación a la ciudadanía."/>
    <x v="191"/>
    <n v="80229291"/>
    <n v="2"/>
    <s v="N/A"/>
    <s v="N/A"/>
    <s v="N/A"/>
    <s v="N/A"/>
    <s v="N/A"/>
    <s v="N/A"/>
    <s v="N/A"/>
    <s v="N/A"/>
    <d v="1980-05-25T00:00:00"/>
    <s v="TV 40 D 70 C 25 SUR"/>
    <n v="6017183554"/>
    <s v="miltonleandroplazas@hotmail.com"/>
    <s v="1 1. Natural "/>
    <s v="26 26-Persona Natural"/>
    <s v="MASCULINO"/>
    <s v="TECNICA PROFESIONAL EN ELECTROMECANICA"/>
    <s v="N/A"/>
    <s v="11 Años 4 Meses"/>
    <s v="-"/>
    <n v="0"/>
    <s v=" "/>
    <x v="90"/>
    <s v="$ 6,200,000"/>
    <s v=" "/>
    <n v="8"/>
    <x v="90"/>
    <s v=" "/>
    <d v="2025-04-15T00:00:00"/>
    <d v="2025-12-14T00:00:00"/>
    <x v="9"/>
    <s v="2 2. Meses"/>
    <x v="0"/>
    <x v="2"/>
    <s v="LUIS JONATHAN GUTIERREZ CANTOR"/>
    <s v="Subdirector de Servicios Funerarios y Alumbrado Publico"/>
    <s v=" "/>
    <n v="402"/>
    <d v="2025-04-04T00:00:00"/>
    <n v="256"/>
    <d v="2025-04-14T00:00:00"/>
    <s v="O230117190520240291"/>
    <s v="1 1. Inversión"/>
    <s v="NO REQUIERE"/>
    <s v=" "/>
    <s v=" "/>
    <s v="TECNICO"/>
    <s v=" "/>
    <n v="20254000025853"/>
  </r>
  <r>
    <s v="UAESP-196-2025"/>
    <d v="2025-04-10T00:00:00"/>
    <s v="Ana"/>
    <s v="31 31-Servicios Profesionales "/>
    <s v="PRESTACION DE SERVICIOS PROFESIONALES"/>
    <s v="5 5. Contratación directa"/>
    <s v="N/A"/>
    <n v="80161500"/>
    <s v="https://community.secop.gov.co/Public/Tendering/OpportunityDetail/Index?noticeUID=CO1.NTC.7989810&amp;isFromPublicArea=True&amp;isModal=true&amp;asPopupView=true"/>
    <s v="RBL-027 Prestar los servicios profesionales especializados a la Unidad Administrativa Especial de Servicios Públicos en la construcción de los documentos técnicos requeridos para la contratación del nuevo esquema de prestación del servicio público de aseo en el Distrito Capital; así como, apoyar la implementación y el seguimiento de los planes, programas y proyectos relacionados con el PGIRS enfocado en el análisis y consolidación de la información estadística, geográfica, cartográfica y espacial del Distrito."/>
    <x v="192"/>
    <n v="1026264565"/>
    <n v="8"/>
    <s v="N/A"/>
    <s v="N/A"/>
    <s v="N/A"/>
    <s v="N/A"/>
    <s v="N/A"/>
    <s v="N/A"/>
    <s v="N/A"/>
    <s v="N/A"/>
    <d v="1989-04-14T00:00:00"/>
    <s v="Carrera 100 B # 24 F -23"/>
    <n v="3188648596"/>
    <s v="osxand@gmail.com"/>
    <s v="1 1. Natural "/>
    <s v="26 26-Persona Natural"/>
    <s v="MASCULINO"/>
    <s v="INGENIERIA CATASTRAL Y GEODESIA"/>
    <s v="Magister en Planificación Territorial y Gestión Ambiental "/>
    <s v="8 Años 9 Meses"/>
    <s v="-"/>
    <n v="0"/>
    <s v=" "/>
    <x v="21"/>
    <s v="$ 8,000,000"/>
    <s v=" "/>
    <n v="8"/>
    <x v="21"/>
    <s v=" "/>
    <d v="2025-04-21T00:00:00"/>
    <d v="2025-12-20T00:00:00"/>
    <x v="9"/>
    <s v="2 2. Meses"/>
    <x v="0"/>
    <x v="6"/>
    <s v="ANDREA CAROLINA MARU RUIZ"/>
    <s v="Subdirectora de Recolección, Barrido y Limpieza"/>
    <s v=" "/>
    <n v="375"/>
    <d v="2025-03-27T00:00:00"/>
    <n v="255"/>
    <d v="2025-04-14T00:00:00"/>
    <s v="O230117400320240276"/>
    <s v="1 1. Inversión"/>
    <s v="NO REQUIERE"/>
    <s v=" "/>
    <s v=" "/>
    <s v="PROFESIONAL"/>
    <s v=" "/>
    <n v="20252000026753"/>
  </r>
  <r>
    <s v="UAESP-197-2025"/>
    <d v="2025-04-11T00:00:00"/>
    <s v="Ana"/>
    <s v="33 33-Servicios Apoyo a la Gestion de la Entidad (servicios administrativos) "/>
    <s v="PRESTACION DE SERVICIOS DE APOYO A LA GESTION"/>
    <s v="5 5. Contratación directa"/>
    <s v="N/A"/>
    <n v="80161500"/>
    <s v="https://community.secop.gov.co/Public/Tendering/OpportunityDetail/Index?noticeUID=CO1.NTC.8000057&amp;isFromPublicArea=True&amp;isModal=true&amp;asPopupView=true"/>
    <s v="OACRI-009 Prestar servicios para administrar los canales digitales de la Unidad Administrativa Especial de Servicios Públicos (UAESP)."/>
    <x v="193"/>
    <n v="1096223281"/>
    <n v="0"/>
    <s v="N/A"/>
    <s v="N/A"/>
    <s v="N/A"/>
    <s v="N/A"/>
    <s v="N/A"/>
    <s v="N/A"/>
    <s v="N/A"/>
    <s v="N/A"/>
    <d v="1993-08-21T00:00:00"/>
    <s v="DG 54 14 80"/>
    <n v="6016000000"/>
    <s v="deysiamorochoa@gmail.com"/>
    <s v="1 1. Natural "/>
    <s v="26 26-Persona Natural"/>
    <s v="FEMENINO"/>
    <s v="TECNOLOGÍA EN GESTIÓN DE REDES DE DATOS"/>
    <s v="N/A"/>
    <s v="6 Años 0 Meses"/>
    <s v="-"/>
    <n v="0"/>
    <s v=" "/>
    <x v="91"/>
    <s v="$ 6,200,000"/>
    <s v=" "/>
    <n v="10"/>
    <x v="91"/>
    <s v=" "/>
    <d v="2025-04-15T00:00:00"/>
    <d v="2026-02-14T00:00:00"/>
    <x v="2"/>
    <s v="2 2. Meses"/>
    <x v="0"/>
    <x v="10"/>
    <s v="SERGIO IBARNEGARAY CHIARI"/>
    <s v="Jefe de la OACRI"/>
    <s v=" "/>
    <n v="384"/>
    <d v="2025-03-27T00:00:00"/>
    <n v="259"/>
    <d v="2025-04-15T00:00:00"/>
    <s v="O23011745992024010713023"/>
    <s v="1 1. Inversión"/>
    <s v="NO REQUIERE"/>
    <s v=" "/>
    <s v=" "/>
    <s v="TECNICO"/>
    <s v=" "/>
    <n v="20251200023013"/>
  </r>
  <r>
    <s v="UAESP-198-2025"/>
    <d v="2025-04-11T00:00:00"/>
    <s v="Ana"/>
    <s v="31 31-Servicios Profesionales "/>
    <s v="PRESTACION DE SERVICIOS PROFESIONALES"/>
    <s v="5 5. Contratación directa"/>
    <s v="N/A"/>
    <n v="80161500"/>
    <s v="https://community.secop.gov.co/Public/Tendering/OpportunityDetail/Index?noticeUID=CO1.NTC.8003019&amp;isFromPublicArea=True&amp;isModal=true&amp;asPopupView=true"/>
    <s v="SSF-017 Prestar servicios profesionales a la Subdirección de Servicios Funerarios y Alumbrado Público, requeridos para adelantar trámite de requerimientos, PQRS y solicitudes de entes de control que permitan garantizar la prestación de servicios funerarios"/>
    <x v="194"/>
    <n v="1010173339"/>
    <n v="0"/>
    <s v="N/A"/>
    <s v="N/A"/>
    <s v="N/A"/>
    <s v="N/A"/>
    <s v="N/A"/>
    <s v="N/A"/>
    <s v="N/A"/>
    <s v="N/A"/>
    <d v="1987-09-29T00:00:00"/>
    <s v="carrera 12F 31A 29 SUR"/>
    <n v="3007914637"/>
    <s v="franciscojcamargor@gmail.com"/>
    <s v="1 1. Natural "/>
    <s v="26 26-Persona Natural"/>
    <s v="MASCULINO"/>
    <s v="DERECHO"/>
    <s v="ESPECIALIZACION EN INFORMATICA PARA GERENCIA DE PROYECTOS"/>
    <s v="4 Años 11 Meses"/>
    <s v="-"/>
    <n v="0"/>
    <s v=" "/>
    <x v="16"/>
    <s v="$ 10,000,000"/>
    <s v=" "/>
    <n v="10"/>
    <x v="16"/>
    <s v=" "/>
    <d v="2025-04-16T00:00:00"/>
    <d v="2026-02-15T00:00:00"/>
    <x v="2"/>
    <s v="2 2. Meses"/>
    <x v="0"/>
    <x v="2"/>
    <s v="LUIS JONATHAN GUTIERREZ CANTOR"/>
    <s v="Subdirector de Servicios Funerarios y Alumbrado Publico"/>
    <s v=" "/>
    <n v="332"/>
    <d v="2025-03-17T00:00:00"/>
    <n v="261"/>
    <d v="2025-04-15T00:00:00"/>
    <s v="O230117190520240291"/>
    <s v="1 1. Inversión"/>
    <s v="NO REQUIERE"/>
    <s v=" "/>
    <s v=" "/>
    <s v="PROFESIONAL"/>
    <s v=" "/>
    <n v="20254000021613"/>
  </r>
  <r>
    <s v="UAESP-199-2025"/>
    <d v="2025-04-14T00:00:00"/>
    <s v="Paola"/>
    <s v="31 31-Servicios Profesionales "/>
    <s v="PRESTACION DE SERVICIOS PROFESIONALES"/>
    <s v="5 5. Contratación directa"/>
    <s v="N/A"/>
    <n v="80161500"/>
    <s v="https://community.secop.gov.co/Public/Tendering/OpportunityDetail/Index?noticeUID=CO1.NTC.8006495&amp;isFromPublicArea=True&amp;isModal=true&amp;asPopupView=true"/>
    <s v="SSF-013 Prestar servicios profesionales a la Subdirección de Servicios Funerarios y Alumbrado Público en el ámbito de la ingeniería mecánica, enfocados en la operación de los hornos crematorios de los cementerios propiedad del Distrito Capital."/>
    <x v="195"/>
    <n v="79332743"/>
    <n v="6"/>
    <s v="N/A"/>
    <s v="N/A"/>
    <s v="N/A"/>
    <s v="N/A"/>
    <s v="N/A"/>
    <s v="N/A"/>
    <s v="N/A"/>
    <s v="N/A"/>
    <d v="1964-11-05T00:00:00"/>
    <s v="CALLE 6C # 82A-25"/>
    <n v="6017567950"/>
    <s v="valzari9.rzv@gmail.com"/>
    <s v="1 1. Natural "/>
    <s v="26 26-Persona Natural"/>
    <s v="MASCULINO"/>
    <s v="INGENIERÍA MECÁNICA"/>
    <s v="N/A"/>
    <s v="21 Años 7 Meses"/>
    <s v="-"/>
    <n v="0"/>
    <s v=" "/>
    <x v="31"/>
    <s v="$ 6,000,000"/>
    <s v=" "/>
    <n v="8"/>
    <x v="31"/>
    <s v=" "/>
    <d v="2025-04-23T00:00:00"/>
    <d v="2025-12-22T00:00:00"/>
    <x v="9"/>
    <s v="2 2. Meses"/>
    <x v="0"/>
    <x v="2"/>
    <s v="LUIS JONATHAN GUTIERREZ CANTOR"/>
    <s v="Subdirector de Servicios Funerarios y Alumbrado Publico"/>
    <s v=" "/>
    <n v="401"/>
    <d v="2025-04-04T00:00:00"/>
    <n v="274"/>
    <d v="2025-04-21T00:00:00"/>
    <s v="O230117190520240291"/>
    <s v="1 1. Inversión"/>
    <s v="NO REQUIERE"/>
    <s v=" "/>
    <s v=" "/>
    <s v="PROFESIONAL"/>
    <s v=" "/>
    <n v="20254000025703"/>
  </r>
  <r>
    <s v="UAESP-200-2025"/>
    <d v="2025-04-23T00:00:00"/>
    <s v="Paola"/>
    <s v="211 211-Convenio Interadministrativo "/>
    <s v="CONVENIO INTERADMINISTRATIVO"/>
    <s v="5 5. Contratación directa"/>
    <s v="N/A"/>
    <s v="70111700 / 73181100 / 72102900"/>
    <s v="https://community.secop.gov.co/Public/Tendering/OpportunityDetail/Index?noticeUID=CO1.NTC.8033612&amp;isFromPublicArea=True&amp;isModal=true&amp;asPopupView=true"/>
    <s v="SSF-003 Aunar esfuerzos entre la Unidad Administrativa Especial de Servicios Públicos - UAESP y el Instituto Distrital para la Protección de la Niñez y la Juventud - IDIPRON para realizar actividades de mantenimiento, en el marco del plan de contingencia adelantado por la UAESP, para garantizar la prestación de los Servicios Funerarios en los cementerios distritales de Bogotá."/>
    <x v="196"/>
    <n v="899999333"/>
    <n v="7"/>
    <s v="JAVIER PALACIOS TORRES"/>
    <n v="79959995"/>
    <s v="N/A"/>
    <s v="N/A"/>
    <s v="N/A"/>
    <s v="N/A"/>
    <s v="N/A"/>
    <s v="N/A"/>
    <s v="N/A"/>
    <s v="CRA 27A  63b  07"/>
    <n v="3133187371"/>
    <s v="direcciongeneralidipron.gov.co"/>
    <s v="2 2. Jurídica"/>
    <s v="-"/>
    <s v="-"/>
    <s v="-"/>
    <s v="-"/>
    <s v="-"/>
    <s v="-"/>
    <n v="90000000"/>
    <s v=" "/>
    <x v="92"/>
    <s v="1. Se realizará un primer desembolso del 40% con el recibo a satisfacción del plan de trabajo detallado. Este plan debe estar debidamente aprobado y autorizado por el supervisor._x000a_2. Se realizará un segundo desembolso del 50% tras la ejecución del 50% de las actividades del plan de trabajo, previa aval del supervisor del contrato._x000a_3. Se realizará un tercer y último desembolso del 10% tras la liquidación del convenio."/>
    <s v=" "/>
    <n v="3"/>
    <x v="92"/>
    <d v="2025-08-28T00:00:00"/>
    <d v="2025-04-29T00:00:00"/>
    <d v="2025-10-28T00:00:00"/>
    <x v="1"/>
    <s v="2 2. Meses"/>
    <x v="0"/>
    <x v="2"/>
    <s v="LUIS JONATHAN GUTIERREZ CANTOR"/>
    <s v="Subdirector de Servicios Funerarios y Alumbrado Publico"/>
    <s v=" "/>
    <n v="418"/>
    <d v="2025-04-08T00:00:00"/>
    <n v="286"/>
    <d v="2025-04-24T00:00:00"/>
    <s v="O23011719052024029111053"/>
    <s v="1 1. Inversión"/>
    <s v="NO REQUIERE"/>
    <s v=" "/>
    <s v=" "/>
    <s v="-"/>
    <s v=" "/>
    <n v="20254000028673"/>
  </r>
  <r>
    <s v="UAESP-201-2025"/>
    <d v="2025-04-14T00:00:00"/>
    <s v="Johanna"/>
    <s v="33 33-Servicios Apoyo a la Gestion de la Entidad (servicios administrativos) "/>
    <s v="PRESTACION DE SERVICIOS DE APOYO A LA GESTION"/>
    <s v="5 5. Contratación directa"/>
    <s v="N/A"/>
    <n v="80161500"/>
    <s v="https://community.secop.gov.co/Public/Tendering/OpportunityDetail/Index?noticeUID=CO1.NTC.8006646&amp;isFromPublicArea=True&amp;isModal=true&amp;asPopupView=true"/>
    <s v="SA-011 Prestar servicios de apoyo a la gestión en la Subdirección de Aprovechamiento, para implementar acciones en campo encaminadas al uso adecuado de las infraestructuras destinadas a facilitar la separación de materiales por parte de la población recicladora."/>
    <x v="197"/>
    <n v="39813378"/>
    <n v="1"/>
    <s v="N/A"/>
    <s v="N/A"/>
    <s v="N/A"/>
    <s v="N/A"/>
    <s v="N/A"/>
    <s v="N/A"/>
    <s v="N/A"/>
    <s v="N/A"/>
    <d v="1983-02-27T00:00:00"/>
    <s v="CL 142 D 127 A 59"/>
    <n v="6014650894"/>
    <s v="diesgoco@hotmail.com"/>
    <s v="1 1. Natural "/>
    <s v="26 26-Persona Natural"/>
    <s v="FEMENINO"/>
    <s v="TECNOLOGIA EN GESTION EMPRESARIAL"/>
    <s v="N/A"/>
    <s v="12 Años 8 Meses"/>
    <s v="-"/>
    <n v="0"/>
    <s v=" "/>
    <x v="67"/>
    <s v="$ 6,300,000"/>
    <s v=" "/>
    <n v="10"/>
    <x v="67"/>
    <s v=" "/>
    <d v="2025-04-24T00:00:00"/>
    <d v="2026-02-23T00:00:00"/>
    <x v="2"/>
    <s v="2 2. Meses"/>
    <x v="0"/>
    <x v="5"/>
    <s v="DILLMAN GORDILLO MELO"/>
    <s v="PROFESIONAL UNIVERSITARIO, CÓDIGO 219 GRADO 12"/>
    <s v=" "/>
    <n v="351"/>
    <d v="2025-03-26T00:00:00"/>
    <n v="278"/>
    <d v="2025-04-22T00:00:00"/>
    <s v="O23011740032024030209010"/>
    <s v="1 1. Inversión"/>
    <s v="NO REQUIERE"/>
    <s v=" "/>
    <s v=" "/>
    <s v="TECNICO"/>
    <s v=" "/>
    <n v="20255000023103"/>
  </r>
  <r>
    <s v="UAESP-202-2025"/>
    <d v="2025-04-14T00:00:00"/>
    <s v="Johanna"/>
    <s v="31 31-Servicios Profesionales "/>
    <s v="PRESTACION DE SERVICIOS PROFESIONALES"/>
    <s v="5 5. Contratación directa"/>
    <s v="N/A"/>
    <n v="80161500"/>
    <s v="https://community.secop.gov.co/Public/Tendering/OpportunityDetail/Index?noticeUID=CO1.NTC.8006860&amp;isFromPublicArea=True&amp;isModal=true&amp;asPopupView=true"/>
    <s v="RBL-020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x v="198"/>
    <n v="1024553703"/>
    <n v="0"/>
    <s v="N/A"/>
    <s v="N/A"/>
    <s v="N/A"/>
    <s v="N/A"/>
    <s v="N/A"/>
    <s v="N/A"/>
    <s v="N/A"/>
    <s v="N/A"/>
    <d v="1994-06-04T00:00:00"/>
    <s v="DG 68 SUR 37 A 49 TO 2 AP 101"/>
    <n v="3102662835"/>
    <s v="yvgarciav@unal.edu.co"/>
    <s v="1 1. Natural "/>
    <s v="26 26-Persona Natural"/>
    <s v="FEMENINO"/>
    <s v="INGENIERIA AMBIENTAL"/>
    <s v="MAESTRIA EN SALUD Y SEGURIDAD EN EL TRABAJO"/>
    <s v="7 Años 11 Meses"/>
    <s v="-"/>
    <n v="0"/>
    <s v=" "/>
    <x v="12"/>
    <s v="$ 7,000,000"/>
    <s v=" "/>
    <n v="11"/>
    <x v="12"/>
    <s v=" "/>
    <d v="2025-04-22T00:00:00"/>
    <d v="2026-03-21T00:00:00"/>
    <x v="0"/>
    <s v="2 2. Meses"/>
    <x v="0"/>
    <x v="6"/>
    <s v="ANDREA CAROLINA MARU RUIZ"/>
    <s v="Subdirectora de Recolección, Barrido y Limpieza"/>
    <s v=" "/>
    <n v="364"/>
    <d v="2025-03-27T00:00:00"/>
    <n v="264"/>
    <d v="2025-04-15T00:00:00"/>
    <s v="O230117400320240276"/>
    <s v="1 1. Inversión"/>
    <s v="NO REQUIERE"/>
    <s v=" "/>
    <s v=" "/>
    <s v="PROFESIONAL"/>
    <s v=" "/>
    <n v="20252000027913"/>
  </r>
  <r>
    <s v="UAESP-203-2025"/>
    <d v="2025-04-15T00:00:00"/>
    <s v="Ana"/>
    <s v="31 31-Servicios Profesionales "/>
    <s v="PRESTACION DE SERVICIOS PROFESIONALES"/>
    <s v="5 5. Contratación directa"/>
    <s v="N/A"/>
    <n v="80161500"/>
    <s v="https://community.secop.gov.co/Public/Tendering/OpportunityDetail/Index?noticeUID=CO1.NTC.8007606&amp;isFromPublicArea=True&amp;isModal=true&amp;asPopupView=true"/>
    <s v="SA-059 Prestar servicios profesionales a la Subdirección de Aprovechamiento para apoyar las actividades técnicas y administrativas que permitan la implementación de la estrategia rutas selectivas para el fortalecimiento de la actividad del reciclaje, las organizaciones y los recicladores de oficio."/>
    <x v="199"/>
    <n v="79452739"/>
    <n v="0"/>
    <s v="N/A"/>
    <s v="N/A"/>
    <s v="MARTHA LUCIA CIPAGAUTA CORREA"/>
    <n v="51999539"/>
    <d v="2025-06-04T00:00:00"/>
    <s v="N/A"/>
    <s v="N/A"/>
    <s v="N/A"/>
    <d v="1968-07-22T00:00:00"/>
    <s v="CALLE 66 No. 59-31, Torre 10 APT 903"/>
    <n v="6014971258"/>
    <s v="omarlo0722@hotmail.com"/>
    <s v="1 1. Natural "/>
    <s v="26 26-Persona Natural"/>
    <s v="MASCULINO"/>
    <s v="DERECHO"/>
    <s v="ESPECIALIZACION EN DERECHO ADMINISTRATIVO"/>
    <s v="23 Años 4 Meses"/>
    <s v="-"/>
    <n v="0"/>
    <s v=" "/>
    <x v="38"/>
    <s v="$ 12,000,000"/>
    <s v=" "/>
    <n v="11"/>
    <x v="38"/>
    <s v=" "/>
    <d v="2025-04-22T00:00:00"/>
    <d v="2026-03-21T00:00:00"/>
    <x v="0"/>
    <s v="2 2. Meses"/>
    <x v="0"/>
    <x v="5"/>
    <s v="Andrea Karakalpakis Trujillo"/>
    <s v="Subdirectora de Aprovechamiento"/>
    <s v=" "/>
    <n v="423"/>
    <d v="2025-04-08T00:00:00"/>
    <n v="266"/>
    <d v="2025-04-16T00:00:00"/>
    <s v="O23011740032024030209010"/>
    <s v="1 1. Inversión"/>
    <s v="NO REQUIERE"/>
    <s v=" "/>
    <s v=" "/>
    <s v="PROFESIONAL"/>
    <s v=" "/>
    <n v="20255000027043"/>
  </r>
  <r>
    <s v="UAESP-204-2025"/>
    <d v="2025-04-15T00:00:00"/>
    <s v="Paola"/>
    <s v="31 31-Servicios Profesionales "/>
    <s v="PRESTACION DE SERVICIOS PROFESIONALES"/>
    <s v="5 5. Contratación directa"/>
    <s v="N/A"/>
    <n v="80161500"/>
    <s v="https://community.secop.gov.co/Public/Tendering/OpportunityDetail/Index?noticeUID=CO1.NTC.8007893&amp;isFromPublicArea=True&amp;isModal=true&amp;asPopupView=true"/>
    <s v="SA-027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00"/>
    <n v="1032471883"/>
    <n v="4"/>
    <s v="N/A"/>
    <s v="N/A"/>
    <s v="N/A"/>
    <s v="N/A"/>
    <s v="N/A"/>
    <s v="N/A"/>
    <s v="N/A"/>
    <s v="N/A"/>
    <d v="1995-05-18T00:00:00"/>
    <s v="TV 7411A 15 AP 602"/>
    <n v="6013014983"/>
    <s v="karol.carranza95@gmail.com"/>
    <s v="1 1. Natural "/>
    <s v="26 26-Persona Natural"/>
    <s v="FEMENINO"/>
    <s v="ADMINISTRACIÓN AMBIENTAL / INGENIERIA AMBIENTAL"/>
    <s v="ESPECIALIZACION EN GESTION AMBIENTAL Y DESARROLLO COMUNITARIO / ESPECIALIZACIÓN EN GESTIÓN DE LA SEGURIDAD Y SALUD EN EL TRABAJO"/>
    <s v="3 Años 10 Meses"/>
    <s v="-"/>
    <n v="0"/>
    <s v=" "/>
    <x v="67"/>
    <s v="$ 6,300,000"/>
    <s v=" "/>
    <n v="10"/>
    <x v="67"/>
    <s v=" "/>
    <d v="2025-04-22T00:00:00"/>
    <d v="2026-02-21T00:00:00"/>
    <x v="2"/>
    <s v="2 2. Meses"/>
    <x v="0"/>
    <x v="5"/>
    <s v="ASESOR DE DIRECCIÓN GENERAL"/>
    <s v="Código 105, Grado 05"/>
    <s v=" "/>
    <n v="405"/>
    <d v="2025-04-08T00:00:00"/>
    <n v="272"/>
    <d v="2025-04-21T00:00:00"/>
    <s v="O23011740032024030209021"/>
    <s v="1 1. Inversión"/>
    <s v="NO REQUIERE"/>
    <s v=" "/>
    <s v=" "/>
    <s v="PROFESIONAL"/>
    <s v=" "/>
    <n v="20255000026693"/>
  </r>
  <r>
    <s v="UAESP-205-2025"/>
    <d v="2025-04-15T00:00:00"/>
    <s v="Ana"/>
    <s v="31 31-Servicios Profesionales "/>
    <s v="PRESTACION DE SERVICIOS PROFESIONALES"/>
    <s v="5 5. Contratación directa"/>
    <s v="N/A"/>
    <n v="80161500"/>
    <s v="https://community.secop.gov.co/Public/Tendering/OpportunityDetail/Index?noticeUID=CO1.NTC.8009709&amp;isFromPublicArea=True&amp;isModal=true&amp;asPopupView=true"/>
    <s v="DG-008 Prestar servicios profesionales especializados para apoyar el desarrollo de los proyectos de fortalecimiento a la actividad de aprovechamiento de residuos sólidos y acompañar el componente de Gestión Social en el marco de las actividades misionales de la Unidad Administrativa Especial de Servicios Públicos (UAESP) del Distrito de Bogotá."/>
    <x v="201"/>
    <n v="91263957"/>
    <n v="2"/>
    <s v="N/A"/>
    <s v="N/A"/>
    <s v="N/A"/>
    <s v="N/A"/>
    <s v="N/A"/>
    <s v="N/A"/>
    <s v="N/A"/>
    <s v="N/A"/>
    <d v="1969-01-31T00:00:00"/>
    <s v="KR 4563-21"/>
    <n v="3164548433"/>
    <s v="alvaro.vecino@gmail.com"/>
    <s v="1 1. Natural "/>
    <s v="26 26-Persona Natural"/>
    <s v="MASCULINO"/>
    <s v="SOCIOLOGIA"/>
    <s v="MAESTRÍA EN RESPONSABILIDAD SOCIAL Y SOSTENIBILIDAD"/>
    <s v="17 Años  Meses"/>
    <s v="-"/>
    <n v="0"/>
    <s v=" "/>
    <x v="2"/>
    <s v="$ 10,000,000"/>
    <s v=" "/>
    <n v="7"/>
    <x v="2"/>
    <s v=" "/>
    <d v="2025-04-21T00:00:00"/>
    <d v="2025-11-20T00:00:00"/>
    <x v="23"/>
    <s v="2 2. Meses"/>
    <x v="0"/>
    <x v="7"/>
    <s v="CONSUELO ORDOÑEZ DE RINCON"/>
    <s v="DIRECTORA GENERAL"/>
    <s v=" "/>
    <n v="499"/>
    <d v="2025-04-14T00:00:00"/>
    <n v="265"/>
    <d v="2025-04-16T00:00:00"/>
    <s v="O21202020080383990"/>
    <s v="1 1. Inversión"/>
    <s v="NO REQUIERE"/>
    <s v=" "/>
    <s v=" "/>
    <s v="PROFESIONAL"/>
    <s v=" "/>
    <n v="20256000028473"/>
  </r>
  <r>
    <s v="UAESP-206-2025"/>
    <d v="2025-04-16T00:00:00"/>
    <s v="Augusto"/>
    <s v="31 31-Servicios Profesionales "/>
    <s v="PRESTACION DE SERVICIOS PROFESIONALES"/>
    <s v="5 5. Contratación directa"/>
    <s v="N/A"/>
    <n v="80161500"/>
    <s v="https://community.secop.gov.co/Public/Tendering/OpportunityDetail/Index?noticeUID=CO1.NTC.8011928&amp;isFromPublicArea=True&amp;isModal=true&amp;asPopupView=true"/>
    <s v="SA-025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02"/>
    <n v="1019122426"/>
    <n v="8"/>
    <s v="N/A"/>
    <s v="N/A"/>
    <s v="N/A"/>
    <s v="N/A"/>
    <s v="N/A"/>
    <s v="N/A"/>
    <s v="N/A"/>
    <s v="N/A"/>
    <d v="1996-08-22T00:00:00"/>
    <s v="KR 93#128D 16"/>
    <n v="6015399473"/>
    <s v="yeissonivan.p@gmail.com"/>
    <s v="1 1. Natural "/>
    <s v="26 26-Persona Natural"/>
    <s v="MASCULINO"/>
    <s v="INGENIERIA AMBIENTAL"/>
    <s v="N/A"/>
    <s v="4 Años 4 Meses"/>
    <s v="-"/>
    <n v="0"/>
    <s v=" "/>
    <x v="67"/>
    <s v="$ 6,300,000"/>
    <s v=" "/>
    <n v="10"/>
    <x v="67"/>
    <s v=" "/>
    <d v="2025-04-23T00:00:00"/>
    <d v="2026-02-22T00:00:00"/>
    <x v="2"/>
    <s v="2 2. Meses"/>
    <x v="0"/>
    <x v="5"/>
    <s v="ASESOR DE DIRECCIÓN GENERAL"/>
    <s v="Código 105, Grado 05"/>
    <s v=" "/>
    <n v="406"/>
    <d v="2025-04-08T00:00:00"/>
    <n v="276"/>
    <d v="2025-04-22T00:00:00"/>
    <s v="O23011740032024030209021"/>
    <s v="1 1. Inversión"/>
    <s v="NO REQUIERE"/>
    <s v=" "/>
    <s v=" "/>
    <s v="PROFESIONAL"/>
    <s v=" "/>
    <n v="20255000026633"/>
  </r>
  <r>
    <s v="UAESP-207-2025"/>
    <d v="2025-04-16T00:00:00"/>
    <s v="Paola"/>
    <s v="31 31-Servicios Profesionales "/>
    <s v="PRESTACION DE SERVICIOS PROFESIONALES"/>
    <s v="5 5. Contratación directa"/>
    <s v="N/A"/>
    <n v="80111600"/>
    <s v="https://community.secop.gov.co/Public/Tendering/OpportunityDetail/Index?noticeUID=CO1.NTC.8012407&amp;isFromPublicArea=True&amp;isModal=true&amp;asPopupView=true"/>
    <s v="SA-029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03"/>
    <n v="1032462360"/>
    <n v="6"/>
    <s v="N/A"/>
    <s v="N/A"/>
    <s v="N/A"/>
    <s v="N/A"/>
    <s v="N/A"/>
    <s v="N/A"/>
    <s v="N/A"/>
    <s v="N/A"/>
    <d v="1993-11-30T00:00:00"/>
    <s v="KR 51 D BIS 42 33"/>
    <n v="6010000000"/>
    <s v="lnataliarodriguezbe@gmail.com"/>
    <s v="1 1. Natural "/>
    <s v="26 26-Persona Natural"/>
    <s v="FEMENINO"/>
    <s v="TRABAJO SOCIAL"/>
    <s v="N/A"/>
    <s v="1 Año 3 Meses"/>
    <s v="-"/>
    <n v="0"/>
    <s v=" "/>
    <x v="67"/>
    <s v="$ 6,300,000"/>
    <s v=" "/>
    <n v="10"/>
    <x v="67"/>
    <s v=" "/>
    <d v="2025-04-28T00:00:00"/>
    <d v="2026-02-27T00:00:00"/>
    <x v="2"/>
    <s v="2 2. Meses"/>
    <x v="0"/>
    <x v="5"/>
    <s v="ASESOR DE DIRECCIÓN GENERAL"/>
    <s v="Código 105, Grado 05"/>
    <s v=" "/>
    <n v="407"/>
    <d v="2025-04-08T00:00:00"/>
    <n v="299"/>
    <d v="2025-04-28T00:00:00"/>
    <s v="O23011740032024030209021"/>
    <s v="1 1. Inversión"/>
    <s v="NO REQUIERE"/>
    <s v=" "/>
    <s v=" "/>
    <s v="PROFESIONAL"/>
    <s v=" "/>
    <n v="20255000026643"/>
  </r>
  <r>
    <s v="UAESP-208-2025"/>
    <d v="2025-04-16T00:00:00"/>
    <s v="Augusto"/>
    <s v="33 33-Servicios Apoyo a la Gestion de la Entidad (servicios administrativos) "/>
    <s v="PRESTACION DE SERVICIOS DE APOYO A LA GESTION"/>
    <s v="5 5. Contratación directa"/>
    <s v="N/A"/>
    <n v="80111600"/>
    <s v="https://community.secop.gov.co/Public/Tendering/OpportunityDetail/Index?noticeUID=CO1.NTC.8012213&amp;isFromPublicArea=True&amp;isModal=true&amp;asPopupView=true"/>
    <s v="SA-021 Prestar servicios de apoyo a la gestión en la Subdirección de Aprovechamiento, para desarrollar actividades operativas y administrativas que promuevan el uso de los Centros Temporales de Acopio y Separación- CTAS"/>
    <x v="204"/>
    <n v="1023930537"/>
    <n v="8"/>
    <s v="N/A"/>
    <s v="N/A"/>
    <s v="N/A"/>
    <s v="N/A"/>
    <s v="N/A"/>
    <s v="N/A"/>
    <s v="N/A"/>
    <s v="N/A"/>
    <d v="1993-11-06T00:00:00"/>
    <s v="CL 8 C  92 72"/>
    <n v="3114767989"/>
    <s v="stid_garcia06@hotmail.com"/>
    <s v="1 1. Natural "/>
    <s v="26 26-Persona Natural"/>
    <s v="MASCULINO"/>
    <s v="N/A"/>
    <s v="N/A"/>
    <s v="6 Años 0 Meses"/>
    <s v="-"/>
    <n v="0"/>
    <s v=" "/>
    <x v="52"/>
    <s v="$ 4,200,000"/>
    <s v=" "/>
    <n v="10"/>
    <x v="52"/>
    <s v=" "/>
    <d v="2025-04-24T00:00:00"/>
    <d v="2026-02-23T00:00:00"/>
    <x v="2"/>
    <s v="2 2. Meses"/>
    <x v="0"/>
    <x v="5"/>
    <s v="DILLMAN GORDILLO MELO"/>
    <s v="PROFESIONAL UNIVERSITARIO CÓDIGO 219 GRADO 12"/>
    <s v=" "/>
    <n v="359"/>
    <d v="2025-03-26T00:00:00"/>
    <n v="277"/>
    <d v="2025-04-22T00:00:00"/>
    <s v="O23011740032024030209010"/>
    <s v="1 1. Inversión"/>
    <s v="NO REQUIERE"/>
    <s v=" "/>
    <s v=" "/>
    <s v="TECNICO"/>
    <s v=" "/>
    <n v="20255000027233"/>
  </r>
  <r>
    <s v="UAESP-209-2025"/>
    <d v="2025-04-21T00:00:00"/>
    <s v="Ana"/>
    <s v="31 31-Servicios Profesionales "/>
    <s v="PRESTACION DE SERVICIOS PROFESIONALES"/>
    <s v="5 5. Contratación directa"/>
    <s v="N/A"/>
    <n v="80161500"/>
    <s v="https://community.secop.gov.co/Public/Tendering/OpportunityDetail/Index?noticeUID=CO1.NTC.8044104&amp;isFromPublicArea=True&amp;isModal=true&amp;asPopupView=true"/>
    <s v="RBL-072 Apoyar a la Dirección General de la UAESP en el diseño y ejecución de una estrategia de relacionamiento con medios de comunicación y actores clave para el cumplimiento de las acciones misionales de la entidad."/>
    <x v="205"/>
    <n v="39776601"/>
    <n v="9"/>
    <s v="N/A"/>
    <s v="N/A"/>
    <s v="N/A"/>
    <s v="N/A"/>
    <s v="N/A"/>
    <s v="N/A"/>
    <s v="N/A"/>
    <s v="N/A"/>
    <d v="1966-06-19T00:00:00"/>
    <s v="Cra 19 C 88 42"/>
    <n v="3202331498"/>
    <s v="dianitamontoya@gmail.com"/>
    <s v="1 1. Natural "/>
    <s v="26 26-Persona Natural"/>
    <s v="FEMENINO"/>
    <s v="COMUNICACION SOCIAL"/>
    <s v="N/A"/>
    <s v="23 Años 1 Mes"/>
    <s v="-"/>
    <n v="0"/>
    <s v=" "/>
    <x v="93"/>
    <s v="$ 18,000,000"/>
    <s v=" "/>
    <n v="8"/>
    <x v="93"/>
    <s v=" "/>
    <d v="2025-04-30T00:00:00"/>
    <d v="2025-12-29T00:00:00"/>
    <x v="9"/>
    <s v="2 2. Meses"/>
    <x v="0"/>
    <x v="6"/>
    <s v="ANDREA CAROLINA MARU RUIZ"/>
    <s v="Subdirectora de Recolección, Barrido y Limpieza"/>
    <s v=" "/>
    <n v="508"/>
    <d v="2025-04-16T00:00:00"/>
    <n v="304"/>
    <d v="2025-04-29T00:00:00"/>
    <s v="O23011740032024032003006"/>
    <s v="1 1. Inversión"/>
    <s v="NO REQUIERE"/>
    <s v=" "/>
    <s v=" "/>
    <s v="PROFESIONAL"/>
    <s v=" "/>
    <n v="20252000028613"/>
  </r>
  <r>
    <s v="UAESP-210-2025"/>
    <d v="2025-04-21T00:00:00"/>
    <s v="Ana"/>
    <s v="31 31-Servicios Profesionales "/>
    <s v="PRESTACION DE SERVICIOS PROFESIONALES"/>
    <s v="5 5. Contratación directa"/>
    <s v="N/A"/>
    <n v="80161500"/>
    <s v="https://community.secop.gov.co/Public/Tendering/OpportunityDetail/Index?noticeUID=CO1.NTC.8019262&amp;isFromPublicArea=True&amp;isModal=true&amp;asPopupView=true"/>
    <s v="SAF-055 Prestar los servicios profesionales para apoyar a la Subdirección Administrativa y Financiera en las actividades, procesos, procedimientos, proyectos, programas y requerimientos relacionados con la gestión administrativa del Despacho."/>
    <x v="206"/>
    <n v="79888947"/>
    <n v="8"/>
    <s v="N/A"/>
    <s v="N/A"/>
    <s v="N/A"/>
    <s v="N/A"/>
    <s v="N/A"/>
    <s v="N/A"/>
    <s v="N/A"/>
    <s v="N/A"/>
    <d v="1978-11-05T00:00:00"/>
    <s v="Cra 28 No. 47A 47 Apt 406"/>
    <n v="3134668809"/>
    <s v="alexlopezpal@hotmail.com"/>
    <s v="1 1. Natural "/>
    <s v="26 26-Persona Natural"/>
    <s v="MASCULINO"/>
    <s v="ECONOMIA"/>
    <s v="ESPECIALIZACION EN DERECHO ECONOMICO Y DE LOS MERCADOS"/>
    <s v="15 Años 0 Meses"/>
    <s v="-"/>
    <n v="0"/>
    <s v=" "/>
    <x v="84"/>
    <s v="$ 9,000,000"/>
    <s v=" "/>
    <n v="9"/>
    <x v="84"/>
    <s v=" "/>
    <d v="2025-04-28T00:00:00"/>
    <d v="2026-01-27T00:00:00"/>
    <x v="13"/>
    <s v="2 2. Meses"/>
    <x v="0"/>
    <x v="1"/>
    <s v="DOLLY ARIAS CASAS"/>
    <s v="SUBDIRECTORA ADMINISTRATIVA"/>
    <s v=" "/>
    <n v="309"/>
    <d v="2025-03-07T00:00:00"/>
    <n v="290"/>
    <d v="2025-04-25T00:00:00"/>
    <s v="O23011745992024010713023"/>
    <s v="1 1. Inversión"/>
    <s v="NO REQUIERE"/>
    <s v=" "/>
    <s v=" "/>
    <s v="PROFESIONAL"/>
    <s v=" "/>
    <n v="20257000026743"/>
  </r>
  <r>
    <s v="UAESP-211-2025"/>
    <d v="2025-04-21T00:00:00"/>
    <s v="Johanna"/>
    <s v="31 31-Servicios Profesionales "/>
    <s v="PRESTACION DE SERVICIOS PROFESIONALES"/>
    <s v="5 5. Contratación directa"/>
    <s v="N/A"/>
    <n v="80111600"/>
    <s v="https://community.secop.gov.co/Public/Tendering/OpportunityDetail/Index?noticeUID=CO1.NTC.8020092&amp;isFromPublicArea=True&amp;isModal=true&amp;asPopupView=true"/>
    <s v="SA-052 Prestar servicios profesiona-les a la Subdirección de Aprovechamiento, para desarrollar acciones de verificación rela-cionadas con la actualización, modificación o ajuste de los registros de población recicla-dora y organizaciones."/>
    <x v="207"/>
    <n v="1013632654"/>
    <n v="7"/>
    <s v="N/A"/>
    <s v="N/A"/>
    <s v="N/A"/>
    <s v="N/A"/>
    <s v="N/A"/>
    <s v="N/A"/>
    <s v="N/A"/>
    <s v="N/A"/>
    <d v="1992-05-20T00:00:00"/>
    <s v="AC 10 B 81 F 92 TO 1 AP 803"/>
    <n v="3102423585"/>
    <s v="anaarevalocastaneda@gmail.com"/>
    <s v="1 1. Natural "/>
    <s v="26 26-Persona Natural"/>
    <s v="FEMENINO"/>
    <s v="TRABAJO SOCIAL"/>
    <s v="ESPECIALIZACION EN INTERVENCION Y GERENCIA SOCIAL"/>
    <s v="4 Años 8 Meses"/>
    <s v="-"/>
    <n v="0"/>
    <s v=" "/>
    <x v="2"/>
    <s v="$ 7,000,000"/>
    <s v=" "/>
    <n v="10"/>
    <x v="2"/>
    <s v=" "/>
    <d v="2026-04-24T00:00:00"/>
    <d v="2026-02-23T00:00:00"/>
    <x v="2"/>
    <s v="2 2. Meses"/>
    <x v="0"/>
    <x v="5"/>
    <s v="LUZ AMPARO NOVOA RAMOS"/>
    <s v="PROFESIONAL ESPECIALIZADA CÓDIGO 22 GRADO 24"/>
    <s v=" "/>
    <n v="302"/>
    <d v="2025-03-06T00:00:00"/>
    <n v="280"/>
    <d v="2025-04-23T00:00:00"/>
    <s v="O23011740032024030209021"/>
    <s v="1 1. Inversión"/>
    <s v="NO REQUIERE"/>
    <s v=" "/>
    <s v=" "/>
    <s v="PROFESIONAL"/>
    <s v=" "/>
    <n v="20255000027053"/>
  </r>
  <r>
    <s v="UAESP-212-2025"/>
    <d v="2025-04-21T00:00:00"/>
    <s v="Johanna"/>
    <s v="31 31-Servicios Profesionales "/>
    <s v="PRESTACION DE SERVICIOS PROFESIONALES"/>
    <s v="5 5. Contratación directa"/>
    <s v="N/A"/>
    <n v="80161500"/>
    <s v="https://community.secop.gov.co/Public/Tendering/OpportunityDetail/Index?noticeUID=CO1.NTC.8020631&amp;isFromPublicArea=True&amp;isModal=true&amp;asPopupView=true"/>
    <s v="RBL-055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08"/>
    <n v="93412847"/>
    <n v="8"/>
    <s v="N/A"/>
    <s v="N/A"/>
    <s v="N/A"/>
    <s v="N/A"/>
    <s v="N/A"/>
    <s v="N/A"/>
    <s v="N/A"/>
    <s v="N/A"/>
    <d v="1979-06-28T00:00:00"/>
    <s v="calle 10 no. 80f - 40 torre 1 apto 106"/>
    <n v="3204870583"/>
    <s v="jagl_28@hotmail.com"/>
    <s v="1 1. Natural "/>
    <s v="26 26-Persona Natural"/>
    <s v="MASCULINO"/>
    <s v="ARQUITECTURA"/>
    <s v="N/A"/>
    <s v="14 Años 7 Meses"/>
    <s v="-"/>
    <n v="0"/>
    <s v=" "/>
    <x v="80"/>
    <s v="$ 7,200,000"/>
    <s v=" "/>
    <n v="10"/>
    <x v="80"/>
    <s v=" "/>
    <d v="2025-04-23T00:00:00"/>
    <d v="2026-02-22T00:00:00"/>
    <x v="2"/>
    <s v="2 2. Meses"/>
    <x v="0"/>
    <x v="6"/>
    <s v="ANDREA CAROLINA MARU RUIZ"/>
    <s v="Subdirectora de Recolección, Barrido y Limpieza"/>
    <s v=" "/>
    <n v="457"/>
    <d v="2025-04-10T00:00:00"/>
    <n v="279"/>
    <d v="2025-04-23T00:00:00"/>
    <s v="O23011740032024032003006"/>
    <s v="1 1. Inversión"/>
    <s v="NO REQUIERE"/>
    <s v=" "/>
    <s v=" "/>
    <s v="PROFESIONAL"/>
    <s v=" "/>
    <n v="20252000028713"/>
  </r>
  <r>
    <s v="UAESP-213-2025"/>
    <d v="2025-04-21T00:00:00"/>
    <s v="Augusto"/>
    <s v="31 31-Servicios Profesionales "/>
    <s v="PRESTACION DE SERVICIOS PROFESIONALES"/>
    <s v="5 5. Contratación directa"/>
    <s v="N/A"/>
    <n v="80161500"/>
    <s v="https://community.secop.gov.co/Public/Tendering/OpportunityDetail/Index?noticeUID=CO1.NTC.8023735&amp;isFromPublicArea=True&amp;isModal=true&amp;asPopupView=true"/>
    <s v="SAP-005 Prestar servicios profesionales a la Subdirección de Servicios funerarios y Alumbrado Público en el componente regulatorio del servicio de Alumbrado Público."/>
    <x v="209"/>
    <n v="53107449"/>
    <n v="7"/>
    <s v="N/A"/>
    <s v="N/A"/>
    <s v="N/A"/>
    <s v="N/A"/>
    <s v="N/A"/>
    <s v="N/A"/>
    <s v="N/A"/>
    <s v="N/A"/>
    <d v="1985-07-28T00:00:00"/>
    <s v="KR 52  79 45"/>
    <n v="3016511978"/>
    <s v="catherinegutierrez0728@gmail.com"/>
    <s v="1 1. Natural "/>
    <s v="26 26-Persona Natural"/>
    <s v="FEMENINO"/>
    <s v="DERECHO"/>
    <s v="ESPECIALIZACION EN DERECHO CONTRACTUAL Y RELACIONES JURIDICO"/>
    <s v="14 Años 4 Meses"/>
    <s v="-"/>
    <n v="0"/>
    <s v=" "/>
    <x v="94"/>
    <s v="$ 11,000,000"/>
    <s v=" "/>
    <n v="11"/>
    <x v="94"/>
    <s v=" "/>
    <d v="2025-04-28T00:00:00"/>
    <d v="2026-03-27T00:00:00"/>
    <x v="0"/>
    <s v="2 2. Meses"/>
    <x v="0"/>
    <x v="2"/>
    <s v="LUIS JONATHAN GUTIERREZ CANTOR"/>
    <s v="Subdirector de Servicios Funerarios y Alumbrado Publico"/>
    <s v=" "/>
    <n v="94"/>
    <d v="2025-02-05T00:00:00"/>
    <n v="287"/>
    <d v="2025-04-24T00:00:00"/>
    <s v="O23011721022024026310069"/>
    <s v="1 1. Inversión"/>
    <s v="NO REQUIERE"/>
    <s v=" "/>
    <s v=" "/>
    <s v="PROFESIONAL"/>
    <s v=" "/>
    <n v="20254000023183"/>
  </r>
  <r>
    <s v="UAESP-214-2025"/>
    <d v="2025-04-21T00:00:00"/>
    <s v="Augusto"/>
    <s v="31 31-Servicios Profesionales "/>
    <s v="PRESTACION DE SERVICIOS PROFESIONALES"/>
    <s v="5 5. Contratación directa"/>
    <s v="N/A"/>
    <n v="80111600"/>
    <s v="https://community.secop.gov.co/Public/Tendering/OpportunityDetail/Index?noticeUID=CO1.NTC.8021913&amp;isFromPublicArea=True&amp;isModal=true&amp;asPopupView=true"/>
    <s v="SA-048 Prestar servicios profesionales a la Subdirección de Aprovechamiento para realizar las actividades de coordinación técnica, administrativa y financiera requeridas para el programa de Incentivo al Aprovechamiento y Tratamiento de Residuos Sólidos (IAT) y encaminadas al fortalecimiento de la actividad del reciclaje, las organizaciones y los recicladores de oficio"/>
    <x v="210"/>
    <n v="50939645"/>
    <n v="3"/>
    <s v="N/A"/>
    <s v="N/A"/>
    <s v="N/A"/>
    <s v="N/A"/>
    <s v="N/A"/>
    <s v="N/A"/>
    <s v="N/A"/>
    <s v="N/A"/>
    <d v="1982-06-26T00:00:00"/>
    <s v="AC calle 65 7-75 7 75"/>
    <n v="3144428147"/>
    <s v="kaalba@hotmail.com"/>
    <s v="1 1. Natural "/>
    <s v="26 26-Persona Natural"/>
    <s v="FEMENINO"/>
    <s v="ARQUITECTURA"/>
    <s v="MAESTRIA EN GOBIERNO Y POLITICAS PUBLICAS"/>
    <s v="10 Años 8 Meses"/>
    <s v="-"/>
    <n v="0"/>
    <s v=" "/>
    <x v="16"/>
    <s v="$ 10,000,000"/>
    <s v=" "/>
    <n v="10"/>
    <x v="16"/>
    <d v="2026-02-27T00:00:00"/>
    <d v="2025-04-28T00:00:00"/>
    <d v="2025-08-12T00:00:00"/>
    <x v="2"/>
    <s v="2 2. Meses"/>
    <x v="1"/>
    <x v="5"/>
    <s v="Andrea Karakalpakis Trujillo"/>
    <s v="Subdirectora de Aprovechamiento"/>
    <s v=" "/>
    <n v="361"/>
    <d v="2025-03-26T00:00:00"/>
    <n v="283"/>
    <d v="2025-04-24T00:00:00"/>
    <s v="O23011740032024030209010"/>
    <s v="1 1. Inversión"/>
    <s v="NO REQUIERE"/>
    <s v=" "/>
    <s v=" "/>
    <s v="PROFESIONAL"/>
    <s v=" "/>
    <n v="20255000024473"/>
  </r>
  <r>
    <s v="UAESP-215-2025"/>
    <d v="2025-04-22T00:00:00"/>
    <s v="Johanna"/>
    <s v="31 31-Servicios Profesionales "/>
    <s v="PRESTACION DE SERVICIOS PROFESIONALES"/>
    <s v="5 5. Contratación directa"/>
    <s v="N/A"/>
    <n v="80111600"/>
    <s v="https://community.secop.gov.co/Public/Tendering/OpportunityDetail/Index?noticeUID=CO1.NTC.8021597&amp;isFromPublicArea=True&amp;isModal=true&amp;asPopupView=true"/>
    <s v="SA-041 Prestar servicios profesionales a la Subdirección de Aprovechamiento para apoyar las actividades técnicas y administrativas que permitan la implementación de la estrategia de intervención integral en María Paz para el fortalecimiento de la actividad del reciclaje, las organizaciones y los recicladores de oficio"/>
    <x v="211"/>
    <n v="51787451"/>
    <n v="1"/>
    <s v="N/A"/>
    <s v="N/A"/>
    <s v="NESTOR ALEXANDER PARDO PEREIRA"/>
    <n v="1030558218"/>
    <d v="2025-05-30T00:00:00"/>
    <s v="N/A"/>
    <s v="N/A"/>
    <s v="N/A"/>
    <d v="1965-10-12T00:00:00"/>
    <s v="CALLE 165 No.52-54 APTO 101 INT 6"/>
    <n v="6015256939"/>
    <s v="mercedes18_2@hotmail.com"/>
    <s v="1 1. Natural "/>
    <s v="26 26-Persona Natural"/>
    <s v="FEMENINO"/>
    <s v="INGENIERIA CIVIL"/>
    <s v="ESPECIALIZACION EN GERENCIA DE OBRAS"/>
    <s v="21 Años 4 Meses"/>
    <s v="-"/>
    <n v="0"/>
    <s v=" "/>
    <x v="19"/>
    <s v="$ 9,000,000"/>
    <s v=" "/>
    <n v="10"/>
    <x v="19"/>
    <s v=" "/>
    <d v="2025-05-02T00:00:00"/>
    <d v="2026-03-01T00:00:00"/>
    <x v="2"/>
    <s v="2 2. Meses"/>
    <x v="0"/>
    <x v="5"/>
    <s v="Andrea Karakalpakis Trujillo"/>
    <s v="Subdirectora de Aprovechamiento"/>
    <s v=" "/>
    <n v="360"/>
    <d v="2025-03-26T00:00:00"/>
    <n v="285"/>
    <d v="2025-04-24T00:00:00"/>
    <s v="O23011740032024030209010"/>
    <s v="1 1. Inversión"/>
    <s v="NO REQUIERE"/>
    <s v=" "/>
    <s v=" "/>
    <s v="PROFESIONAL"/>
    <s v=" "/>
    <n v="20255000023783"/>
  </r>
  <r>
    <s v="UAESP-216-2025"/>
    <d v="2025-04-22T00:00:00"/>
    <s v="Johanna"/>
    <s v="31 31-Servicios Profesionales "/>
    <s v="PRESTACION DE SERVICIOS PROFESIONALES"/>
    <s v="5 5. Contratación directa"/>
    <s v="N/A"/>
    <n v="80161500"/>
    <s v="https://community.secop.gov.co/Public/Tendering/OpportunityDetail/Index?noticeUID=CO1.NTC.8027820&amp;isFromPublicArea=True&amp;isModal=true&amp;asPopupView=true"/>
    <s v="RBL-028 Prestar los servicios profesionales a la Subdirección de Recolección Barrido y Limpieza de la Unidad Administrativa Especial de Servicios Públicos, mediante la proyección de documentos de carácter técnico y administrativos relacionados con la planificación del servicio público de aseo, así como la implementación del Plan de Gestión Integral de Residuos Sólidos - PGIRS, en los programas asignados a la Subdirección"/>
    <x v="212"/>
    <n v="1079409745"/>
    <n v="4"/>
    <s v="N/A"/>
    <s v="N/A"/>
    <s v="N/A"/>
    <s v="N/A"/>
    <s v="N/A"/>
    <s v="N/A"/>
    <s v="N/A"/>
    <s v="N/A"/>
    <d v="1990-12-05T00:00:00"/>
    <s v="KR 102 154 31 TO 3 APARTAMENTO 503"/>
    <n v="6014743049"/>
    <s v="erikavidartecuellar@gmail.com"/>
    <s v="1 1. Natural "/>
    <s v="26 26-Persona Natural"/>
    <s v="FEMENINO"/>
    <s v="ECONOMIA"/>
    <s v="N/A"/>
    <s v="4 Años 6 Meses"/>
    <s v="-"/>
    <n v="0"/>
    <s v=" "/>
    <x v="67"/>
    <s v="$ 7,000,000"/>
    <s v=" "/>
    <n v="9"/>
    <x v="67"/>
    <s v=" "/>
    <d v="2025-04-28T00:00:00"/>
    <d v="2026-01-27T00:00:00"/>
    <x v="13"/>
    <s v="2 2. Meses"/>
    <x v="0"/>
    <x v="6"/>
    <s v="ANDREA CAROLINA MARU RUIZ"/>
    <s v="Subdirectora de Recolección, Barrido y Limpieza"/>
    <s v=" "/>
    <n v="176"/>
    <d v="2025-02-13T00:00:00"/>
    <n v="288"/>
    <d v="2025-04-24T00:00:00"/>
    <s v="O23011740032024027603042"/>
    <s v="1 1. Inversión"/>
    <s v="NO REQUIERE"/>
    <s v=" "/>
    <s v=" "/>
    <s v="PROFESIONAL"/>
    <s v=" "/>
    <n v="20252000028803"/>
  </r>
  <r>
    <s v="UAESP-217-2025"/>
    <d v="2025-04-22T00:00:00"/>
    <s v="Ana"/>
    <s v="31 31-Servicios Profesionales "/>
    <s v="PRESTACION DE SERVICIOS PROFESIONALES"/>
    <s v="5 5. Contratación directa"/>
    <s v="N/A"/>
    <n v="80161500"/>
    <s v="https://community.secop.gov.co/Public/Tendering/OpportunityDetail/Index?noticeUID=CO1.NTC.8028226&amp;isFromPublicArea=True&amp;isModal=true&amp;asPopupView=true"/>
    <s v="OACRI-001 Prestar servicios profesionales para generar contenidos de la puesta en marcha de la estrategia de comunicaciones de la Unidad Administrativa Especial de Servicios Públicos (UAESP)."/>
    <x v="213"/>
    <n v="1070615690"/>
    <n v="8"/>
    <s v="N/A"/>
    <s v="N/A"/>
    <s v="N/A"/>
    <s v="N/A"/>
    <s v="N/A"/>
    <s v="N/A"/>
    <s v="N/A"/>
    <s v="N/A"/>
    <d v="1995-02-27T00:00:00"/>
    <s v="KR 14 51 53"/>
    <n v="3124286978"/>
    <s v="mayra.diaz027@gmail.com"/>
    <s v="1 1. Natural "/>
    <s v="26 26-Persona Natural"/>
    <s v="FEMENINO"/>
    <s v="COMUNICACION SOCIAL - PERIODISMO"/>
    <s v="ESPECIALIZACIÓN EN GERENCIA DE PROYECTOS"/>
    <s v="5 Años 11 Meses"/>
    <s v="-"/>
    <n v="0"/>
    <s v=" "/>
    <x v="6"/>
    <s v="$ 8,400,000"/>
    <s v=" "/>
    <n v="10"/>
    <x v="6"/>
    <s v=" "/>
    <d v="2025-04-28T00:00:00"/>
    <d v="2026-02-27T00:00:00"/>
    <x v="2"/>
    <s v="2 2. Meses"/>
    <x v="0"/>
    <x v="10"/>
    <s v="SERGIO IBARNEGRAY CHIARI"/>
    <s v="Jefe Oficina Asesora de Comunicaciones y Relaciones Interinstitucionales"/>
    <s v=" "/>
    <n v="378"/>
    <d v="2025-03-27T00:00:00"/>
    <n v="282"/>
    <d v="2025-04-24T00:00:00"/>
    <s v="O23011745992024010713023"/>
    <s v="1 1. Inversión"/>
    <s v="NO REQUIERE"/>
    <s v=" "/>
    <s v=" "/>
    <s v="PROFESIONAL"/>
    <s v=" "/>
    <n v="20251200022903"/>
  </r>
  <r>
    <s v="UAESP-218-2025"/>
    <d v="2025-04-23T00:00:00"/>
    <s v="Augusto"/>
    <s v="33 33-Servicios Apoyo a la Gestion de la Entidad (servicios administrativos) "/>
    <s v="PRESTACION DE SERVICIOS DE APOYO A LA GESTION"/>
    <s v="5 5. Contratación directa"/>
    <s v="N/A"/>
    <n v="80111600"/>
    <s v="https://community.secop.gov.co/Public/Tendering/OpportunityDetail/Index?noticeUID=CO1.NTC.8029853&amp;isFromPublicArea=True&amp;isModal=true&amp;asPopupView=true"/>
    <s v="SA-020 Prestar servicios de apoyo a la gestión en la Subdirección de Aprovechamiento, para desarrollar actividades operativas y administrativas que promuevan el uso de los Centros Temporales de Acopio y Separación- CTAS."/>
    <x v="214"/>
    <n v="1018435729"/>
    <n v="4"/>
    <s v="N/A"/>
    <s v="N/A"/>
    <s v="N/A"/>
    <s v="N/A"/>
    <s v="N/A"/>
    <s v="N/A"/>
    <s v="N/A"/>
    <s v="N/A"/>
    <d v="1990-06-21T00:00:00"/>
    <s v="KR 2 ESTE 45 B 25"/>
    <n v="3103397925"/>
    <s v="santiagocortes21@ gmail.com"/>
    <s v="1 1. Natural "/>
    <s v="26 26-Persona Natural"/>
    <s v="MASCULINO"/>
    <s v="TECNOLOGIA EN PUBLICIDAD / TECNOLOGÍA EN GESTIÓN DE LA PRODUCCIÓN GRÁFICA"/>
    <s v="N/A"/>
    <s v="3 Años 11 Meses"/>
    <s v="-"/>
    <n v="0"/>
    <s v=" "/>
    <x v="52"/>
    <s v="$ 4,200,000"/>
    <s v=" "/>
    <n v="10"/>
    <x v="52"/>
    <s v=" "/>
    <d v="2025-04-29T00:00:00"/>
    <d v="2026-02-28T00:00:00"/>
    <x v="2"/>
    <s v="2 2. Meses"/>
    <x v="0"/>
    <x v="5"/>
    <s v="DILLMAN GORDILLO MELO"/>
    <s v="PROFESIONAL UNIVERSITARIO CÓDIGO 219 GRADO 12"/>
    <s v=" "/>
    <n v="358"/>
    <d v="2025-03-26T00:00:00"/>
    <n v="291"/>
    <d v="2025-04-25T00:00:00"/>
    <s v="O23011740032024030209010"/>
    <s v="1 1. Inversión"/>
    <s v="NO REQUIERE"/>
    <s v=" "/>
    <s v=" "/>
    <s v="TECNICO"/>
    <s v=" "/>
    <n v="20255000026393"/>
  </r>
  <r>
    <s v="UAESP-219-2025"/>
    <s v="N/A"/>
    <s v="N/A"/>
    <s v="N/A"/>
    <s v="N/A"/>
    <s v="N/A"/>
    <s v="N/A"/>
    <s v="N/A"/>
    <s v="N/A"/>
    <s v="N/A"/>
    <x v="162"/>
    <s v="N/A"/>
    <s v="N/A"/>
    <s v="N/A"/>
    <s v="N/A"/>
    <s v="N/A"/>
    <s v="N/A"/>
    <s v="N/A"/>
    <s v="N/A"/>
    <s v="N/A"/>
    <s v="N/A"/>
    <d v="1971-05-08T00:00:00"/>
    <s v="KR 91 19 A 29"/>
    <n v="3143517726"/>
    <s v="fabior2011211@gmail.com"/>
    <s v="1 1. Natural "/>
    <s v="26 26-Persona Natural"/>
    <s v="MASCULINO"/>
    <s v="DERECHO"/>
    <s v="ESPECIALIZACIÓN EN DERECHO ADMINISTRATIVO "/>
    <s v="12 Años 5 Meses"/>
    <s v="N/A"/>
    <n v="0"/>
    <s v="N/A"/>
    <x v="13"/>
    <s v="N/A"/>
    <s v="N/A"/>
    <s v="N/A"/>
    <x v="13"/>
    <s v="N/A"/>
    <s v="Rechazada"/>
    <s v="Rechazada"/>
    <x v="20"/>
    <s v="Rechazada"/>
    <x v="0"/>
    <x v="12"/>
    <s v="Rechazada"/>
    <s v="Rechazada"/>
    <s v="Rechazada"/>
    <s v="Rechazada"/>
    <s v="Rechazada"/>
    <s v="Rechazada"/>
    <s v="Rechazada"/>
    <s v="Rechazada"/>
    <s v="Rechazada"/>
    <s v="Rechazada"/>
    <s v="Rechazada"/>
    <s v="Rechazada"/>
    <s v="Rechazada"/>
    <s v="Rechazada"/>
    <s v="Rechazada"/>
  </r>
  <r>
    <s v="UAESP-220-2025"/>
    <d v="2025-04-23T00:00:00"/>
    <s v="Ana"/>
    <s v="33 33-Servicios Apoyo a la Gestion de la Entidad (servicios administrativos) "/>
    <s v="PRESTACION DE SERVICIOS DE APOYO A LA GESTION"/>
    <s v="5 5. Contratación directa"/>
    <s v="N/A"/>
    <n v="80111600"/>
    <s v="https://community.secop.gov.co/Public/Tendering/OpportunityDetail/Index?noticeUID=CO1.NTC.8034422&amp;isFromPublicArea=True&amp;isModal=true&amp;asPopupView=true"/>
    <s v="SA-007 Prestar servicios de apoyo a la gestión en la Subdirección de Aprovechamiento, para implementar acciones en campo encaminadas al uso adecuado de las infraestructuras destinadas a facilitar la separación de materiales por parte de la población recicladora."/>
    <x v="215"/>
    <n v="52524776"/>
    <n v="5"/>
    <s v="N/A"/>
    <s v="N/A"/>
    <s v="N/A"/>
    <s v="N/A"/>
    <s v="N/A"/>
    <s v="N/A"/>
    <s v="N/A"/>
    <s v="N/A"/>
    <d v="1979-02-14T00:00:00"/>
    <s v="CALLE 165 Nº 54 C - 25 INT 32"/>
    <n v="6015310614"/>
    <s v="jackylp2019@gmail.com"/>
    <s v="1 1. Natural "/>
    <s v="26 26-Persona Natural"/>
    <s v="FEMENINO"/>
    <s v="TECNOLOGIA EN CITOHISTOLOGIA"/>
    <s v="N/A"/>
    <s v="3 Años 7 Meses"/>
    <s v="-"/>
    <n v="0"/>
    <s v=" "/>
    <x v="67"/>
    <s v="$ 6,300,000"/>
    <s v=" "/>
    <n v="10"/>
    <x v="67"/>
    <s v=" "/>
    <d v="2025-04-28T00:00:00"/>
    <d v="2026-02-27T00:00:00"/>
    <x v="2"/>
    <s v="2 2. Meses"/>
    <x v="0"/>
    <x v="5"/>
    <s v="DILLMAN GORDILLO MELO"/>
    <s v="PROFESIONAL UNIVERSITARIO, CÓDIGO 219 GRADO 12"/>
    <s v=" "/>
    <n v="347"/>
    <d v="2025-03-26T00:00:00"/>
    <n v="289"/>
    <d v="2025-04-25T00:00:00"/>
    <s v="O23011740032024030209010"/>
    <s v="1 1. Inversión"/>
    <s v="NO REQUIERE"/>
    <s v=" "/>
    <s v=" "/>
    <s v="TECNICO"/>
    <s v=" "/>
    <n v="20255000028883"/>
  </r>
  <r>
    <s v="UAESP-221-2025"/>
    <d v="2025-04-23T00:00:00"/>
    <s v="Ana"/>
    <s v="31 31-Servicios Profesionales "/>
    <s v="PRESTACION DE SERVICIOS PROFESIONALES"/>
    <s v="5 5. Contratación directa"/>
    <s v="N/A"/>
    <n v="80161500"/>
    <s v="https://community.secop.gov.co/Public/Tendering/OpportunityDetail/Index?noticeUID=CO1.NTC.8034425&amp;isFromPublicArea=True&amp;isModal=true&amp;asPopupView=true"/>
    <s v="DG-005 Prestar servicios profesionales especializados para apoyar a la dirección general de la entidad en el seguimiento a las metas del PDD"/>
    <x v="216"/>
    <n v="91280863"/>
    <n v="0"/>
    <s v="N/A"/>
    <s v="N/A"/>
    <s v="N/A"/>
    <s v="N/A"/>
    <s v="N/A"/>
    <s v="N/A"/>
    <s v="N/A"/>
    <s v="N/A"/>
    <d v="1971-10-11T00:00:00"/>
    <s v="CL 83 24 A 94"/>
    <n v="3187075815"/>
    <s v="cafepez@hotmail.com"/>
    <s v="1 1. Natural "/>
    <s v="26 26-Persona Natural"/>
    <s v="MASCULINO"/>
    <s v="ECONOMIA"/>
    <s v="MAESTRÍA EN GESTIÓN PÚBLICA Y GOBIERNO"/>
    <s v="25 Años 10 Meses"/>
    <s v="-"/>
    <n v="0"/>
    <s v=" "/>
    <x v="21"/>
    <s v="$ 10,000,000"/>
    <s v=" "/>
    <n v="8"/>
    <x v="21"/>
    <d v="2025-12-29T00:00:00"/>
    <d v="2025-04-30T00:00:00"/>
    <d v="2025-07-01T00:00:00"/>
    <x v="9"/>
    <s v="2 2. Meses"/>
    <x v="1"/>
    <x v="7"/>
    <s v="Consuelo Ordoñez de Rincón"/>
    <s v="Directora General"/>
    <s v=" "/>
    <n v="500"/>
    <d v="2025-04-14T00:00:00"/>
    <n v="298"/>
    <d v="2025-04-28T00:00:00"/>
    <s v="O21202020080383990"/>
    <s v="1 1. Inversión"/>
    <s v="NO REQUIERE"/>
    <s v=" "/>
    <s v=" "/>
    <s v="PROFESIONAL"/>
    <s v=" "/>
    <n v="20256000029143"/>
  </r>
  <r>
    <s v="UAESP-222-2025"/>
    <d v="2025-04-24T00:00:00"/>
    <s v="Paola"/>
    <s v="33 33-Servicios Apoyo a la Gestion de la Entidad (servicios administrativos) "/>
    <s v="PRESTACION DE SERVICIOS DE APOYO A LA GESTION"/>
    <s v="5 5. Contratación directa"/>
    <s v="N/A"/>
    <n v="80111600"/>
    <s v="https://community.secop.gov.co/Public/Tendering/OpportunityDetail/Index?noticeUID=CO1.NTC.8036863&amp;isFromPublicArea=True&amp;isModal=true&amp;asPopupView=true"/>
    <s v="SA-008 Prestar servicios de apoyo a la gestión en la Subdirección de Aprovecha-miento, para implementar acciones en campo encaminadas al uso adecuado de las infraestructuras destinadas a facilitar la separación de materiales por parte de la población recicladora."/>
    <x v="217"/>
    <n v="1033687241"/>
    <n v="8"/>
    <s v="N/A"/>
    <s v="N/A"/>
    <s v="N/A"/>
    <s v="N/A"/>
    <s v="N/A"/>
    <s v="N/A"/>
    <s v="N/A"/>
    <s v="N/A"/>
    <d v="1987-06-02T00:00:00"/>
    <s v="CL 34 SUR 12 71 TO 3 AP 201"/>
    <n v="3102238324"/>
    <s v="andresf.mejiam@hotmail.com"/>
    <s v="1 1. Natural "/>
    <s v="26 26-Persona Natural"/>
    <s v="MASCULINO"/>
    <s v="NEGOCIOS INTERNACIONALES "/>
    <s v="N/A"/>
    <s v="7 Años 10 Meses"/>
    <s v="-"/>
    <n v="0"/>
    <s v=" "/>
    <x v="67"/>
    <s v="$ 6,300,000"/>
    <s v=" "/>
    <n v="10"/>
    <x v="67"/>
    <s v=" "/>
    <d v="2025-04-29T00:00:00"/>
    <d v="2026-02-28T00:00:00"/>
    <x v="2"/>
    <s v="2 2. Meses"/>
    <x v="0"/>
    <x v="5"/>
    <s v="DILLMAN GORDILLO MELO"/>
    <s v="PROFESIONAL UNIVERSITARIO, CÓDIGO 219 GRADO 12"/>
    <s v=" "/>
    <n v="348"/>
    <d v="2025-03-26T00:00:00"/>
    <n v="300"/>
    <d v="2025-04-28T00:00:00"/>
    <s v="O23011740032024030209010"/>
    <s v="1 1. Inversión"/>
    <s v="NO REQUIERE"/>
    <s v=" "/>
    <s v=" "/>
    <s v="TECNICO"/>
    <s v=" "/>
    <n v="20255000028823"/>
  </r>
  <r>
    <s v="UAESP-223-2025"/>
    <d v="2025-04-24T00:00:00"/>
    <s v="Ana"/>
    <s v="31 31-Servicios Profesionales "/>
    <s v="PRESTACION DE SERVICIOS PROFESIONALES"/>
    <s v="5 5. Contratación directa"/>
    <s v="N/A"/>
    <n v="80111600"/>
    <s v="https://community.secop.gov.co/Public/Tendering/OpportunityDetail/Index?noticeUID=CO1.NTC.8036762&amp;isFromPublicArea=True&amp;isModal=true&amp;asPopupView=true"/>
    <s v="SA-030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18"/>
    <n v="1014275178"/>
    <n v="4"/>
    <s v="N/A"/>
    <s v="N/A"/>
    <s v="N/A"/>
    <s v="N/A"/>
    <s v="N/A"/>
    <s v="N/A"/>
    <s v="N/A"/>
    <s v="N/A"/>
    <d v="1996-02-22T00:00:00"/>
    <s v="KR 70G 73A 26"/>
    <n v="6019404228"/>
    <s v="milenacancelada22@gmail.com"/>
    <s v="1 1. Natural "/>
    <s v="26 26-Persona Natural"/>
    <s v="FEMENINO"/>
    <s v="TRABAJO SOCIAL"/>
    <s v="N/A"/>
    <s v="2 Años 0 Meses"/>
    <s v="-"/>
    <n v="0"/>
    <s v=" "/>
    <x v="67"/>
    <s v="$ 6,300,000"/>
    <s v=" "/>
    <n v="10"/>
    <x v="67"/>
    <s v=" "/>
    <d v="2025-04-29T00:00:00"/>
    <d v="2026-02-28T00:00:00"/>
    <x v="2"/>
    <s v="2 2. Meses"/>
    <x v="0"/>
    <x v="5"/>
    <s v="ASESOR DE DIRECCIÓN GENERAL"/>
    <s v="Código 105, Grado 05"/>
    <s v=" "/>
    <n v="409"/>
    <d v="2025-04-08T00:00:00"/>
    <n v="297"/>
    <d v="2025-04-28T00:00:00"/>
    <s v="O23011740032024030209021"/>
    <s v="1 1. Inversión"/>
    <s v="NO REQUIERE"/>
    <s v=" "/>
    <s v=" "/>
    <s v="PROFESIONAL"/>
    <s v=" "/>
    <n v="20255000029353"/>
  </r>
  <r>
    <s v="UAESP-224-2025"/>
    <d v="2025-04-24T00:00:00"/>
    <s v="Paola"/>
    <s v="33 33-Servicios Apoyo a la Gestion de la Entidad (servicios administrativos) "/>
    <s v="PRESTACION DE SERVICIOS DE APOYO A LA GESTION"/>
    <s v="5 5. Contratación directa"/>
    <s v="N/A"/>
    <n v="80111600"/>
    <s v="https://community.secop.gov.co/Public/Tendering/OpportunityDetail/Index?noticeUID=CO1.NTC.8039668&amp;isFromPublicArea=True&amp;isModal=true&amp;asPopupView=true"/>
    <s v="SA-016 Prestar servicios de apoyo a la gestión en la Sub-dirección de Aprovechamiento, para desarrollar actividades operativas y administrativas que promuevan el uso de los Centros Temporales de Acopio y Separación- CTAS."/>
    <x v="219"/>
    <n v="80018116"/>
    <n v="6"/>
    <s v="N/A"/>
    <s v="N/A"/>
    <s v="N/A"/>
    <s v="N/A"/>
    <s v="N/A"/>
    <s v="N/A"/>
    <s v="N/A"/>
    <s v="N/A"/>
    <d v="1978-03-01T00:00:00"/>
    <s v="CL 78 D BIS 104 28"/>
    <n v="3125354530"/>
    <s v="edwing_78@yahoo.es"/>
    <s v="1 1. Natural "/>
    <s v="26 26-Persona Natural"/>
    <s v="MASCULINO"/>
    <s v="N/A"/>
    <s v="N/A"/>
    <s v="6 Años 9 Meses"/>
    <s v="-"/>
    <n v="0"/>
    <s v=" "/>
    <x v="52"/>
    <s v="$ 4,200,000"/>
    <s v=" "/>
    <n v="10"/>
    <x v="52"/>
    <s v=" "/>
    <d v="2025-05-06T00:00:00"/>
    <d v="2026-03-05T00:00:00"/>
    <x v="2"/>
    <s v="2 2. Meses"/>
    <x v="0"/>
    <x v="5"/>
    <s v="DILLMAN GORDILLO MELO"/>
    <s v="PROFESIONAL UNIVERSITARIO, CÓDIGO 219 GRADO 12"/>
    <s v=" "/>
    <n v="354"/>
    <d v="2025-03-26T00:00:00"/>
    <n v="319"/>
    <d v="2025-05-05T00:00:00"/>
    <s v="O23011740032024030209010"/>
    <s v="1 1. Inversión"/>
    <s v="NO REQUIERE"/>
    <s v=" "/>
    <s v=" "/>
    <s v="TECNICO"/>
    <s v=" "/>
    <n v="20255000026413"/>
  </r>
  <r>
    <s v="UAESP-225-2025"/>
    <d v="2025-04-24T00:00:00"/>
    <s v="Paola"/>
    <s v="31 31-Servicios Profesionales "/>
    <s v="PRESTACION DE SERVICIOS PROFESIONALES"/>
    <s v="5 5. Contratación directa"/>
    <s v="N/A"/>
    <n v="80161500"/>
    <s v="https://community.secop.gov.co/Public/Tendering/OpportunityDetail/Index?noticeUID=CO1.NTC.8039812&amp;isFromPublicArea=True&amp;isModal=true&amp;asPopupView=true"/>
    <s v="RBL-046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20"/>
    <n v="1032450998"/>
    <n v="2"/>
    <s v="N/A"/>
    <s v="N/A"/>
    <s v="N/A"/>
    <s v="N/A"/>
    <s v="N/A"/>
    <s v="N/A"/>
    <s v="N/A"/>
    <s v="N/A"/>
    <d v="1992-07-24T00:00:00"/>
    <s v="Cra 68B # 23-88 Ap 402 To 8"/>
    <n v="6013067300"/>
    <s v="aramirezsvp@gmail.com"/>
    <s v="1 1. Natural "/>
    <s v="26 26-Persona Natural"/>
    <s v="MASCULINO"/>
    <s v="ADMINISTRACION DE EMPRESAS / INGENIERIA AERONAUTICA"/>
    <s v="N/A"/>
    <s v="10 Años 0 Meses"/>
    <s v="-"/>
    <n v="0"/>
    <s v=" "/>
    <x v="95"/>
    <s v="$ 6,000,000"/>
    <s v=" "/>
    <n v="9"/>
    <x v="95"/>
    <s v=" "/>
    <d v="2025-04-28T00:00:00"/>
    <d v="2026-01-27T00:00:00"/>
    <x v="13"/>
    <s v="2 2. Meses"/>
    <x v="0"/>
    <x v="6"/>
    <s v="ASESOR DE DIRECCIÓN GENERAL"/>
    <s v="Código 105, Grado 05"/>
    <s v=" "/>
    <n v="433"/>
    <d v="2025-04-10T00:00:00"/>
    <n v="301"/>
    <d v="2025-04-28T00:00:00"/>
    <s v="O23011740032024032003006"/>
    <s v="1 1. Inversión"/>
    <s v="NO REQUIERE"/>
    <s v=" "/>
    <s v=" "/>
    <s v="PROFESIONAL"/>
    <s v=" "/>
    <n v="20252000029553"/>
  </r>
  <r>
    <s v="UAESP-226-2025"/>
    <d v="2025-04-24T00:00:00"/>
    <s v="Johanna"/>
    <s v="31 31-Servicios Profesionales "/>
    <s v="PRESTACION DE SERVICIOS PROFESIONALES"/>
    <s v="5 5. Contratación directa"/>
    <s v="N/A"/>
    <n v="80111600"/>
    <s v="https://community.secop.gov.co/Public/Tendering/OpportunityDetail/Index?noticeUID=CO1.NTC.8040092&amp;isFromPublicArea=True&amp;isModal=true&amp;asPopupView=true"/>
    <s v="OAP-010 Prestar servicios profesionales en la Oficina Asesora de Planeación de la UAESP, apoyando la gestión administrativa, documental y estratégica, incluyendo el seguimiento a indicadores, desarrollo de proyectos, y la realización de actividades administrativas derivadas de las funciones asignadas a la dependencia, asegurando el cumplimiento de los objetivos institucionales."/>
    <x v="221"/>
    <n v="52867790"/>
    <n v="0"/>
    <s v="N/A"/>
    <s v="N/A"/>
    <s v="JORGE ALBERTO OJEDA GONZALEZ"/>
    <n v="1014240286"/>
    <d v="2025-06-17T00:00:00"/>
    <s v="N/A"/>
    <s v="N/A"/>
    <s v="N/A"/>
    <d v="1982-06-24T00:00:00"/>
    <s v="Carrera 15a No. 124-22"/>
    <n v="3195070912"/>
    <s v="lau.huertas.o@gmail.com"/>
    <s v="1 1. Natural "/>
    <s v="26 26-Persona Natural"/>
    <s v="FEMENINO"/>
    <s v="INGENIERIA CIVIL"/>
    <s v="MAESTRIAS EN CAMBIOS GLOBALES Y RIESGOS DE DESASTRES"/>
    <s v="14 Años 10 Meses"/>
    <s v="-"/>
    <n v="0"/>
    <s v=" "/>
    <x v="21"/>
    <s v="$ 8,000,000"/>
    <s v=" "/>
    <n v="10"/>
    <x v="21"/>
    <s v=" "/>
    <d v="2025-05-22T00:00:00"/>
    <d v="2026-03-21T00:00:00"/>
    <x v="2"/>
    <s v="2 2. Meses"/>
    <x v="0"/>
    <x v="4"/>
    <s v="YULI MARCELA TORO PASCAGAZA"/>
    <s v="Jefe de la Oficina Asesora de Planeación"/>
    <s v=" "/>
    <n v="400"/>
    <d v="2025-04-04T00:00:00"/>
    <n v="294"/>
    <d v="2025-04-25T00:00:00"/>
    <s v="O23011745992024010713023"/>
    <s v="1 1. Inversión"/>
    <s v="NO REQUIERE"/>
    <s v=" "/>
    <s v=" "/>
    <s v="PROFESIONAL"/>
    <s v=" "/>
    <n v="20251300028103"/>
  </r>
  <r>
    <s v="UAESP-227-2025"/>
    <d v="2025-04-24T00:00:00"/>
    <s v="Augusto"/>
    <s v="31 31-Servicios Profesionales "/>
    <s v="PRESTACION DE SERVICIOS PROFESIONALES"/>
    <s v="5 5. Contratación directa"/>
    <s v="N/A"/>
    <n v="80161500"/>
    <s v="https://community.secop.gov.co/Public/Tendering/OpportunityDetail/Index?noticeUID=CO1.NTC.8039508&amp;isFromPublicArea=True&amp;isModal=true&amp;asPopupView=true"/>
    <s v="SAP-045 Prestar servicios profesionales a la Subdirección de Servicios Funerarios y Alumbrado Público, para fortalecer en el territorio la participación de la ciudadanía y el acompañamiento interinstitucional que permita establecer espacios de participación para la adecuada prestación del servicio de alumbrado público."/>
    <x v="222"/>
    <n v="1032405491"/>
    <n v="1"/>
    <s v="N/A"/>
    <s v="N/A"/>
    <s v="N/A"/>
    <s v="N/A"/>
    <s v="N/A"/>
    <s v="N/A"/>
    <s v="N/A"/>
    <s v="N/A"/>
    <d v="1988-02-12T00:00:00"/>
    <s v="DG 50 A SUR 54 63"/>
    <n v="3228130065"/>
    <s v="equipo.tunjuelito@gmail.com"/>
    <s v="1 1. Natural "/>
    <s v="26 26-Persona Natural"/>
    <s v="MASCULINO"/>
    <s v="INGENIERIA DE SISTEMAS "/>
    <s v="ESPECIALIZACION EN GERENCIA DE PROYECTOS"/>
    <s v="9 Años 10 Meses"/>
    <s v="-"/>
    <n v="0"/>
    <s v=" "/>
    <x v="80"/>
    <s v="$ 8,000,000"/>
    <s v=" "/>
    <n v="9"/>
    <x v="80"/>
    <s v=" "/>
    <d v="2025-04-28T00:00:00"/>
    <d v="2026-01-27T00:00:00"/>
    <x v="13"/>
    <s v="2 2. Meses"/>
    <x v="0"/>
    <x v="2"/>
    <s v="LUIS JONATHAN GUTIERREZ CANTOR"/>
    <s v="Subdirector de Servicios Funerarios y Alumbrado Publico"/>
    <s v=" "/>
    <n v="488"/>
    <d v="2025-04-11T00:00:00"/>
    <n v="296"/>
    <d v="2025-04-25T00:00:00"/>
    <s v="O23011721022024026310069"/>
    <s v="1 1. Inversión"/>
    <s v="NO REQUIERE"/>
    <s v=" "/>
    <s v=" "/>
    <s v="PROFESIONAL"/>
    <s v=" "/>
    <n v="20254000028983"/>
  </r>
  <r>
    <s v="UAESP-228-2025"/>
    <d v="2025-04-25T00:00:00"/>
    <s v="Paola"/>
    <s v="31 31-Servicios Profesionales "/>
    <s v="PRESTACION DE SERVICIOS PROFESIONALES"/>
    <s v="5 5. Contratación directa"/>
    <s v="N/A"/>
    <n v="80161500"/>
    <s v="https://community.secop.gov.co/Public/Tendering/OpportunityDetail/Index?noticeUID=CO1.NTC.8051057&amp;isFromPublicArea=True&amp;isModal=true&amp;asPopupView=true"/>
    <s v="SSF-055 Prestar los servicios profesionales en la Subdirección de Servicios Funerarios y Alumbrado Público para el acompañamiento del proceso de administración de los cementerios del distrito."/>
    <x v="223"/>
    <n v="1023924519"/>
    <n v="0"/>
    <s v="N/A"/>
    <s v="N/A"/>
    <s v="N/A"/>
    <s v="N/A"/>
    <s v="N/A"/>
    <s v="N/A"/>
    <s v="N/A"/>
    <s v="N/A"/>
    <d v="1993-05-03T00:00:00"/>
    <s v="CL 42SUR 13B 86 ESTE"/>
    <n v="3016201125"/>
    <s v="anism_14@hotmail.com"/>
    <s v="1 1. Natural "/>
    <s v="26 26-Persona Natural"/>
    <s v="FEMENINO"/>
    <s v="ADMINISTRACIÓN DE EMPRESAS"/>
    <s v="N/A"/>
    <s v="9 Años 2 Meses"/>
    <s v="-"/>
    <n v="13500000"/>
    <s v=" "/>
    <x v="96"/>
    <s v="$ 7,000,000"/>
    <s v=" "/>
    <n v="4"/>
    <x v="96"/>
    <d v="2025-08-29T00:00:00"/>
    <d v="2025-04-30T00:00:00"/>
    <d v="2025-10-14T00:00:00"/>
    <x v="1"/>
    <s v="2 2. Meses"/>
    <x v="1"/>
    <x v="2"/>
    <s v="LUIS JONATHAN GUTIERREZ CANTOR"/>
    <s v="Subdirector de Servicios Funerarios y Alumbrado Publico"/>
    <s v=" "/>
    <n v="495"/>
    <d v="2025-04-11T00:00:00"/>
    <n v="307"/>
    <d v="2025-04-30T00:00:00"/>
    <s v="O23011719052024029111053"/>
    <s v="1 1. Inversión"/>
    <s v="NO REQUIERE"/>
    <s v=" "/>
    <s v=" "/>
    <s v="PROFESIONAL"/>
    <s v=" "/>
    <n v="20254000028053"/>
  </r>
  <r>
    <s v="UAESP-229-2025"/>
    <d v="2025-04-25T00:00:00"/>
    <s v="Paola"/>
    <s v="31 31-Servicios Profesionales "/>
    <s v="PRESTACION DE SERVICIOS PROFESIONALES"/>
    <s v="5 5. Contratación directa"/>
    <s v="N/A"/>
    <n v="80161500"/>
    <s v="https://community.secop.gov.co/Public/Tendering/OpportunityDetail/Index?noticeUID=CO1.NTC.8052930&amp;isFromPublicArea=True&amp;isModal=true&amp;asPopupView=true"/>
    <s v="RBL-059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24"/>
    <n v="1013593388"/>
    <n v="4"/>
    <s v="N/A"/>
    <s v="N/A"/>
    <s v="N/A"/>
    <s v="N/A"/>
    <s v="N/A"/>
    <s v="N/A"/>
    <s v="N/A"/>
    <s v="N/A"/>
    <d v="1988-01-29T00:00:00"/>
    <s v="KR 6 C 49 D 20 SUR"/>
    <n v="6013573372"/>
    <s v="lspu2901@gmail.com"/>
    <s v="1 1. Natural "/>
    <s v="26 26-Persona Natural"/>
    <s v="MASCULINO"/>
    <s v="DERECHO"/>
    <s v="ESPECIALIZACION EN DERECHO ADMINISTRATIVO"/>
    <s v="7 Años 4 Meses"/>
    <s v="-"/>
    <n v="0"/>
    <s v=" "/>
    <x v="67"/>
    <s v="$ 7,000,000"/>
    <s v=" "/>
    <n v="9"/>
    <x v="67"/>
    <s v=" "/>
    <d v="2025-04-30T00:00:00"/>
    <d v="2026-01-29T00:00:00"/>
    <x v="13"/>
    <s v="2 2. Meses"/>
    <x v="0"/>
    <x v="6"/>
    <s v="ANDREA CAROLINA MARU RUIZ"/>
    <s v="Subdirectora de Recolección Barrido y Limpieza"/>
    <s v=" "/>
    <n v="445"/>
    <d v="2025-04-10T00:00:00"/>
    <n v="306"/>
    <d v="2025-04-30T00:00:00"/>
    <s v="O23011740032024032003006"/>
    <s v="1 1. Inversión"/>
    <s v="NO REQUIERE"/>
    <s v=" "/>
    <s v=" "/>
    <s v="PROFESIONAL"/>
    <s v=" "/>
    <n v="20252000029813"/>
  </r>
  <r>
    <s v="UAESP-230-2025"/>
    <d v="2025-04-25T00:00:00"/>
    <s v="Paola"/>
    <s v="31 31-Servicios Profesionales "/>
    <s v="PRESTACION DE SERVICIOS PROFESIONALES"/>
    <s v="5 5. Contratación directa"/>
    <s v="N/A"/>
    <n v="80161500"/>
    <s v="https://community.secop.gov.co/Public/Tendering/OpportunityDetail/Index?noticeUID=CO1.NTC.8058387&amp;isFromPublicArea=True&amp;isModal=true&amp;asPopupView=true"/>
    <s v="RBL-042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25"/>
    <n v="1020792222"/>
    <n v="1"/>
    <s v="N/A"/>
    <s v="N/A"/>
    <s v="N/A"/>
    <s v="N/A"/>
    <s v="N/A"/>
    <s v="N/A"/>
    <s v="N/A"/>
    <s v="N/A"/>
    <d v="1994-03-08T00:00:00"/>
    <s v="KR 57 188 80"/>
    <n v="3104802657"/>
    <s v="monica.vanegas777@gmail.com"/>
    <s v="1 1. Natural "/>
    <s v="26 26-Persona Natural"/>
    <s v="FEMENINO"/>
    <s v="INGENIERIA AMBIENTAL"/>
    <s v="ESPECIALIZACION EN GERENCIA INTEGRAL DE PROYECTOS"/>
    <s v="4 Años 7 Meses"/>
    <s v="-"/>
    <n v="0"/>
    <s v=" "/>
    <x v="95"/>
    <s v="$ 6,000,000"/>
    <s v=" "/>
    <n v="9"/>
    <x v="95"/>
    <s v=" "/>
    <d v="2025-05-02T00:00:00"/>
    <d v="2026-02-01T00:00:00"/>
    <x v="13"/>
    <s v="2 2. Meses"/>
    <x v="0"/>
    <x v="6"/>
    <s v="ASESOR DE DIRECCIÓN GENERAL"/>
    <s v="Código 105, Grado 05"/>
    <s v=" "/>
    <n v="429"/>
    <d v="2025-04-10T00:00:00"/>
    <s v="312"/>
    <d v="2025-04-30T00:00:00"/>
    <s v="O23011740032024032003006"/>
    <s v="1 1. Inversión"/>
    <s v="NO REQUIERE"/>
    <s v=" "/>
    <s v=" "/>
    <s v="PROFESIONAL"/>
    <s v=" "/>
    <n v="20252000029893"/>
  </r>
  <r>
    <s v="UAESP-231-2025"/>
    <d v="2025-04-25T00:00:00"/>
    <s v="Johanna"/>
    <s v="31 31-Servicios Profesionales "/>
    <s v="PRESTACION DE SERVICIOS PROFESIONALES"/>
    <s v="5 5. Contratación directa"/>
    <s v="N/A"/>
    <n v="80111600"/>
    <s v="https://community.secop.gov.co/Public/Tendering/OpportunityDetail/Index?noticeUID=CO1.NTC.8053792&amp;isFromPublicArea=True&amp;isModal=true&amp;asPopupView=true"/>
    <s v="SA-047 Prestar servicios profesionales a la Subdirección de Aprovechamiento para realizar el apoyo al proceso de acompañamiento en la adjudicación y seguimiento de los proyectos de Incentivos al Aprovechamiento y Tratamiento de residuos Sólidos (IAT)."/>
    <x v="226"/>
    <n v="1010227427"/>
    <n v="4"/>
    <s v="N/A"/>
    <s v="N/A"/>
    <s v="N/A"/>
    <s v="N/A"/>
    <s v="N/A"/>
    <s v="N/A"/>
    <s v="N/A"/>
    <s v="N/A"/>
    <d v="1996-04-03T00:00:00"/>
    <s v="CL 14 SUR 10 80"/>
    <n v="3147738265"/>
    <s v="mariajosebetav@gmail.com"/>
    <s v="1 1. Natural "/>
    <s v="26 26-Persona Natural"/>
    <s v="FEMENINO"/>
    <s v="INGENIERIA AMBIENTAL"/>
    <s v="ESPECIALIZACION EN DERECHO AMBIENTAL "/>
    <s v="8 Años 6 Meses"/>
    <s v="-"/>
    <n v="0"/>
    <s v=" "/>
    <x v="21"/>
    <s v="$ 8,000,000"/>
    <s v=" "/>
    <n v="10"/>
    <x v="21"/>
    <s v=" "/>
    <d v="2025-05-06T00:00:00"/>
    <d v="2026-03-05T00:00:00"/>
    <x v="2"/>
    <s v="2 2. Meses"/>
    <x v="0"/>
    <x v="5"/>
    <s v="LAURA MARCELA LARA CASTELLANOS"/>
    <s v="PROFESIONAL UNIVERSITARIA CÓDIGO 219 GRADO 12"/>
    <s v=" "/>
    <n v="414"/>
    <d v="2025-04-08T00:00:00"/>
    <s v="309"/>
    <d v="2025-04-30T00:00:00"/>
    <s v="O23011740032024030209010"/>
    <s v="1 1. Inversión"/>
    <s v="NO REQUIERE"/>
    <s v=" "/>
    <s v=" "/>
    <s v="PROFESIONAL"/>
    <s v=" "/>
    <n v="20255000028523"/>
  </r>
  <r>
    <s v="UAESP-232-2025"/>
    <d v="2025-04-25T00:00:00"/>
    <s v="Johanna"/>
    <s v="31 31-Servicios Profesionales "/>
    <s v="PRESTACION DE SERVICIOS PROFESIONALES"/>
    <s v="5 5. Contratación directa"/>
    <s v="N/A"/>
    <n v="80111600"/>
    <s v="https://community.secop.gov.co/Public/Tendering/OpportunityDetail/Index?noticeUID=CO1.NTC.8053977&amp;isFromPublicArea=True&amp;isModal=true&amp;asPopupView=true"/>
    <s v="SA-045 Prestar servicios profesionales a la Subdirección de Aprovechamiento para realizar el apoyo al proceso de acompañamiento en la adjudicación y seguimiento de los proyectos de Incentivos al Aprovechamiento y Tratamiento de residuos Sólidos (IAT)"/>
    <x v="227"/>
    <n v="1013596018"/>
    <n v="8"/>
    <s v="N/A"/>
    <s v="N/A"/>
    <s v="N/A"/>
    <s v="N/A"/>
    <s v="N/A"/>
    <s v="N/A"/>
    <s v="N/A"/>
    <s v="N/A"/>
    <d v="1988-05-11T00:00:00"/>
    <s v="CARRERA 9 BIS No. 49G-11 SUR"/>
    <n v="6013937551"/>
    <s v="jairarmandomora@hotmail.com"/>
    <s v="1 1. Natural "/>
    <s v="26 26-Persona Natural"/>
    <s v="MASCULINO"/>
    <s v="ADMINISTRACION DE EMPRESAS"/>
    <s v="MAESTRIA EN ADMINISTRACION PUBLICA"/>
    <s v="11 Años 3 Meses"/>
    <s v="-"/>
    <n v="0"/>
    <s v=" "/>
    <x v="36"/>
    <s v="$ 8,000,000"/>
    <s v=" "/>
    <n v="11"/>
    <x v="36"/>
    <s v=" "/>
    <d v="2025-05-06T00:00:00"/>
    <d v="2026-04-05T00:00:00"/>
    <x v="0"/>
    <s v="2 2. Meses"/>
    <x v="0"/>
    <x v="5"/>
    <s v="LAURA MARCELA LARA CASTELLANOS"/>
    <s v="PROFESIONAL UNIVERSITARIA CÓDIGO 219 GRADO 12"/>
    <s v=" "/>
    <n v="417"/>
    <d v="2025-04-08T00:00:00"/>
    <s v="308"/>
    <d v="2025-04-30T00:00:00"/>
    <s v="O23011740032024030209010"/>
    <s v="1 1. Inversión"/>
    <s v="NO REQUIERE"/>
    <s v=" "/>
    <s v=" "/>
    <s v="PROFESIONAL"/>
    <s v=" "/>
    <n v="20255000028273"/>
  </r>
  <r>
    <s v="UAESP-233-2025"/>
    <d v="2025-04-28T00:00:00"/>
    <s v="Augusto"/>
    <s v="31 31-Servicios Profesionales "/>
    <s v="PRESTACION DE SERVICIOS PROFESIONALES"/>
    <s v="5 5. Contratación directa"/>
    <s v="N/A"/>
    <n v="80161500"/>
    <s v="https://community.secop.gov.co/Public/Tendering/OpportunityDetail/Index?noticeUID=CO1.NTC.8051803&amp;isFromPublicArea=True&amp;isModal=true&amp;asPopupView=true"/>
    <s v="RBL-050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28"/>
    <n v="1022422345"/>
    <n v="8"/>
    <s v="N/A"/>
    <s v="N/A"/>
    <s v="N/A"/>
    <s v="N/A"/>
    <s v="N/A"/>
    <s v="N/A"/>
    <s v="N/A"/>
    <s v="N/A"/>
    <d v="1996-12-17T00:00:00"/>
    <s v="TV 78 H BIS 47 59 SUR"/>
    <n v="3124709102"/>
    <s v="sergioahernandezs1@gmail.com"/>
    <s v="1 1. Natural "/>
    <s v="26 26-Persona Natural"/>
    <s v="MASCULINO"/>
    <s v="INGENIERIA AMBIENTAL"/>
    <s v="N/A"/>
    <s v="5 Años 2 Meses"/>
    <s v="-"/>
    <n v="0"/>
    <s v=" "/>
    <x v="95"/>
    <s v="$ 6,000,000"/>
    <s v=" "/>
    <n v="9"/>
    <x v="95"/>
    <s v=" "/>
    <d v="2025-05-02T00:00:00"/>
    <d v="2026-02-01T00:00:00"/>
    <x v="13"/>
    <s v="2 2. Meses"/>
    <x v="0"/>
    <x v="6"/>
    <s v="ASESOR DE DIRECCIÓN GENERAL"/>
    <s v="Código 105, Grado 05"/>
    <s v=" "/>
    <n v="437"/>
    <d v="2025-04-10T00:00:00"/>
    <s v="305"/>
    <d v="2025-04-30T00:00:00"/>
    <s v="O23011740032024032003006"/>
    <s v="1 1. Inversión"/>
    <s v="NO REQUIERE"/>
    <s v=" "/>
    <s v=" "/>
    <s v="PROFESIONAL"/>
    <s v=" "/>
    <n v="20252000029913"/>
  </r>
  <r>
    <s v="UAESP-234-2025"/>
    <d v="2025-04-28T00:00:00"/>
    <s v="Augusto"/>
    <s v="31 31-Servicios Profesionales "/>
    <s v="PRESTACION DE SERVICIOS PROFESIONALES"/>
    <s v="5 5. Contratación directa"/>
    <s v="N/A"/>
    <n v="80161500"/>
    <s v="https://community.secop.gov.co/Public/Tendering/OpportunityDetail/Index?noticeUID=CO1.NTC.8054301&amp;isFromPublicArea=True&amp;isModal=true&amp;asPopupView=true"/>
    <s v="RBL-045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29"/>
    <n v="52538407"/>
    <n v="3"/>
    <s v="N/A"/>
    <s v="N/A"/>
    <s v="N/A"/>
    <s v="N/A"/>
    <s v="N/A"/>
    <s v="N/A"/>
    <s v="N/A"/>
    <s v="N/A"/>
    <d v="1979-11-07T00:00:00"/>
    <s v="cra 81 I No. 58 J - 06 SUR"/>
    <n v="6014728426"/>
    <s v="dianalizeth.rojas@hotmail.com"/>
    <s v="1 1. Natural "/>
    <s v="26 26-Persona Natural"/>
    <s v="FEMENINO"/>
    <s v="TRABAJO SOCIAL"/>
    <s v="ESPECIALIZACION EN DERECHO DE FAMILIA"/>
    <s v="11 Años 1 Mes"/>
    <s v="-"/>
    <n v="0"/>
    <s v=" "/>
    <x v="95"/>
    <s v="$ 6,000,000"/>
    <s v=" "/>
    <n v="9"/>
    <x v="95"/>
    <s v=" "/>
    <d v="2025-05-08T00:00:00"/>
    <d v="2026-02-07T00:00:00"/>
    <x v="13"/>
    <s v="2 2. Meses"/>
    <x v="0"/>
    <x v="6"/>
    <s v="ASESOR DE DIRECCIÓN GENERAL"/>
    <s v="Código 105, Grado 05"/>
    <s v=" "/>
    <n v="432"/>
    <d v="2025-04-10T00:00:00"/>
    <s v="338"/>
    <d v="2025-05-07T00:00:00"/>
    <s v="O23011740032024032003006"/>
    <s v="1 1. Inversión"/>
    <s v="NO REQUIERE"/>
    <s v=" "/>
    <s v=" "/>
    <s v="PROFESIONAL"/>
    <s v=" "/>
    <n v="20252000029943"/>
  </r>
  <r>
    <s v="UAESP-235-2025"/>
    <d v="2025-05-05T00:00:00"/>
    <s v="Augusto"/>
    <s v="31 31-Servicios Profesionales "/>
    <s v="PRESTACION DE SERVICIOS PROFESIONALES"/>
    <s v="5 5. Contratación directa"/>
    <s v="N/A"/>
    <n v="80161500"/>
    <s v="https://community.secop.gov.co/Public/Tendering/OpportunityDetail/Index?noticeUID=CO1.NTC.8086965&amp;isFromPublicArea=True&amp;isModal=true&amp;asPopupView=true"/>
    <s v="SAP-036 Prestar Servicios Profesionales en el acompañamiento, gestión y seguimiento de los trámites precontractuales y administrativos que permitan el desarrollo de las actividades propias de la Subdirección de Servicios Funerarios y Alumbrado Público para garantizar la prestación del servicio de alumbrado público."/>
    <x v="230"/>
    <n v="1015438585"/>
    <n v="3"/>
    <s v="N/A"/>
    <s v="N/A"/>
    <s v="N/A"/>
    <s v="N/A"/>
    <s v="N/A"/>
    <s v="N/A"/>
    <s v="N/A"/>
    <s v="N/A"/>
    <d v="1993-03-03T00:00:00"/>
    <s v="KR 65 A 98 25"/>
    <n v="3502677284"/>
    <s v="aleforero33@hotmail.com"/>
    <s v="1 1. Natural "/>
    <s v="26 26-Persona Natural"/>
    <s v="FEMENINO"/>
    <s v="DERECHO"/>
    <s v="ESPECIALIZACION EN DERECHO ADMINISTRATIVO"/>
    <s v="5 Años 10 Meses"/>
    <s v="-"/>
    <n v="0"/>
    <s v=" "/>
    <x v="84"/>
    <s v="$ 9,000,000"/>
    <s v=" "/>
    <n v="9"/>
    <x v="84"/>
    <s v=" "/>
    <d v="2025-05-08T00:00:00"/>
    <d v="2026-02-07T00:00:00"/>
    <x v="13"/>
    <s v="2 2. Meses"/>
    <x v="0"/>
    <x v="2"/>
    <s v="LUIS JONATHAN GUTIERREZ CANTOR"/>
    <s v="Subdirector de Servicios Funerarios y Alumbrado Publico"/>
    <s v=" "/>
    <n v="424"/>
    <d v="2025-04-08T00:00:00"/>
    <s v="335"/>
    <d v="2025-05-07T00:00:00"/>
    <s v="O23011721022024026310069"/>
    <s v="1 1. Inversión"/>
    <s v="NO REQUIERE"/>
    <s v=" "/>
    <s v=" "/>
    <s v="PROFESIONAL"/>
    <s v=" "/>
    <n v="20254000027033"/>
  </r>
  <r>
    <s v="UAESP-236-2025"/>
    <d v="2025-04-28T00:00:00"/>
    <s v="Ana"/>
    <s v="31 31-Servicios Profesionales "/>
    <s v="PRESTACION DE SERVICIOS PROFESIONALES"/>
    <s v="5 5. Contratación directa"/>
    <s v="N/A"/>
    <n v="80111600"/>
    <s v="https://community.secop.gov.co/Public/Tendering/OpportunityDetail/Index?noticeUID=CO1.NTC.8051083&amp;isFromPublicArea=True&amp;isModal=true&amp;asPopupView=true"/>
    <s v="SA-031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31"/>
    <n v="1016084389"/>
    <n v="9"/>
    <s v="N/A"/>
    <s v="N/A"/>
    <s v="N/A"/>
    <s v="N/A"/>
    <s v="N/A"/>
    <s v="N/A"/>
    <s v="N/A"/>
    <s v="N/A"/>
    <d v="1996-03-15T00:00:00"/>
    <s v="KR 55 153 15 AP 701 TO 8"/>
    <n v="6019230875"/>
    <s v="anyitatiana_27@hotmail.com"/>
    <s v="1 1. Natural "/>
    <s v="26 26-Persona Natural"/>
    <s v="FEMENINO"/>
    <s v="INGENIERIA AMBIENTAL"/>
    <s v="N/A"/>
    <s v="10 Años 5 Meses"/>
    <s v="-"/>
    <n v="0"/>
    <s v=" "/>
    <x v="67"/>
    <s v="$ 6,300,000"/>
    <s v=" "/>
    <n v="10"/>
    <x v="67"/>
    <s v=" "/>
    <d v="2025-05-01T00:00:00"/>
    <d v="2026-02-28T00:00:00"/>
    <x v="2"/>
    <s v="2 2. Meses"/>
    <x v="0"/>
    <x v="5"/>
    <s v="ASESOR DE DIRECCIÓN GENERAL"/>
    <s v="Código 105, Grado 05"/>
    <s v=" "/>
    <n v="408"/>
    <d v="2025-04-08T00:00:00"/>
    <s v="303"/>
    <d v="2025-04-29T00:00:00"/>
    <s v="O23011740032024030209021"/>
    <s v="1 1. Inversión"/>
    <s v="NO REQUIERE"/>
    <s v=" "/>
    <s v=" "/>
    <s v="PROFESIONAL"/>
    <s v=" "/>
    <n v="20255000029703"/>
  </r>
  <r>
    <s v="UAESP-237-2025"/>
    <d v="2025-04-28T00:00:00"/>
    <s v="Augusto"/>
    <s v="33 33-Servicios Apoyo a la Gestion de la Entidad (servicios administrativos) "/>
    <s v="PRESTACION DE SERVICIOS DE APOYO A LA GESTION"/>
    <s v="5 5. Contratación directa"/>
    <s v="N/A"/>
    <n v="80161500"/>
    <s v="https://community.secop.gov.co/Public/Tendering/OpportunityDetail/Index?noticeUID=CO1.NTC.8061029&amp;isFromPublicArea=True&amp;isModal=true&amp;asPopupView=true"/>
    <s v="SSF-009 Prestar los servicios de apoyo en la Subdirección de Servicios Funerarios Y Alumbrado Público en temas administrativos relacionados con la operación de los cementerios del distrito en aras de garantizar la continuidad de la prestación de los servicios de destino final."/>
    <x v="232"/>
    <n v="1030584212"/>
    <n v="0"/>
    <s v="N/A"/>
    <s v="N/A"/>
    <s v="N/A"/>
    <s v="N/A"/>
    <s v="N/A"/>
    <s v="N/A"/>
    <s v="N/A"/>
    <s v="N/A"/>
    <d v="1990-12-12T00:00:00"/>
    <s v="KR 87G No. 2A - 4"/>
    <n v="6014511658"/>
    <s v="angiehe_07@hotmail.com"/>
    <s v="1 1. Natural "/>
    <s v="26 26-Persona Natural"/>
    <s v="FEMENINO"/>
    <s v="ADMINISTRACION DE EMPRESAS"/>
    <s v="N/A"/>
    <s v="0 Años 0 Meses"/>
    <s v="-"/>
    <n v="0"/>
    <s v=" "/>
    <x v="97"/>
    <s v="$ 4,200,000"/>
    <s v=" "/>
    <n v="6"/>
    <x v="97"/>
    <s v=" "/>
    <d v="2025-05-05T00:00:00"/>
    <d v="2025-11-04T00:00:00"/>
    <x v="22"/>
    <s v="2 2. Meses"/>
    <x v="0"/>
    <x v="2"/>
    <s v="LUIS JONATHAN GUTIERREZ CANTOR"/>
    <s v="Subdirector de Servicios Funerarios y Alumbrado Publico"/>
    <s v=" "/>
    <n v="403"/>
    <d v="2025-04-04T00:00:00"/>
    <s v="313"/>
    <d v="2025-05-02T00:00:00"/>
    <s v="O23011719052024029111053"/>
    <s v="1 1. Inversión"/>
    <s v="NO REQUIERE"/>
    <s v=" "/>
    <s v=" "/>
    <s v="TECNICO"/>
    <s v=" "/>
    <n v="20254000025653"/>
  </r>
  <r>
    <s v="UAESP-238-2025"/>
    <d v="2025-04-28T00:00:00"/>
    <s v="Camilo"/>
    <s v="121 121-Compraventa (Bienes Muebles) "/>
    <s v="COMPRAVENTA"/>
    <s v="4 4. Mínima cuantía"/>
    <s v="UAESP-MC-09-2025"/>
    <n v="43231512"/>
    <s v="https://community.secop.gov.co/Public/Tendering/OpportunityDetail/Index?noticeUID=CO1.NTC.8003690&amp;isFromPublicArea=True&amp;isModal=true&amp;asPopupView=true"/>
    <s v="TIC-027 Realizar la adquisición de elementos tecnologicos para el servicio TI de la Unidad Administrativa Especial de Servicios Publicos - UAESP."/>
    <x v="137"/>
    <n v="900171749"/>
    <s v=" "/>
    <s v="Julian Alfredo Becerra Espitia"/>
    <n v="79788444"/>
    <s v="N/A"/>
    <s v="N/A"/>
    <s v="N/A"/>
    <s v="N/A"/>
    <s v="N/A"/>
    <s v="N/A"/>
    <s v="-"/>
    <s v="Carrera 47 No 58ª-31"/>
    <n v="6014326432"/>
    <s v="julian.becerra@innatel.com.co"/>
    <s v="2 2. Jurídica"/>
    <s v="-"/>
    <s v="-"/>
    <s v="-"/>
    <s v="-"/>
    <s v="-"/>
    <s v="-"/>
    <n v="0"/>
    <s v=" "/>
    <x v="98"/>
    <s v="$ 24,055,976"/>
    <s v=" "/>
    <n v="1"/>
    <x v="98"/>
    <s v=" "/>
    <d v="2025-05-20T00:00:00"/>
    <d v="2025-06-19T00:00:00"/>
    <x v="4"/>
    <s v="2 2. Meses"/>
    <x v="1"/>
    <x v="9"/>
    <s v="JORGE ALEXIS RODRIGUEZ MEZA"/>
    <s v="Jefe de la Oficina de Tecnologías de la Información y las Comunicaciones"/>
    <s v=" "/>
    <n v="419"/>
    <d v="2025-04-08T00:00:00"/>
    <s v="385"/>
    <d v="2025-05-16T00:00:00"/>
    <s v="O23011745992024010713023"/>
    <s v="1 1. Inversión"/>
    <s v="NO REQUIERE"/>
    <s v=" "/>
    <s v=" "/>
    <s v="-"/>
    <s v=" "/>
    <s v=" 20251400026583"/>
  </r>
  <r>
    <s v="UAESP-239-2025"/>
    <s v="No se ejecuto"/>
    <s v="no se ejecuto"/>
    <s v="No se ejecuto"/>
    <s v="No se ejecuto"/>
    <s v="no se ejecuto"/>
    <s v="no se ejecuto"/>
    <s v="no se ejecuto"/>
    <s v="No se ejecuto"/>
    <s v="No se ejecuto"/>
    <x v="15"/>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 "/>
    <s v=" "/>
    <n v="0"/>
    <s v=" "/>
    <x v="13"/>
    <s v=" "/>
    <s v=" "/>
    <s v=" "/>
    <x v="13"/>
    <s v=" "/>
    <s v=" "/>
    <s v=" "/>
    <x v="24"/>
    <s v=" "/>
    <x v="0"/>
    <x v="14"/>
    <s v=" "/>
    <s v=" "/>
    <s v=" "/>
    <s v=" "/>
    <s v=" "/>
    <m/>
    <m/>
    <m/>
    <m/>
    <s v=" "/>
    <s v=" "/>
    <s v=" "/>
    <s v=" "/>
    <s v=" "/>
    <s v=" "/>
  </r>
  <r>
    <s v="UAESP-240-2025"/>
    <d v="2025-04-28T00:00:00"/>
    <s v="Paola"/>
    <s v="31 31-Servicios Profesionales "/>
    <s v="PRESTACION DE SERVICIOS PROFESIONALES"/>
    <s v="5 5. Contratación directa"/>
    <s v="N/A"/>
    <n v="80161500"/>
    <s v="https://community.secop.gov.co/Public/Tendering/OpportunityDetail/Index?noticeUID=CO1.NTC.8064011&amp;isFromPublicArea=True&amp;isModal=true&amp;asPopupView=true"/>
    <s v="RBL-058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33"/>
    <n v="1012355184"/>
    <n v="5"/>
    <s v="N/A"/>
    <s v="N/A"/>
    <s v="N/A"/>
    <s v="N/A"/>
    <s v="N/A"/>
    <s v="N/A"/>
    <s v="N/A"/>
    <s v="N/A"/>
    <d v="1989-08-09T00:00:00"/>
    <s v="calle 85 a sur # 77 g - 15 int 107"/>
    <n v="6019355197"/>
    <s v="michael.patinocun@hotmail.com"/>
    <s v="1 1. Natural "/>
    <s v="26 26-Persona Natural"/>
    <s v="MASCULINO"/>
    <s v="ADMINISTRACIÓN DE EMPRESAS"/>
    <s v="N/A"/>
    <s v="7 Años 8 Meses"/>
    <s v="-"/>
    <n v="0"/>
    <s v=" "/>
    <x v="67"/>
    <s v="$ 7,000,000"/>
    <s v=" "/>
    <n v="9"/>
    <x v="67"/>
    <s v=" "/>
    <d v="2025-05-06T00:00:00"/>
    <d v="2026-02-05T00:00:00"/>
    <x v="13"/>
    <s v="2 2. Meses"/>
    <x v="0"/>
    <x v="6"/>
    <s v="ANDREA CAROLINA MARU RUIZ"/>
    <s v="Subdirectora de Recolección Barrido y Limpieza"/>
    <s v=" "/>
    <n v="444"/>
    <d v="2025-04-10T00:00:00"/>
    <s v="311"/>
    <d v="2025-04-30T00:00:00"/>
    <s v="O23011740032024032003006"/>
    <s v="1 1. Inversión"/>
    <s v="NO REQUIERE"/>
    <s v=" "/>
    <s v=" "/>
    <s v="PROFESIONAL"/>
    <s v=" "/>
    <n v="20252000029953"/>
  </r>
  <r>
    <s v="UAESP-241-2025"/>
    <d v="2025-04-28T00:00:00"/>
    <s v="Paola"/>
    <s v="31 31-Servicios Profesionales "/>
    <s v="PRESTACION DE SERVICIOS PROFESIONALES"/>
    <s v="5 5. Contratación directa"/>
    <s v="N/A"/>
    <n v="80161500"/>
    <s v="https://community.secop.gov.co/Public/Tendering/OpportunityDetail/Index?noticeUID=CO1.NTC.8064215&amp;isFromPublicArea=True&amp;isModal=true&amp;asPopupView=true"/>
    <s v="RBL-024 Prestar los servicios profesionales a la Subdirección de Recolección, Barrido y Limpieza, mediante el apoyo a la supervisión técnica, operativa y administrativa de las actividades de corte de césped y poda de arbolado urbano en el distrito capital."/>
    <x v="234"/>
    <n v="5624609"/>
    <n v="1"/>
    <s v="N/A"/>
    <s v="N/A"/>
    <s v="N/A"/>
    <s v="N/A"/>
    <s v="N/A"/>
    <s v="N/A"/>
    <s v="N/A"/>
    <s v="N/A"/>
    <d v="1956-01-14T00:00:00"/>
    <s v="CARRERA 48 No. 150A - 40 Interior 11 Apto 302"/>
    <n v="6016347229"/>
    <s v="raulmariner@hotmail.com"/>
    <s v="1 1. Natural "/>
    <s v="26 26-Persona Natural"/>
    <s v="MASCULINO"/>
    <s v="INGENIERIA FORESTAL"/>
    <s v="MAESTRÍA EN SANEAMIENTO Y DESARROLLO AMBIENTAL"/>
    <s v="23 Años 0 Meses"/>
    <s v="-"/>
    <n v="0"/>
    <s v=" "/>
    <x v="67"/>
    <s v="$ 7,000,000"/>
    <s v=" "/>
    <n v="9"/>
    <x v="67"/>
    <s v=" "/>
    <d v="2025-05-06T00:00:00"/>
    <d v="2026-02-05T00:00:00"/>
    <x v="13"/>
    <s v="2 2. Meses"/>
    <x v="0"/>
    <x v="6"/>
    <s v="ANDREA CAROLINA MARU RUIZ"/>
    <s v="Subdirectora de Recolección Barrido y Limpieza"/>
    <s v=" "/>
    <n v="365"/>
    <d v="2025-03-27T00:00:00"/>
    <s v="315"/>
    <d v="2025-05-02T00:00:00"/>
    <s v="O23011740032024027603042"/>
    <s v="1 1. Inversión"/>
    <s v="NO REQUIERE"/>
    <s v=" "/>
    <s v=" "/>
    <s v="PROFESIONAL"/>
    <s v=" "/>
    <n v="20252000029803"/>
  </r>
  <r>
    <s v="UAESP-242-2025"/>
    <d v="2025-04-29T00:00:00"/>
    <s v="Ana"/>
    <s v="31 31-Servicios Profesionales "/>
    <s v="PRESTACION DE SERVICIOS PROFESIONALES"/>
    <s v="5 5. Contratación directa"/>
    <s v="N/A"/>
    <n v="80161500"/>
    <s v="https://community.secop.gov.co/Public/Tendering/OpportunityDetail/Index?noticeUID=CO1.NTC.8060963&amp;isFromPublicArea=True&amp;isModal=true&amp;asPopupView=true"/>
    <s v="RBL-070 Prestar los servicios profesionales a la Subdirección de Recolección, Barrido y Limpieza de la UAESP brindado apoyo jurídico en la proyección y seguimiento de trámites de procesos de presuntos incumplimientos, acciones constitucionales y procesos judiciales asociados a la prestación del servicio público de aseo de la ciudad de Bogotá."/>
    <x v="235"/>
    <n v="52702356"/>
    <n v="9"/>
    <s v="N/A"/>
    <s v="N/A"/>
    <s v="N/A"/>
    <s v="N/A"/>
    <s v="N/A"/>
    <s v="N/A"/>
    <s v="N/A"/>
    <s v="N/A"/>
    <d v="1979-05-04T00:00:00"/>
    <s v="CALLE 59 # 7-55- APTO 201"/>
    <n v="3118093058"/>
    <s v="pahope@hotmail.com"/>
    <s v="1 1. Natural "/>
    <s v="26 26-Persona Natural"/>
    <s v="FEMENINO"/>
    <s v="DERECHO "/>
    <s v="ESPECIALIZACION EN DERECHO ADMINISTRATIVO"/>
    <s v="13 Años 10 Meses"/>
    <s v="-"/>
    <n v="0"/>
    <s v=" "/>
    <x v="67"/>
    <s v="$ 7,000,000"/>
    <s v=" "/>
    <n v="9"/>
    <x v="67"/>
    <s v=" "/>
    <d v="2025-05-03T00:00:00"/>
    <d v="2026-02-02T00:00:00"/>
    <x v="13"/>
    <s v="2 2. Meses"/>
    <x v="0"/>
    <x v="6"/>
    <s v="ANDREA CAROLINA MARU RUIZ"/>
    <s v="Subdirectora de Recolección Barrido y Limpieza"/>
    <s v=" "/>
    <n v="451"/>
    <d v="2025-04-10T00:00:00"/>
    <s v="316"/>
    <d v="2025-05-02T00:00:00"/>
    <s v="O23011740032024032003008"/>
    <s v="1 1. Inversión"/>
    <s v="NO REQUIERE"/>
    <s v=" "/>
    <s v=" "/>
    <s v="PROFESIONAL"/>
    <s v=" "/>
    <n v="20252000030043"/>
  </r>
  <r>
    <s v="UAESP-243-2025"/>
    <d v="2025-04-29T00:00:00"/>
    <s v="Augusto"/>
    <s v="31 31-Servicios Profesionales "/>
    <s v="PRESTACION DE SERVICIOS PROFESIONALES"/>
    <s v="5 5. Contratación directa"/>
    <s v="N/A"/>
    <n v="80161500"/>
    <s v="https://community.secop.gov.co/Public/Tendering/OpportunityDetail/Index?noticeUID=CO1.NTC.8061125&amp;isFromPublicArea=True&amp;isModal=true&amp;asPopupView=true"/>
    <s v="RBL-052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36"/>
    <n v="1070953546"/>
    <n v="4"/>
    <s v="N/A"/>
    <s v="N/A"/>
    <s v="N/A"/>
    <s v="N/A"/>
    <s v="N/A"/>
    <s v="N/A"/>
    <s v="N/A"/>
    <s v="N/A"/>
    <d v="1989-03-16T00:00:00"/>
    <s v="KR 85 A 83 44"/>
    <s v="-"/>
    <s v="jessicaruiz.8903@gmail.com"/>
    <s v="1 1. Natural "/>
    <s v="26 26-Persona Natural"/>
    <s v="FEMENINO"/>
    <s v="TRABAJO SOCIAL"/>
    <s v="ESPECIALIZACIÓN EN GESTIÓN EDUCATIVA"/>
    <s v="7 Años 4 Meses"/>
    <s v="-"/>
    <n v="0"/>
    <s v=" "/>
    <x v="95"/>
    <s v="$ 6,000,000"/>
    <s v=" "/>
    <n v="9"/>
    <x v="95"/>
    <s v=" "/>
    <d v="2025-05-06T00:00:00"/>
    <d v="2026-02-05T00:00:00"/>
    <x v="13"/>
    <s v="2 2. Meses"/>
    <x v="0"/>
    <x v="6"/>
    <s v="ASESOR DE DIRECCIÓN GENERAL"/>
    <s v="Código 105, Grado 05"/>
    <s v=" "/>
    <n v="439"/>
    <d v="2025-04-10T00:00:00"/>
    <s v="320"/>
    <d v="2025-05-05T00:00:00"/>
    <s v="O23011740032024032003006"/>
    <s v="1 1. Inversión"/>
    <s v="NO REQUIERE"/>
    <s v=" "/>
    <s v=" "/>
    <s v="PROFESIONAL"/>
    <s v=" "/>
    <n v="20252000030213"/>
  </r>
  <r>
    <s v="UAESP-244-2025"/>
    <d v="2025-04-29T00:00:00"/>
    <s v="Johanna"/>
    <s v="31 31-Servicios Profesionales "/>
    <s v="PRESTACION DE SERVICIOS PROFESIONALES"/>
    <s v="5 5. Contratación directa"/>
    <s v="N/A"/>
    <n v="80161500"/>
    <s v="https://community.secop.gov.co/Public/Tendering/OpportunityDetail/Index?noticeUID=CO1.NTC.8060817&amp;isFromPublicArea=True&amp;isModal=true&amp;asPopupView=true"/>
    <s v="SA-046 Prestar servicios profesionales a la Subdirección de Aprovechamiento para realizar el apoyo al proceso de acompañamiento en la adjudicación y seguimiento de los proyectos de Incentivos al Aprovechamiento y Tratamiento de residuos Sólidos (IAT)."/>
    <x v="237"/>
    <n v="79041777"/>
    <n v="7"/>
    <s v="N/A"/>
    <s v="N/A"/>
    <s v="N/A"/>
    <s v="N/A"/>
    <s v="N/A"/>
    <s v="N/A"/>
    <s v="N/A"/>
    <s v="N/A"/>
    <d v="1963-04-02T00:00:00"/>
    <s v="Cra 56A #148-36"/>
    <n v="6017494161"/>
    <s v="guillermoforeroa@hotmail.com"/>
    <s v="1 1. Natural "/>
    <s v="26 26-Persona Natural"/>
    <s v="MASCULINO"/>
    <s v="INGENIERIA CIVIL"/>
    <s v="N/A"/>
    <s v="25 Años 8 Meses"/>
    <s v="-"/>
    <n v="0"/>
    <s v=" "/>
    <x v="80"/>
    <s v="$ 8,000,000"/>
    <s v=" "/>
    <n v="9"/>
    <x v="80"/>
    <s v=" "/>
    <d v="2025-05-06T00:00:00"/>
    <d v="2026-02-05T00:00:00"/>
    <x v="13"/>
    <s v="2 2. Meses"/>
    <x v="0"/>
    <x v="5"/>
    <s v="LAURA MARCELA LARA CASTELLANOS"/>
    <s v="PROFESIONAL UNIVERSITARIA CÓDIGO 219 GRADO 12"/>
    <s v=" "/>
    <n v="416"/>
    <d v="2025-04-08T00:00:00"/>
    <s v="317"/>
    <d v="2025-05-02T00:00:00"/>
    <s v="O23011740032024030209010"/>
    <s v="1 1. Inversión"/>
    <s v="NO REQUIERE"/>
    <s v=" "/>
    <s v=" "/>
    <s v="PROFESIONAL"/>
    <s v=" "/>
    <n v="20255000028493"/>
  </r>
  <r>
    <s v="UAESP-245-2025"/>
    <d v="2025-04-29T00:00:00"/>
    <s v="Johanna"/>
    <s v="31 31-Servicios Profesionales "/>
    <s v="PRESTACION DE SERVICIOS PROFESIONALES"/>
    <s v="5 5. Contratación directa"/>
    <s v="N/A"/>
    <n v="80161500"/>
    <s v="https://community.secop.gov.co/Public/Tendering/OpportunityDetail/Index?noticeUID=CO1.NTC.8064359&amp;isFromPublicArea=True&amp;isModal=true&amp;asPopupView=true"/>
    <s v="RBL-041 Prestar servicios profesionales a la Unidad Administrativa Especial de Servicios Públicos - UAESP para desarrollar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38"/>
    <n v="76214509"/>
    <n v="2"/>
    <s v="N/A"/>
    <s v="N/A"/>
    <s v="N/A"/>
    <s v="N/A"/>
    <s v="N/A"/>
    <s v="N/A"/>
    <s v="N/A"/>
    <s v="N/A"/>
    <d v="1965-08-16T00:00:00"/>
    <s v="CARRERA 10 # 22-65 APTO 401 CENTRO"/>
    <n v="3123835646"/>
    <s v="d.gersain2050ytodaviain@hotmail.com"/>
    <s v="1 1. Natural "/>
    <s v="26 26-Persona Natural"/>
    <s v="MASCULINO"/>
    <s v="TRABAJO SOCIAL"/>
    <s v="ESPECIALIZACION EN DERECHO LABORAL Y SEGURIDAD SOCIAL"/>
    <s v="9 Años 6 Meses"/>
    <s v="-"/>
    <n v="0"/>
    <s v=" "/>
    <x v="95"/>
    <s v="$ 6,000,000"/>
    <s v=" "/>
    <n v="9"/>
    <x v="95"/>
    <s v=" "/>
    <d v="2025-05-05T00:00:00"/>
    <d v="2026-02-04T00:00:00"/>
    <x v="13"/>
    <s v="2 2. Meses"/>
    <x v="0"/>
    <x v="6"/>
    <s v="ASESOR DE DIRECCIÓN GENERAL"/>
    <s v="Código 105, Grado 05"/>
    <s v=" "/>
    <n v="428"/>
    <d v="2025-04-10T00:00:00"/>
    <s v="314"/>
    <d v="2025-05-02T00:00:00"/>
    <s v="O23011740032024032003006"/>
    <s v="1 1. Inversión"/>
    <s v="NO REQUIERE"/>
    <s v=" "/>
    <s v=" "/>
    <s v="PROFESIONAL"/>
    <s v=" "/>
    <n v="20252000030483"/>
  </r>
  <r>
    <s v="UAESP-246-2025"/>
    <d v="2025-04-29T00:00:00"/>
    <s v="Ana"/>
    <s v="31 31-Servicios Profesionales "/>
    <s v="PRESTACION DE SERVICIOS PROFESIONALES"/>
    <s v="5 5. Contratación directa"/>
    <s v="N/A"/>
    <n v="80111600"/>
    <s v="https://community.secop.gov.co/Public/Tendering/OpportunityDetail/Index?noticeUID=CO1.NTC.8063812&amp;isFromPublicArea=True&amp;isModal=true&amp;asPopupView=true"/>
    <s v="SAL-037 Prestar servicios profesionales a la Subdirección de Asuntos Legales dentro de los procesos de contratación en las etapas precontractuales y contractuales, teniendo en cuenta los requerimientos solicitados por las diferentes dependencias de la Unidad Administrativa Especial de Servicios Públicos."/>
    <x v="239"/>
    <n v="1098789749"/>
    <n v="1"/>
    <s v="N/A"/>
    <s v="N/A"/>
    <s v="N/A"/>
    <s v="N/A"/>
    <s v="N/A"/>
    <s v="N/A"/>
    <s v="N/A"/>
    <s v="N/A"/>
    <d v="1996-05-21T00:00:00"/>
    <s v="CL 106 23 21"/>
    <n v="6015611283"/>
    <s v="mantillapacheco21@hotmail.com"/>
    <s v="1 1. Natural "/>
    <s v="26 26-Persona Natural"/>
    <s v="FEMENINO"/>
    <s v="DERECHO"/>
    <s v="ESPECIALIZACION EN DERECHO COMERCIAL"/>
    <s v="2 Años 10 Meses"/>
    <s v="-"/>
    <n v="0"/>
    <s v=" "/>
    <x v="84"/>
    <s v="$ 9,000,000"/>
    <s v=" "/>
    <n v="9"/>
    <x v="84"/>
    <s v=" "/>
    <d v="2025-05-05T00:00:00"/>
    <d v="2026-02-04T00:00:00"/>
    <x v="13"/>
    <s v="2 2. Meses"/>
    <x v="0"/>
    <x v="0"/>
    <s v="GUILLERMO FERNANDO VARÓN HERNÁNDEZ"/>
    <s v="Profesional Universitario, Código 219, Grado 12"/>
    <s v=" "/>
    <n v="511"/>
    <d v="2025-04-16T00:00:00"/>
    <s v="318"/>
    <d v="2025-05-02T00:00:00"/>
    <s v="O23011745992024010713023"/>
    <s v="1 1. Inversión"/>
    <s v="NO REQUIERE"/>
    <s v=" "/>
    <s v=" "/>
    <s v="PROFESIONAL"/>
    <s v=" "/>
    <n v="20256000030283"/>
  </r>
  <r>
    <s v="UAESP-247-2025"/>
    <d v="2025-04-30T00:00:00"/>
    <s v="Augusto"/>
    <s v="31 31-Servicios Profesionales "/>
    <s v="PRESTACION DE SERVICIOS PROFESIONALES"/>
    <s v="5 5. Contratación directa"/>
    <s v="N/A"/>
    <n v="80161500"/>
    <s v="https://community.secop.gov.co/Public/Tendering/OpportunityDetail/Index?noticeUID=CO1.NTC.8074970&amp;isFromPublicArea=True&amp;isModal=true&amp;asPopupView=true"/>
    <s v="SAP-035 Prestar servicios profesionales a la Subdirección de Servicios Funerarios y Alumbrado Público en el componente ambiental, sanitario y de emisiones atmosféricas de interés de la subdirección."/>
    <x v="240"/>
    <n v="1032423701"/>
    <n v="8"/>
    <s v="N/A"/>
    <s v="N/A"/>
    <s v="N/A"/>
    <s v="N/A"/>
    <s v="N/A"/>
    <s v="N/A"/>
    <s v="N/A"/>
    <s v="N/A"/>
    <d v="1988-08-11T00:00:00"/>
    <s v="cl 34  sur  39b  77"/>
    <n v="6018065952"/>
    <s v="bzulaynatalia@yahoo.com"/>
    <s v="1 1. Natural "/>
    <s v="26 26-Persona Natural"/>
    <s v="FEMENINO"/>
    <s v="ADMINISTRACION Y GESTION AMBIENTAL"/>
    <s v="ESPECIALIZACION EN GENERENCIA DE LA SEGURIDAD Y SALUD EN EL TRABAJO"/>
    <s v="8 Años 5 Meses"/>
    <s v="-"/>
    <n v="0"/>
    <s v=" "/>
    <x v="84"/>
    <s v="$ 9,000,000"/>
    <s v=" "/>
    <n v="9"/>
    <x v="84"/>
    <s v=" "/>
    <d v="2025-05-07T00:00:00"/>
    <d v="2026-02-06T00:00:00"/>
    <x v="13"/>
    <s v="2 2. Meses"/>
    <x v="0"/>
    <x v="2"/>
    <s v="LUIS JONATHAN GUTIERREZ CANTOR"/>
    <s v="Subdirector de Servicios Funerarios y Alumbrado Publico"/>
    <s v=" "/>
    <n v="425"/>
    <d v="2025-04-08T00:00:00"/>
    <s v="341"/>
    <d v="2025-05-07T00:00:00"/>
    <s v="O23011721022024026310069"/>
    <s v="1 1. Inversión"/>
    <s v="NO REQUIERE"/>
    <s v=" "/>
    <s v=" "/>
    <s v="PROFESIONAL"/>
    <s v=" "/>
    <n v="20254000028773"/>
  </r>
  <r>
    <s v="UAESP-248-2025"/>
    <d v="2025-04-30T00:00:00"/>
    <s v="Johanna"/>
    <s v="31 31-Servicios Profesionales "/>
    <s v="PRESTACION DE SERVICIOS PROFESIONALES"/>
    <s v="5 5. Contratación directa"/>
    <s v="N/A"/>
    <n v="80161500"/>
    <s v="https://community.secop.gov.co/Public/Tendering/OpportunityDetail/Index?noticeUID=CO1.NTC.8069709&amp;isFromPublicArea=True&amp;isModal=true&amp;asPopupView=true"/>
    <s v="RBL-051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41"/>
    <n v="1052405903"/>
    <n v="5"/>
    <s v="N/A"/>
    <s v="N/A"/>
    <s v="N/A"/>
    <s v="N/A"/>
    <s v="N/A"/>
    <s v="N/A"/>
    <s v="N/A"/>
    <s v="N/A"/>
    <d v="1995-11-24T00:00:00"/>
    <s v="Carrera 55 # 152 b - 71"/>
    <n v="3054376232"/>
    <s v="tharhskasel@hotmail.com"/>
    <s v="1 1. Natural "/>
    <s v="26 26-Persona Natural"/>
    <s v="MASCULINO"/>
    <s v="INGENIERIA AMBIENTAL"/>
    <s v="ESPECIALIZACION EN EVALUACION AMBIENTAL DE PROYECTOS"/>
    <s v="3 Años 10 Meses"/>
    <s v="-"/>
    <n v="0"/>
    <s v=" "/>
    <x v="95"/>
    <s v="$ 6,000,000"/>
    <s v=" "/>
    <n v="9"/>
    <x v="95"/>
    <s v=" "/>
    <d v="2025-05-13T00:00:00"/>
    <d v="2026-02-12T00:00:00"/>
    <x v="13"/>
    <s v="2 2. Meses"/>
    <x v="0"/>
    <x v="6"/>
    <s v="ASESOR DE DIRECCIÓN GENERAL"/>
    <s v="Código 105, Grado 05"/>
    <s v=" "/>
    <n v="438"/>
    <d v="2025-04-10T00:00:00"/>
    <s v="329"/>
    <d v="2025-05-06T00:00:00"/>
    <s v="O23011740032024032003006"/>
    <s v="1 1. Inversión"/>
    <s v="NO REQUIERE"/>
    <s v=" "/>
    <s v=" "/>
    <s v="PROFESIONAL"/>
    <s v=" "/>
    <n v="20252000030473"/>
  </r>
  <r>
    <s v="UAESP-249-2025"/>
    <d v="2025-05-02T00:00:00"/>
    <s v="Augusto"/>
    <s v="31 31-Servicios Profesionales "/>
    <s v="PRESTACION DE SERVICIOS PROFESIONALES"/>
    <s v="5 5. Contratación directa"/>
    <s v="N/A"/>
    <n v="80161500"/>
    <s v="https://community.secop.gov.co/Public/Tendering/OpportunityDetail/Index?noticeUID=CO1.NTC.8075605&amp;isFromPublicArea=True&amp;isModal=true&amp;asPopupView=true"/>
    <s v="RBL-048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42"/>
    <n v="52302200"/>
    <n v="2"/>
    <s v="N/A"/>
    <s v="N/A"/>
    <s v="N/A"/>
    <s v="N/A"/>
    <s v="N/A"/>
    <s v="N/A"/>
    <s v="N/A"/>
    <s v="N/A"/>
    <d v="1976-06-03T00:00:00"/>
    <s v="TV 80 F SUR 69 17 SUR"/>
    <n v="6019362406"/>
    <s v="clapamor70@hotmail.com"/>
    <s v="1 1. Natural "/>
    <s v="26 26-Persona Natural"/>
    <s v="FEMENINO"/>
    <s v="TRABAJO SOCIAL"/>
    <s v="N/A"/>
    <s v="13 Años 10 Meses"/>
    <s v="-"/>
    <n v="0"/>
    <s v=" "/>
    <x v="95"/>
    <s v="$ 6,000,000"/>
    <s v=" "/>
    <n v="9"/>
    <x v="95"/>
    <s v=" "/>
    <d v="2025-05-08T00:00:00"/>
    <d v="2026-02-07T00:00:00"/>
    <x v="13"/>
    <s v="2 2. Meses"/>
    <x v="0"/>
    <x v="6"/>
    <s v="ASESOR DE DIRECCIÓN GENERAL"/>
    <s v="Código 105, Grado 05"/>
    <s v=" "/>
    <n v="435"/>
    <d v="2025-04-10T00:00:00"/>
    <s v="339"/>
    <d v="2025-05-07T00:00:00"/>
    <s v="O23011740032024032003006"/>
    <s v="1 1. Inversión"/>
    <s v="NO REQUIERE"/>
    <s v=" "/>
    <s v=" "/>
    <s v="PROFESIONAL"/>
    <s v=" "/>
    <n v="20252000030503"/>
  </r>
  <r>
    <s v="UAESP-250-2025"/>
    <d v="2025-05-02T00:00:00"/>
    <s v="Augusto"/>
    <s v="31 31-Servicios Profesionales "/>
    <s v="PRESTACION DE SERVICIOS PROFESIONALES"/>
    <s v="5 5. Contratación directa"/>
    <s v="N/A"/>
    <n v="80161500"/>
    <s v="https://community.secop.gov.co/Public/Tendering/OpportunityDetail/Index?noticeUID=CO1.NTC.8076273&amp;isFromPublicArea=True&amp;isModal=true&amp;asPopupView=true"/>
    <s v="RBL-047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43"/>
    <n v="79661620"/>
    <n v="1"/>
    <s v="N/A"/>
    <s v="N/A"/>
    <s v="N/A"/>
    <s v="N/A"/>
    <s v="N/A"/>
    <s v="N/A"/>
    <s v="N/A"/>
    <s v="N/A"/>
    <d v="1974-04-21T00:00:00"/>
    <s v="CL 61S 79B 06 BL C15"/>
    <n v="3114591423"/>
    <s v="henryalvarezrodriguez@hotmail.com"/>
    <s v="1 1. Natural "/>
    <s v="26 26-Persona Natural"/>
    <s v="MASCULINO"/>
    <s v="ADMINISTRACION DE EMPRESAS"/>
    <s v="MAESTRÍA EN EDUCACIÓN INCLUSIVA PARA NIÑOS, NIÑAS Y ADOLESCENTES"/>
    <s v="12 Años 5 Meses"/>
    <s v="-"/>
    <n v="0"/>
    <s v=" "/>
    <x v="95"/>
    <s v="$ 6,000,000"/>
    <s v=" "/>
    <n v="9"/>
    <x v="95"/>
    <s v=" "/>
    <d v="2025-05-15T00:00:00"/>
    <d v="2026-02-14T00:00:00"/>
    <x v="13"/>
    <s v="2 2. Meses"/>
    <x v="0"/>
    <x v="6"/>
    <s v="ASESOR DE DIRECCIÓN GENERAL"/>
    <s v="Código 105, Grado 05"/>
    <s v=" "/>
    <n v="434"/>
    <d v="2025-04-10T00:00:00"/>
    <s v="337"/>
    <d v="2025-05-07T00:00:00"/>
    <s v="O23011740032024032003006"/>
    <s v="1 1. Inversión"/>
    <s v="NO REQUIERE"/>
    <s v=" "/>
    <s v=" "/>
    <s v="PROFESIONAL"/>
    <s v=" "/>
    <n v="20252000030563"/>
  </r>
  <r>
    <s v="UAESP-251-2025"/>
    <d v="2025-05-02T00:00:00"/>
    <s v="Augusto"/>
    <s v="33 33-Servicios Apoyo a la Gestion de la Entidad (servicios administrativos) "/>
    <s v="PRESTACION DE SERVICIOS DE APOYO A LA GESTION"/>
    <s v="5 5. Contratación directa"/>
    <s v="N/A"/>
    <n v="80111600"/>
    <s v="https://community.secop.gov.co/Public/Tendering/OpportunityDetail/Index?noticeUID=CO1.NTC.8076099&amp;isFromPublicArea=True&amp;isModal=true&amp;asPopupView=true"/>
    <s v="SA-018 Prestar servicios de apoyo a la gestión en la Subdirección de Aprovechamiento, para desarrollar actividades operativas y administrativas que promuevan el uso de los Centros Temporales de Acopio y Separación- CTAS."/>
    <x v="244"/>
    <n v="1018449999"/>
    <n v="7"/>
    <s v="N/A"/>
    <s v="N/A"/>
    <s v="N/A"/>
    <s v="N/A"/>
    <s v="N/A"/>
    <s v="N/A"/>
    <s v="N/A"/>
    <s v="N/A"/>
    <d v="1992-02-08T00:00:00"/>
    <s v="KR 7  45D  16 ESTE"/>
    <n v="6017451356"/>
    <s v="jdnavarro1946@gmail.com"/>
    <s v="1 1. Natural "/>
    <s v="26 26-Persona Natural"/>
    <s v="MASCULINO"/>
    <s v="N/A"/>
    <s v="N/A"/>
    <s v="4 Años 11 Meses"/>
    <s v="-"/>
    <n v="0"/>
    <s v=" "/>
    <x v="52"/>
    <s v="$ 4,200,000"/>
    <s v=" "/>
    <n v="10"/>
    <x v="52"/>
    <s v=" "/>
    <d v="2025-05-14T00:00:00"/>
    <d v="2026-03-13T00:00:00"/>
    <x v="2"/>
    <s v="2 2. Meses"/>
    <x v="0"/>
    <x v="5"/>
    <s v="DILLMAN GORDILLO MELO"/>
    <s v="PROFESIONAL UNIVERSITARIO, CÓDIGO 219 GRADO 12"/>
    <s v=" "/>
    <n v="356"/>
    <d v="2025-03-26T00:00:00"/>
    <s v="340"/>
    <d v="2025-05-07T00:00:00"/>
    <s v="O23011740032024030209010"/>
    <s v="1 1. Inversión"/>
    <s v="NO REQUIERE"/>
    <s v=" "/>
    <s v=" "/>
    <s v="TECNICO"/>
    <s v=" "/>
    <n v="20255000027613"/>
  </r>
  <r>
    <s v="UAESP-252-2025"/>
    <d v="2025-05-02T00:00:00"/>
    <s v="Ana"/>
    <s v="31 31-Servicios Profesionales "/>
    <s v="PRESTACION DE SERVICIOS PROFESIONALES"/>
    <s v="5 5. Contratación directa"/>
    <s v="N/A"/>
    <n v="80161500"/>
    <s v="https://community.secop.gov.co/Public/Tendering/OpportunityDetail/Index?noticeUID=CO1.NTC.8077680&amp;isFromPublicArea=True&amp;isModal=true&amp;asPopupView=true"/>
    <s v="RBL-043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45"/>
    <n v="1024504508"/>
    <n v="1"/>
    <s v="N/A"/>
    <s v="N/A"/>
    <s v="N/A"/>
    <s v="N/A"/>
    <s v="N/A"/>
    <s v="N/A"/>
    <s v="N/A"/>
    <s v="N/A"/>
    <d v="1990-06-03T00:00:00"/>
    <s v="Carrera 23 B No. 59 A 06 Sur"/>
    <n v="6018067435"/>
    <s v="lcujaban@gmail.com"/>
    <s v="1 1. Natural "/>
    <s v="26 26-Persona Natural"/>
    <s v="FEMENINO"/>
    <s v="PSICOLOGÍA"/>
    <s v="ESPECIALIZACION EN PSICOLOGIA JURIDICA Y CRIMINOLOGICA"/>
    <s v="6 Años 8 Meses"/>
    <s v="-"/>
    <n v="0"/>
    <s v=" "/>
    <x v="95"/>
    <s v="$ 6,000,000"/>
    <s v=" "/>
    <n v="9"/>
    <x v="95"/>
    <s v=" "/>
    <d v="2025-05-08T00:00:00"/>
    <d v="2026-02-07T00:00:00"/>
    <x v="13"/>
    <s v="2 2. Meses"/>
    <x v="0"/>
    <x v="6"/>
    <s v="ASESOR DE DIRECCIÓN GENERAL"/>
    <s v="Código 105, Grado 05"/>
    <s v=" "/>
    <n v="430"/>
    <d v="2025-04-10T00:00:00"/>
    <s v="324"/>
    <d v="2025-05-05T00:00:00"/>
    <s v="O23011740032024032003006"/>
    <s v="1 1. Inversión"/>
    <s v="NO REQUIERE"/>
    <s v=" "/>
    <s v=" "/>
    <s v="PROFESIONAL"/>
    <s v=" "/>
    <n v="20252000032243"/>
  </r>
  <r>
    <s v="UAESP-253-2025"/>
    <d v="2025-05-02T00:00:00"/>
    <s v="Ana"/>
    <s v="31 31-Servicios Profesionales "/>
    <s v="PRESTACION DE SERVICIOS PROFESIONALES"/>
    <s v="5 5. Contratación directa"/>
    <s v="N/A"/>
    <n v="80161500"/>
    <s v="https://community.secop.gov.co/Public/Tendering/OpportunityDetail/Index?noticeUID=CO1.NTC.8079657&amp;isFromPublicArea=True&amp;isModal=true&amp;asPopupView=true"/>
    <s v="RBL-049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46"/>
    <n v="79384751"/>
    <n v="8"/>
    <s v="N/A"/>
    <s v="N/A"/>
    <s v="N/A"/>
    <s v="N/A"/>
    <s v="N/A"/>
    <s v="N/A"/>
    <s v="N/A"/>
    <s v="N/A"/>
    <d v="1966-03-07T00:00:00"/>
    <s v="Carrera 78 # 41 B 20 SUR"/>
    <n v="3105974177"/>
    <s v="aafontanillag@gmail.com"/>
    <s v="1 1. Natural "/>
    <s v="26 26-Persona Natural"/>
    <s v="MASCULINO"/>
    <s v="PROFESIONAL EN ADMINISTRACIÓN DE EMPRESAS"/>
    <s v="N/A"/>
    <s v="6 Años 9 Meses"/>
    <s v="-"/>
    <n v="0"/>
    <s v=" "/>
    <x v="95"/>
    <s v="$ 6,000,000"/>
    <s v=" "/>
    <n v="9"/>
    <x v="95"/>
    <s v=" "/>
    <d v="2025-05-08T00:00:00"/>
    <d v="2026-02-07T00:00:00"/>
    <x v="13"/>
    <s v="2 2. Meses"/>
    <x v="0"/>
    <x v="6"/>
    <s v="ASESOR DE DIRECCIÓN GENERAL"/>
    <s v="Código 105, Grado 05"/>
    <s v=" "/>
    <n v="436"/>
    <d v="2025-04-10T00:00:00"/>
    <s v="334"/>
    <d v="2025-05-07T00:00:00"/>
    <s v="O23011740032024032003006"/>
    <s v="1 1. Inversión"/>
    <s v="NO REQUIERE"/>
    <s v=" "/>
    <s v=" "/>
    <s v="PROFESIONAL"/>
    <s v=" "/>
    <n v="20252000030193"/>
  </r>
  <r>
    <s v="UAESP-254-2025"/>
    <d v="2025-05-03T00:00:00"/>
    <s v="Paola"/>
    <s v="31 31-Servicios Profesionales "/>
    <s v="PRESTACION DE SERVICIOS PROFESIONALES"/>
    <s v="5 5. Contratación directa"/>
    <s v="N/A"/>
    <n v="80111600"/>
    <s v="https://community.secop.gov.co/Public/Tendering/OpportunityDetail/Index?noticeUID=CO1.NTC.8083462&amp;isFromPublicArea=True&amp;isModal=true&amp;asPopupView=true"/>
    <s v="SA-032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47"/>
    <n v="1022414018"/>
    <n v="0"/>
    <s v="N/A"/>
    <s v="N/A"/>
    <s v="N/A"/>
    <s v="N/A"/>
    <s v="N/A"/>
    <s v="N/A"/>
    <s v="N/A"/>
    <s v="N/A"/>
    <d v="1996-03-31T00:00:00"/>
    <s v="AK 50 4 C 14"/>
    <n v="6012613598"/>
    <s v="cal-amilo@hotmail.com"/>
    <s v="1 1. Natural "/>
    <s v="26 26-Persona Natural"/>
    <s v="MASCULINO"/>
    <s v="INGENIERIA AMBIENTAL"/>
    <s v="Maestria en Energias Renovables"/>
    <s v="1 Año 1 Mes"/>
    <s v="-"/>
    <n v="0"/>
    <s v=" "/>
    <x v="99"/>
    <s v="$ 6,300,000"/>
    <s v=" "/>
    <n v="9"/>
    <x v="99"/>
    <s v=" "/>
    <d v="2025-05-12T00:00:00"/>
    <d v="2026-01-26T00:00:00"/>
    <x v="25"/>
    <s v="2 2. Meses"/>
    <x v="0"/>
    <x v="5"/>
    <s v="ASESOR DE DIRECCIÓN GENERAL"/>
    <s v="Código 105, Grado 05"/>
    <s v=" "/>
    <n v="410"/>
    <d v="2025-04-08T00:00:00"/>
    <s v="346"/>
    <d v="2025-05-08T00:00:00"/>
    <s v="O23011740032024030209021"/>
    <s v="1 1. Inversión"/>
    <s v="NO REQUIERE"/>
    <s v=" "/>
    <s v=" "/>
    <s v="PROFESIONAL"/>
    <s v=" "/>
    <n v="20255000032603"/>
  </r>
  <r>
    <s v="UAESP-255-2025"/>
    <d v="2025-05-03T00:00:00"/>
    <s v="Johanna"/>
    <s v="31 31-Servicios Profesionales "/>
    <s v="PRESTACION DE SERVICIOS PROFESIONALES"/>
    <s v="5 5. Contratación directa"/>
    <s v="N/A"/>
    <n v="80161500"/>
    <s v="https://community.secop.gov.co/Public/Tendering/OpportunityDetail/Index?noticeUID=CO1.NTC.8081323&amp;isFromPublicArea=True&amp;isModal=true&amp;asPopupView=true"/>
    <s v="SAP-025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48"/>
    <n v="1032496663"/>
    <n v="9"/>
    <s v="N/A"/>
    <s v="N/A"/>
    <s v="N/A"/>
    <s v="N/A"/>
    <s v="N/A"/>
    <s v="N/A"/>
    <s v="N/A"/>
    <s v="N/A"/>
    <d v="1998-02-24T00:00:00"/>
    <s v="KR 69 B 23 C 36 IN 2 AP 402"/>
    <n v="6018135848"/>
    <s v="amelinietog@outlook.es"/>
    <s v="1 1. Natural "/>
    <s v="26 26-Persona Natural"/>
    <s v="FEMENINO"/>
    <s v="PSICOLOGIA"/>
    <s v="N/A"/>
    <s v="0 Años 10 Meses"/>
    <s v="-"/>
    <n v="0"/>
    <s v=" "/>
    <x v="99"/>
    <s v="$ 6,300,000"/>
    <s v=" "/>
    <n v="9"/>
    <x v="99"/>
    <s v=" "/>
    <d v="2025-05-08T00:00:00"/>
    <d v="2026-01-23T00:00:00"/>
    <x v="25"/>
    <s v="2 2. Meses"/>
    <x v="0"/>
    <x v="2"/>
    <s v="ASESOR DE DIRECCIÓN GENERAL"/>
    <s v="Código 105, Grado 05"/>
    <s v=" "/>
    <n v="483"/>
    <d v="2025-04-11T00:00:00"/>
    <s v="330"/>
    <d v="2025-05-06T00:00:00"/>
    <s v="O23011721022024026310069"/>
    <s v="1 1. Inversión"/>
    <s v="NO REQUIERE"/>
    <s v=" "/>
    <s v=" "/>
    <s v="PROFESIONAL"/>
    <s v=" "/>
    <n v="20254000031383"/>
  </r>
  <r>
    <s v="UAESP-256-2025"/>
    <d v="2025-05-03T00:00:00"/>
    <s v="Johanna"/>
    <s v="31 31-Servicios Profesionales "/>
    <s v="PRESTACION DE SERVICIOS PROFESIONALES"/>
    <s v="5 5. Contratación directa"/>
    <s v="N/A"/>
    <n v="80161500"/>
    <s v="https://community.secop.gov.co/Public/Tendering/OpportunityDetail/Index?noticeUID=CO1.NTC.8081325&amp;isFromPublicArea=True&amp;isModal=true&amp;asPopupView=true"/>
    <s v="SAP-021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49"/>
    <n v="80212228"/>
    <n v="3"/>
    <s v="N/A"/>
    <s v="N/A"/>
    <s v="N/A"/>
    <s v="N/A"/>
    <s v="N/A"/>
    <s v="N/A"/>
    <s v="N/A"/>
    <s v="N/A"/>
    <d v="1983-12-23T00:00:00"/>
    <s v="AK 16 154 62"/>
    <n v="6018298831"/>
    <s v="arango818@hotmail.com"/>
    <s v="1 1. Natural "/>
    <s v="26 26-Persona Natural"/>
    <s v="MASCULINO"/>
    <s v="COMUNICACIÓN SOCIAL"/>
    <s v="N/A"/>
    <s v="16 Años 7 Meses"/>
    <s v="-"/>
    <n v="0"/>
    <s v=" "/>
    <x v="99"/>
    <s v="$ 6,300,000"/>
    <s v=" "/>
    <n v="9"/>
    <x v="99"/>
    <s v=" "/>
    <d v="2025-05-08T00:00:00"/>
    <d v="2026-01-22T00:00:00"/>
    <x v="25"/>
    <s v="2 2. Meses"/>
    <x v="0"/>
    <x v="2"/>
    <s v="ASESOR DE DIRECCIÓN GENERAL"/>
    <s v="Código 105, Grado 05"/>
    <s v=" "/>
    <n v="479"/>
    <d v="2025-04-11T00:00:00"/>
    <s v="331"/>
    <d v="2025-05-06T00:00:00"/>
    <s v="O23011721022024026310069"/>
    <s v="1 1. Inversión"/>
    <s v="NO REQUIERE"/>
    <s v=" "/>
    <s v=" "/>
    <s v="PROFESIONAL"/>
    <s v=" "/>
    <n v="20254000030783"/>
  </r>
  <r>
    <s v="UAESP-257-2025"/>
    <d v="2025-05-03T00:00:00"/>
    <s v="Johanna"/>
    <s v="31 31-Servicios Profesionales "/>
    <s v="PRESTACION DE SERVICIOS PROFESIONALES"/>
    <s v="5 5. Contratación directa"/>
    <s v="N/A"/>
    <n v="80161500"/>
    <s v="https://community.secop.gov.co/Public/Tendering/OpportunityDetail/Index?noticeUID=CO1.NTC.8081327&amp;isFromPublicArea=True&amp;isModal=true&amp;asPopupView=true"/>
    <s v="SAP-044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
    <x v="250"/>
    <n v="52825058"/>
    <n v="7"/>
    <s v="N/A"/>
    <s v="N/A"/>
    <s v="N/A"/>
    <s v="N/A"/>
    <s v="N/A"/>
    <s v="N/A"/>
    <s v="N/A"/>
    <s v="N/A"/>
    <d v="1979-10-03T00:00:00"/>
    <s v="KR 58C   134A 51"/>
    <n v="3135313300"/>
    <s v="mariaelenapardob@hotmail"/>
    <s v="1 1. Natural "/>
    <s v="26 26-Persona Natural"/>
    <s v="FEMENINO"/>
    <s v="TRABAJO SOCIAL"/>
    <s v="ESPECIALIZACION EN COMUNICACION ORGANIZACIONAL"/>
    <s v="10 Años 5 Meses"/>
    <s v="-"/>
    <n v="0"/>
    <s v=" "/>
    <x v="100"/>
    <s v="$ 8,000,000"/>
    <s v=" "/>
    <n v="9"/>
    <x v="100"/>
    <s v=" "/>
    <d v="2025-05-08T00:00:00"/>
    <d v="2026-01-22T00:00:00"/>
    <x v="25"/>
    <s v="2 2. Meses"/>
    <x v="0"/>
    <x v="2"/>
    <s v="LUIS JONATHAN GUTIERREZ CANTOR"/>
    <s v="Subdirector de Servicios Funerarios y Alumbrado Publico"/>
    <s v=" "/>
    <n v="486"/>
    <d v="2025-04-11T00:00:00"/>
    <s v="332"/>
    <d v="2025-05-06T00:00:00"/>
    <s v="O23011721022024026310069"/>
    <s v="1 1. Inversión"/>
    <s v="NO REQUIERE"/>
    <s v=" "/>
    <s v=" "/>
    <s v="PROFESIONAL"/>
    <s v=" "/>
    <n v="20254000031473"/>
  </r>
  <r>
    <s v="UAESP-258-2025"/>
    <d v="2025-05-04T00:00:00"/>
    <s v="Paola"/>
    <s v="31 31-Servicios Profesionales "/>
    <s v="PRESTACION DE SERVICIOS PROFESIONALES"/>
    <s v="5 5. Contratación directa"/>
    <s v="N/A"/>
    <n v="80161500"/>
    <s v="https://community.secop.gov.co/Public/Tendering/OpportunityDetail/Index?noticeUID=CO1.NTC.8083108&amp;isFromPublicArea=True&amp;isModal=true&amp;asPopupView=true"/>
    <s v="SSF-011 Prestar los servicios profesionales a la Subdirección de Servicios Funerarios y Alumbrado Público al componente contable respecto a la prestación de los servicios funerarios en los cementerios propiedad del distrito"/>
    <x v="251"/>
    <n v="88140988"/>
    <n v="1"/>
    <s v="N/A"/>
    <s v="N/A"/>
    <s v="N/A"/>
    <s v="N/A"/>
    <s v="N/A"/>
    <s v="N/A"/>
    <s v="N/A"/>
    <s v="N/A"/>
    <d v="1967-05-31T00:00:00"/>
    <s v="CL 78 18 13"/>
    <n v="3108522719"/>
    <s v="nicolascelisy67@gmail.com"/>
    <s v="1 1. Natural "/>
    <s v="26 26-Persona Natural"/>
    <s v="MASCULINO"/>
    <s v="CONTADURIA PUBLICA"/>
    <s v="ESPECIALIZACION EN PRACTICA DOCENTE UNIVERSITARIA"/>
    <s v="10 Años 11 Meses"/>
    <s v="-"/>
    <n v="0"/>
    <s v=" "/>
    <x v="100"/>
    <s v="$ 8,000,000"/>
    <s v=" "/>
    <n v="9"/>
    <x v="100"/>
    <s v=" "/>
    <d v="2025-05-14T00:00:00"/>
    <d v="2026-01-28T00:00:00"/>
    <x v="25"/>
    <s v="2 2. Meses"/>
    <x v="0"/>
    <x v="2"/>
    <s v="LUIS JONATHAN GUTIERREZ CANTOR"/>
    <s v="Subdirector de Servicios Funerarios y Alumbrado Publico"/>
    <s v=" "/>
    <n v="329"/>
    <d v="2025-03-17T00:00:00"/>
    <s v="325"/>
    <d v="2025-05-05T00:00:00"/>
    <s v="O23011719052024029111053"/>
    <s v="1 1. Inversión"/>
    <s v="NO REQUIERE"/>
    <s v=" "/>
    <s v=" "/>
    <s v="PROFESIONAL"/>
    <s v=" "/>
    <n v="20254000031453"/>
  </r>
  <r>
    <s v="UAESP-259-2025"/>
    <d v="2025-05-04T00:00:00"/>
    <s v="Paola"/>
    <s v="31 31-Servicios Profesionales "/>
    <s v="PRESTACION DE SERVICIOS PROFESIONALES"/>
    <s v="5 5. Contratación directa"/>
    <s v="N/A"/>
    <n v="80161500"/>
    <s v="https://community.secop.gov.co/Public/Tendering/OpportunityDetail/Index?noticeUID=CO1.NTC.8083087&amp;isFromPublicArea=True&amp;isModal=true&amp;asPopupView=true"/>
    <s v="SAP-019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52"/>
    <n v="1020791646"/>
    <n v="4"/>
    <s v="N/A"/>
    <s v="N/A"/>
    <s v="N/A"/>
    <s v="N/A"/>
    <s v="N/A"/>
    <s v="N/A"/>
    <s v="N/A"/>
    <s v="N/A"/>
    <d v="1994-04-11T00:00:00"/>
    <s v="KR 8 151 37"/>
    <n v="6014580197"/>
    <s v="natasegura06@gmail.com"/>
    <s v="1 1. Natural "/>
    <s v="26 26-Persona Natural"/>
    <s v="FEMENINO"/>
    <s v="INGENIERIA AMBIENTAL"/>
    <s v="N/A"/>
    <s v="3 Años 8 Meses"/>
    <s v="-"/>
    <n v="0"/>
    <s v=" "/>
    <x v="99"/>
    <s v="$ 6,300,000"/>
    <s v=" "/>
    <n v="9"/>
    <x v="99"/>
    <s v=" "/>
    <d v="2025-05-08T00:00:00"/>
    <d v="2026-01-22T00:00:00"/>
    <x v="25"/>
    <s v="2 2. Meses"/>
    <x v="0"/>
    <x v="2"/>
    <s v="ASESOR DE DIRECCIÓN GENERAL"/>
    <s v="Código 105, Grado 05"/>
    <s v=" "/>
    <n v="489"/>
    <d v="2025-04-11T00:00:00"/>
    <s v="326"/>
    <d v="2025-05-05T00:00:00"/>
    <s v="O23011721022024026310069"/>
    <s v="1 1. Inversión"/>
    <s v="NO REQUIERE"/>
    <s v=" "/>
    <s v=" "/>
    <s v="PROFESIONAL"/>
    <s v=" "/>
    <n v="20254000030773"/>
  </r>
  <r>
    <s v="UAESP-260-2025"/>
    <d v="2025-05-05T00:00:00"/>
    <s v="Augusto"/>
    <s v="31 31-Servicios Profesionales "/>
    <s v="PRESTACION DE SERVICIOS PROFESIONALES"/>
    <s v="5 5. Contratación directa"/>
    <s v="N/A"/>
    <n v="80111600"/>
    <s v="https://community.secop.gov.co/Public/Tendering/OpportunityDetail/Index?noticeUID=CO1.NTC.8083707&amp;isFromPublicArea=True&amp;isModal=true&amp;asPopupView=true"/>
    <s v="SA-049 Prestar servicios profesionales a la Subdirección de Aprovechamiento, para desarrollar acciones de verificación relacionadas con la actualización, modificación o ajuste de los registros de población recicladora y organizaciones."/>
    <x v="253"/>
    <n v="52194369"/>
    <n v="3"/>
    <s v="N/A"/>
    <s v="N/A"/>
    <s v="N/A"/>
    <s v="N/A"/>
    <s v="N/A"/>
    <s v="N/A"/>
    <s v="N/A"/>
    <s v="N/A"/>
    <d v="1975-10-15T00:00:00"/>
    <s v="DG 50 A SUR 24 A 45 BL 22 AP 148"/>
    <n v="6017329415"/>
    <s v="yanetpcano@gmail.com"/>
    <s v="1 1. Natural "/>
    <s v="26 26-Persona Natural"/>
    <s v="FEMENINO"/>
    <s v="INGENIERIA FORESTAL"/>
    <s v="N/A"/>
    <s v="18 Años 8 Meses"/>
    <s v="-"/>
    <n v="0"/>
    <s v=" "/>
    <x v="101"/>
    <s v="$ 7,000,000"/>
    <s v=" "/>
    <n v="9"/>
    <x v="101"/>
    <s v=" "/>
    <d v="2025-05-14T00:00:00"/>
    <d v="2026-01-31T00:00:00"/>
    <x v="25"/>
    <s v="2 2. Meses"/>
    <x v="0"/>
    <x v="5"/>
    <s v="LUZ AMPARO NOVOA RAMOS"/>
    <s v="PROFESIONAL ESPECIALIZADA CÓDIGO 22 GRADO 24"/>
    <s v=" "/>
    <n v="312"/>
    <d v="2025-03-07T00:00:00"/>
    <s v="344"/>
    <d v="2025-05-08T00:00:00"/>
    <s v="O23011740032024030209021"/>
    <s v="1 1. Inversión"/>
    <s v="NO REQUIERE"/>
    <s v=" "/>
    <s v=" "/>
    <s v="PROFESIONAL"/>
    <s v=" "/>
    <n v="20255000031883"/>
  </r>
  <r>
    <s v="UAESP-261-2025"/>
    <d v="2025-05-05T00:00:00"/>
    <s v="Ana"/>
    <s v="31 31-Servicios Profesionales "/>
    <s v="PRESTACION DE SERVICIOS PROFESIONALES"/>
    <s v="5 5. Contratación directa"/>
    <s v="N/A"/>
    <n v="80111600"/>
    <s v="https://community.secop.gov.co/Public/Tendering/OpportunityDetail/Index?noticeUID=CO1.NTC.8084414&amp;isFromPublicArea=True&amp;isModal=true&amp;asPopupView=true"/>
    <s v="SA-023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54"/>
    <n v="1018492409"/>
    <n v="5"/>
    <s v="N/A"/>
    <s v="N/A"/>
    <s v="N/A"/>
    <s v="N/A"/>
    <s v="N/A"/>
    <s v="N/A"/>
    <s v="N/A"/>
    <s v="N/A"/>
    <d v="1997-01-16T00:00:00"/>
    <s v="CL 5 2 43 CA Interior 4"/>
    <n v="6018775876"/>
    <s v="valeriacd97@gmail.com"/>
    <s v="1 1. Natural "/>
    <s v="26 26-Persona Natural"/>
    <s v="FEMENINO"/>
    <s v="ECOLOGIA"/>
    <s v="N/A"/>
    <s v="0 Años 05 Meses"/>
    <s v="-"/>
    <n v="0"/>
    <s v=" "/>
    <x v="99"/>
    <s v="$ 6,300,000"/>
    <s v=" "/>
    <n v="9"/>
    <x v="99"/>
    <s v=" "/>
    <d v="2025-05-12T00:00:00"/>
    <d v="2026-01-26T00:00:00"/>
    <x v="25"/>
    <s v="2 2. Meses"/>
    <x v="0"/>
    <x v="5"/>
    <s v="ASESOR DE DIRECCIÓN GENERAL"/>
    <s v="Código 105, Grado 05"/>
    <s v=" "/>
    <n v="411"/>
    <d v="2025-04-08T00:00:00"/>
    <s v="343"/>
    <d v="2025-05-07T00:00:00"/>
    <s v="O23011740032024030209021"/>
    <s v="1 1. Inversión"/>
    <s v="NO REQUIERE"/>
    <s v=" "/>
    <s v=" "/>
    <s v="PROFESIONAL"/>
    <s v=" "/>
    <n v="20255000032593"/>
  </r>
  <r>
    <s v="UAESP-262-2025"/>
    <d v="2025-05-05T00:00:00"/>
    <s v="Paola"/>
    <s v="33 33-Servicios Apoyo a la Gestion de la Entidad (servicios administrativos) "/>
    <s v="PRESTACION DE SERVICIOS DE APOYO A LA GESTION"/>
    <s v="5 5. Contratación directa"/>
    <s v="N/A"/>
    <n v="80111600"/>
    <s v="https://community.secop.gov.co/Public/Tendering/OpportunityDetail/Index?noticeUID=CO1.NTC.8089261&amp;isFromPublicArea=True&amp;isModal=true&amp;asPopupView=true"/>
    <s v="SA-017 Prestar servicios de apoyo a la gestión en la Subdirección de Aprovechamiento, para desarrollar actividades operativas y administrativas que promuevan el uso de los Centros Temporales de Acopio y Separación- CTAS."/>
    <x v="255"/>
    <n v="52083641"/>
    <n v="6"/>
    <s v="N/A"/>
    <s v="N/A"/>
    <s v="N/A"/>
    <s v="N/A"/>
    <s v="N/A"/>
    <s v="N/A"/>
    <s v="N/A"/>
    <s v="N/A"/>
    <d v="1971-08-19T00:00:00"/>
    <s v="KR 54 70 A 33"/>
    <n v="6014611923"/>
    <s v="maria.cena71@hotmail.com"/>
    <s v="1 1. Natural "/>
    <s v="26 26-Persona Natural"/>
    <s v="FEMENINO"/>
    <s v="N/A"/>
    <s v="N/A"/>
    <s v="3 Años 7 Meses"/>
    <s v="-"/>
    <n v="0"/>
    <s v=" "/>
    <x v="102"/>
    <s v="$ 4,200,000"/>
    <s v=" "/>
    <n v="9"/>
    <x v="102"/>
    <s v=" "/>
    <d v="2025-05-12T00:00:00"/>
    <d v="2026-01-26T00:00:00"/>
    <x v="25"/>
    <s v="2 2. Meses"/>
    <x v="0"/>
    <x v="5"/>
    <s v="DILLMAN GORDILLO MELO"/>
    <s v="PROFESIONAL UNIVERSITARIO, CÓDIGO 219 GRADO 12"/>
    <s v=" "/>
    <n v="355"/>
    <d v="2025-03-26T00:00:00"/>
    <s v="345"/>
    <d v="2025-05-08T00:00:00"/>
    <s v="O23011740032024030209010"/>
    <s v="1 1. Inversión"/>
    <s v="NO REQUIERE"/>
    <s v=" "/>
    <s v=" "/>
    <s v="PROFESIONAL"/>
    <s v=" "/>
    <n v="20255000032583"/>
  </r>
  <r>
    <s v="UAESP-263-2025"/>
    <d v="2025-05-05T00:00:00"/>
    <s v="Augusto"/>
    <s v="31 31-Servicios Profesionales "/>
    <s v="PRESTACION DE SERVICIOS PROFESIONALES"/>
    <s v="5 5. Contratación directa"/>
    <s v="N/A"/>
    <n v="80161500"/>
    <s v="https://community.secop.gov.co/Public/Tendering/OpportunityDetail/Index?noticeUID=CO1.NTC.8088659&amp;isFromPublicArea=True&amp;isModal=true&amp;asPopupView=true"/>
    <s v="SAP-022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56"/>
    <n v="1013606051"/>
    <n v="6"/>
    <s v="N/A"/>
    <s v="N/A"/>
    <s v="N/A"/>
    <s v="N/A"/>
    <s v="N/A"/>
    <s v="N/A"/>
    <s v="N/A"/>
    <s v="N/A"/>
    <d v="1989-08-02T00:00:00"/>
    <s v="CL 52 G SUR 27 70"/>
    <n v="3102038233"/>
    <s v="ingridlissethquintero@gmail.com"/>
    <s v="1 1. Natural "/>
    <s v="26 26-Persona Natural"/>
    <s v="FEMENINO"/>
    <s v="TRABAJO SOCIAL"/>
    <s v="ESPECIALIZACION EN DERECHO DE FAMILIA"/>
    <s v="9 Años 11 Meses"/>
    <s v="-"/>
    <n v="0"/>
    <s v=" "/>
    <x v="99"/>
    <s v="$ 6,300,000"/>
    <s v=" "/>
    <n v="9"/>
    <x v="99"/>
    <s v=" "/>
    <d v="2025-05-13T00:00:00"/>
    <d v="2026-01-27T00:00:00"/>
    <x v="25"/>
    <s v="2 2. Meses"/>
    <x v="0"/>
    <x v="2"/>
    <s v="ASESOR DE DIRECCIÓN GENERAL"/>
    <s v="Código 105, Grado 05"/>
    <s v=" "/>
    <n v="482"/>
    <d v="2025-04-11T00:00:00"/>
    <s v="348"/>
    <d v="2025-05-09T00:00:00"/>
    <s v="O23011721022024026310069"/>
    <s v="1 1. Inversión"/>
    <s v="NO REQUIERE"/>
    <s v=" "/>
    <s v=" "/>
    <s v="PROFESIONAL"/>
    <s v=" "/>
    <n v="20254000030803"/>
  </r>
  <r>
    <s v="UAESP-264-2025"/>
    <d v="2025-05-05T00:00:00"/>
    <s v="Paola"/>
    <s v="31 31-Servicios Profesionales "/>
    <s v="PRESTACION DE SERVICIOS PROFESIONALES"/>
    <s v="5 5. Contratación directa"/>
    <s v="N/A"/>
    <n v="80161500"/>
    <s v="https://community.secop.gov.co/Public/Tendering/OpportunityDetail/Index?noticeUID=CO1.NTC.8086103&amp;isFromPublicArea=True&amp;isModal=true&amp;asPopupView=true"/>
    <s v="SAP-020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57"/>
    <n v="80147269"/>
    <n v="7"/>
    <s v="N/A"/>
    <s v="N/A"/>
    <s v="N/A"/>
    <s v="N/A"/>
    <s v="N/A"/>
    <s v="N/A"/>
    <s v="N/A"/>
    <s v="N/A"/>
    <d v="1984-07-21T00:00:00"/>
    <s v="Calle 74 A No 80K -04 sur"/>
    <n v="6019304711"/>
    <s v="aramirezg420@gmail.com"/>
    <s v="1 1. Natural "/>
    <s v="26 26-Persona Natural"/>
    <s v="MASCULINO"/>
    <s v="INGENIERIA MECANICA"/>
    <s v="N/A"/>
    <s v="3 Años 2 Meses"/>
    <s v="-"/>
    <n v="0"/>
    <s v=" "/>
    <x v="99"/>
    <s v="$ 6,300,000"/>
    <s v=" "/>
    <n v="9"/>
    <x v="99"/>
    <s v=" "/>
    <d v="2025-05-08T00:00:00"/>
    <d v="2026-01-22T00:00:00"/>
    <x v="25"/>
    <s v="2 2. Meses"/>
    <x v="0"/>
    <x v="2"/>
    <s v="ASESOR DE DIRECCIÓN GENERAL"/>
    <s v="Código 105, Grado 05"/>
    <s v=" "/>
    <n v="490"/>
    <d v="2025-04-11T00:00:00"/>
    <s v="342"/>
    <d v="2025-05-07T00:00:00"/>
    <s v="O23011721022024026310069"/>
    <s v="1 1. Inversión"/>
    <s v="NO REQUIERE"/>
    <s v=" "/>
    <s v=" "/>
    <s v="PROFESIONAL"/>
    <s v=" "/>
    <n v="20254000029103"/>
  </r>
  <r>
    <s v="UAESP-265-2025"/>
    <s v="N/A"/>
    <s v="Camilo"/>
    <s v="N/A"/>
    <s v="N/A"/>
    <s v="N/A"/>
    <s v="N/A"/>
    <s v="N/A"/>
    <s v="N/A"/>
    <s v="N/A"/>
    <x v="162"/>
    <s v="N/A"/>
    <s v="N/A"/>
    <s v="N/A"/>
    <s v="N/A"/>
    <s v="N/A"/>
    <s v="N/A"/>
    <s v="N/A"/>
    <s v="N/A"/>
    <s v="N/A"/>
    <s v="N/A"/>
    <s v="N/A"/>
    <s v="N/A"/>
    <s v="N/A"/>
    <s v="N/A"/>
    <s v="N/A"/>
    <s v="N/A"/>
    <s v="N/A"/>
    <s v="N/A"/>
    <s v="N/A"/>
    <s v="N/A"/>
    <s v="N/A"/>
    <n v="0"/>
    <s v="N/A"/>
    <x v="13"/>
    <s v="N/A"/>
    <s v="N/A"/>
    <s v="N/A"/>
    <x v="13"/>
    <s v="N/A"/>
    <s v="N/A"/>
    <s v="N/A"/>
    <x v="19"/>
    <s v="N/A"/>
    <x v="0"/>
    <x v="14"/>
    <s v=" "/>
    <s v=" "/>
    <s v=" "/>
    <s v=" "/>
    <s v=" "/>
    <s v="N/A"/>
    <s v="N/A"/>
    <s v="N/A"/>
    <s v="N/A"/>
    <s v="N/A"/>
    <s v="N/A"/>
    <s v=" "/>
    <s v=" "/>
    <s v=" "/>
    <s v=" "/>
  </r>
  <r>
    <s v="UAESP-266-2025"/>
    <d v="2025-05-05T00:00:00"/>
    <s v="Ana"/>
    <s v="31 31-Servicios Profesionales "/>
    <s v="PRESTACION DE SERVICIOS PROFESIONALES"/>
    <s v="5 5. Contratación directa"/>
    <s v="N/A"/>
    <n v="80161500"/>
    <s v="https://community.secop.gov.co/Public/Tendering/OpportunityDetail/Index?noticeUID=CO1.NTC.8087560&amp;isFromPublicArea=True&amp;isModal=true&amp;asPopupView=true"/>
    <s v="RBL-040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58"/>
    <n v="52106964"/>
    <n v="0"/>
    <s v="N/A"/>
    <s v="N/A"/>
    <s v="N/A"/>
    <s v="N/A"/>
    <s v="N/A"/>
    <s v="N/A"/>
    <s v="N/A"/>
    <s v="N/A"/>
    <d v="1973-03-22T00:00:00"/>
    <s v="AC 264381"/>
    <n v="6014600230"/>
    <s v="jikceniagutierrez@gmail.com"/>
    <s v="1 1. Natural "/>
    <s v="26 26-Persona Natural"/>
    <s v="FEMENINO"/>
    <s v="TRABAJO SOCIAL"/>
    <s v="ESPECIALIZACION EN DERECHO DE FAMILIA"/>
    <s v="16 Años 7 Meses"/>
    <s v="-"/>
    <n v="0"/>
    <s v=" "/>
    <x v="95"/>
    <s v="$ 6,000,000"/>
    <s v=" "/>
    <n v="9"/>
    <x v="95"/>
    <s v=" "/>
    <d v="2025-05-08T00:00:00"/>
    <d v="2026-02-07T00:00:00"/>
    <x v="13"/>
    <s v="2 2. Meses"/>
    <x v="0"/>
    <x v="6"/>
    <s v="ASESOR DE DIRECCIÓN GENERAL"/>
    <s v="Código 105, Grado 05"/>
    <s v=" "/>
    <n v="427"/>
    <d v="2025-04-10T00:00:00"/>
    <s v="336"/>
    <d v="2025-05-07T00:00:00"/>
    <s v="O23011740032024032003006"/>
    <s v="1 1. Inversión"/>
    <s v="NO REQUIERE"/>
    <s v=" "/>
    <s v=" "/>
    <s v="PROFESIONAL"/>
    <s v=" "/>
    <n v="20252000031683"/>
  </r>
  <r>
    <s v="UAESP-267-2025"/>
    <d v="2025-05-05T00:00:00"/>
    <s v="Ana"/>
    <s v="31 31-Servicios Profesionales "/>
    <s v="PRESTACION DE SERVICIOS PROFESIONALES"/>
    <s v="5 5. Contratación directa"/>
    <s v="N/A"/>
    <n v="80111600"/>
    <s v="https://community.secop.gov.co/Public/Tendering/OpportunityDetail/Index?noticeUID=CO1.NTC.8088554&amp;isFromPublicArea=True&amp;isModal=true&amp;asPopupView=true"/>
    <s v="SA-024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59"/>
    <n v="1121924822"/>
    <n v="3"/>
    <s v="N/A"/>
    <s v="N/A"/>
    <s v="N/A"/>
    <s v="N/A"/>
    <s v="N/A"/>
    <s v="N/A"/>
    <s v="N/A"/>
    <s v="N/A"/>
    <d v="1995-07-11T00:00:00"/>
    <s v="KR 55 153 15 AP 403 torre 2"/>
    <n v="6017499249"/>
    <s v="tatianatrigoszuluaga64@gmail.com"/>
    <s v="1 1. Natural "/>
    <s v="26 26-Persona Natural"/>
    <s v="FEMENINO"/>
    <s v="ADMINISTRACION PUBLICA"/>
    <s v="N/A"/>
    <s v="6 Años 7 Meses"/>
    <s v="-"/>
    <n v="0"/>
    <s v=" "/>
    <x v="99"/>
    <s v="$ 6,300,000"/>
    <s v=" "/>
    <n v="9"/>
    <x v="99"/>
    <s v=" "/>
    <d v="2025-05-12T00:00:00"/>
    <d v="2026-01-26T00:00:00"/>
    <x v="25"/>
    <s v="2 2. Meses"/>
    <x v="0"/>
    <x v="5"/>
    <s v="ASESOR DE DIRECCIÓN GENERAL"/>
    <s v="Código 105, Grado 05"/>
    <s v=" "/>
    <n v="412"/>
    <d v="2025-04-08T00:00:00"/>
    <s v="349"/>
    <d v="2025-05-09T00:00:00"/>
    <s v="O23011740032024030209021"/>
    <s v="1 1. Inversión"/>
    <s v="NO REQUIERE"/>
    <s v=" "/>
    <s v=" "/>
    <s v="PROFESIONAL"/>
    <s v=" "/>
    <n v="20255000033143"/>
  </r>
  <r>
    <s v="UAESP-268-2025"/>
    <d v="2025-05-05T00:00:00"/>
    <s v="Paola"/>
    <s v="31 31-Servicios Profesionales "/>
    <s v="PRESTACION DE SERVICIOS PROFESIONALES"/>
    <s v="5 5. Contratación directa"/>
    <s v="N/A"/>
    <n v="80111600"/>
    <s v="https://community.secop.gov.co/Public/Tendering/OpportunityDetail/Index?noticeUID=CO1.NTC.8098428&amp;isFromPublicArea=True&amp;isModal=true&amp;asPopupView=true"/>
    <s v="SAL-038 Prestar los servicios profesionales a la Subdirección de Asuntos Legales apoyando el trámite precontractual, contractual y postcontractual de procesos de contratación que deban ser tramitados por la dependencia."/>
    <x v="260"/>
    <n v="1032402977"/>
    <n v="3"/>
    <s v="N/A"/>
    <s v="N/A"/>
    <s v="N/A"/>
    <s v="N/A"/>
    <s v="N/A"/>
    <s v="N/A"/>
    <s v="N/A"/>
    <s v="N/A"/>
    <d v="1987-12-29T00:00:00"/>
    <s v="KR 11 A 134 B 73"/>
    <n v="3043279838"/>
    <s v="lmr8729@gmail.com"/>
    <s v="1 1. Natural "/>
    <s v="26 26-Persona Natural"/>
    <s v="FEMENINO"/>
    <s v="DERECHO"/>
    <s v="Mastér en Planificación Territorial y Gestión Ambiental "/>
    <s v="11 Años 6 Meses"/>
    <s v="-"/>
    <n v="0"/>
    <s v=" "/>
    <x v="103"/>
    <s v="$ 8,200,000"/>
    <s v=" "/>
    <s v="8 Meses 15 Dias"/>
    <x v="103"/>
    <s v=" "/>
    <d v="2025-05-09T00:00:00"/>
    <d v="2026-01-23T00:00:00"/>
    <x v="2"/>
    <s v="2 2. Meses"/>
    <x v="0"/>
    <x v="0"/>
    <s v="GUILLERMO FERNANDO VARON"/>
    <s v="Profesional Universitario Código 219 Grado 12"/>
    <s v=" "/>
    <n v="510"/>
    <d v="2025-04-16T00:00:00"/>
    <s v="347"/>
    <d v="2025-05-08T00:00:00"/>
    <s v="O23011745992024010713023"/>
    <s v="1 1. Inversión"/>
    <s v="NO REQUIERE"/>
    <s v=" "/>
    <s v=" "/>
    <s v="PROFESIONAL"/>
    <s v=" "/>
    <n v="20256000030443"/>
  </r>
  <r>
    <s v="UAESP-269-2025"/>
    <d v="2025-05-05T00:00:00"/>
    <s v="Paola"/>
    <s v="33 33-Servicios Apoyo a la Gestion de la Entidad (servicios administrativos) "/>
    <s v="PRESTACION DE SERVICIOS DE APOYO A LA GESTION"/>
    <s v="5 5. Contratación directa"/>
    <s v="N/A"/>
    <n v="80111600"/>
    <s v="https://community.secop.gov.co/Public/Tendering/OpportunityDetail/Index?noticeUID=CO1.NTC.8103291&amp;isFromPublicArea=True&amp;isModal=true&amp;asPopupView=true"/>
    <s v="SA-010 Prestar servicios de apoyo a la gestión en la Subdirección de Aprovechamiento, para implementar acciones en campo encaminadas al uso adecuado de las infraestructuras destinadas a facilitar la separación de materiales por parte de la población recicladora."/>
    <x v="261"/>
    <n v="1023973632"/>
    <n v="4"/>
    <s v="N/A"/>
    <s v="N/A"/>
    <s v="N/A"/>
    <s v="N/A"/>
    <s v="N/A"/>
    <s v="N/A"/>
    <s v="N/A"/>
    <s v="N/A"/>
    <d v="1999-01-04T00:00:00"/>
    <s v="KR 5A SUR 5B 32 SUR"/>
    <n v="6013054834"/>
    <s v="jgutierrezdolca@gmail.com"/>
    <s v="1 1. Natural "/>
    <s v="26 26-Persona Natural"/>
    <s v="MASCULINO"/>
    <s v="TECNICO EN MANTENIMIENTO ELECTRICO Y ELECTRONICO EN AUTOMOTORES"/>
    <s v="N/A"/>
    <s v="4 Años 9 Meses"/>
    <s v="-"/>
    <n v="0"/>
    <s v=" "/>
    <x v="99"/>
    <s v="$ 6,300,000"/>
    <s v=" "/>
    <n v="9"/>
    <x v="99"/>
    <s v=" "/>
    <d v="2025-05-13T00:00:00"/>
    <d v="2026-01-27T00:00:00"/>
    <x v="25"/>
    <s v="2 2. Meses"/>
    <x v="0"/>
    <x v="5"/>
    <s v="DILLMAN GORDILLO MELO"/>
    <s v="PROFESIONAL UNIVERSITARIO, CÓDIGO 219 GRADO 12"/>
    <s v=" "/>
    <n v="350"/>
    <d v="2025-03-26T00:00:00"/>
    <s v="362"/>
    <d v="2025-05-12T00:00:00"/>
    <s v="O23011740032024030209010"/>
    <s v="1 1. Inversión"/>
    <s v="NO REQUIERE"/>
    <s v=" "/>
    <s v=" "/>
    <s v="PROFESIONAL"/>
    <s v=" "/>
    <n v="20255000033183"/>
  </r>
  <r>
    <s v="UAESP-270-2025"/>
    <d v="2025-05-06T00:00:00"/>
    <s v="Johanna"/>
    <s v="31 31-Servicios Profesionales "/>
    <s v="PRESTACION DE SERVICIOS PROFESIONALES"/>
    <s v="5 5. Contratación directa"/>
    <s v="N/A"/>
    <n v="80161500"/>
    <s v="https://community.secop.gov.co/Public/Tendering/OpportunityDetail/Index?noticeUID=CO1.NTC.8091437&amp;isFromPublicArea=True&amp;isModal=true&amp;asPopupView=true"/>
    <s v="OCI-003.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económico y técnico, las auditorías de requerimiento legal, las de aseguramiento basadas en riesgos sobre los procesos del Sistema Integrado de Gestión y las demás que se requieran, de acuerdo con el perfil profesional y conforme a los procedimientos y directrices de la dependencia."/>
    <x v="262"/>
    <n v="88136151"/>
    <n v="9"/>
    <s v="N/A"/>
    <s v="N/A"/>
    <s v="N/A"/>
    <s v="N/A"/>
    <s v="N/A"/>
    <s v="N/A"/>
    <s v="N/A"/>
    <s v="N/A"/>
    <d v="1963-04-01T00:00:00"/>
    <s v="KR 54 58 70"/>
    <n v="6017649328"/>
    <s v="jept.2008@hotmail.com"/>
    <s v="1 1. Natural "/>
    <s v="26 26-Persona Natural"/>
    <s v="MASCULINO"/>
    <s v="ECONOMIA"/>
    <s v="ESPECIALIZACION EN GERENCIA PUBLICA"/>
    <s v="24 Años 9 Meses"/>
    <s v="-"/>
    <n v="0"/>
    <s v=" "/>
    <x v="19"/>
    <s v="$ 10,000,000"/>
    <s v=" "/>
    <n v="9"/>
    <x v="19"/>
    <s v=" "/>
    <d v="2025-05-12T00:00:00"/>
    <d v="2026-02-11T00:00:00"/>
    <x v="13"/>
    <s v="2 2. Meses"/>
    <x v="0"/>
    <x v="15"/>
    <s v="SANDRA BEATRIZ ALVARADO SALCEDO"/>
    <s v="Jefe de la Oficina de Control Interno"/>
    <s v=" "/>
    <n v="530"/>
    <d v="2025-05-02T00:00:00"/>
    <s v="352"/>
    <d v="2025-05-09T00:00:00"/>
    <s v="O23011745992024010713023"/>
    <s v="1 1. Inversión"/>
    <s v="NO REQUIERE"/>
    <s v=" "/>
    <s v=" "/>
    <s v="PROFESIONAL"/>
    <s v=" "/>
    <n v="20251100032083"/>
  </r>
  <r>
    <s v="UAESP-271-2025"/>
    <d v="2025-05-06T00:00:00"/>
    <s v="Paola"/>
    <s v="31 31-Servicios Profesionales "/>
    <s v="PRESTACION DE SERVICIOS PROFESIONALES"/>
    <s v="5 5. Contratación directa"/>
    <s v="N/A"/>
    <n v="80111600"/>
    <s v="https://community.secop.gov.co/Public/Tendering/OpportunityDetail/Index?noticeUID=CO1.NTC.8091335&amp;isFromPublicArea=True&amp;isModal=true&amp;asPopupView=true"/>
    <s v="SA-072 Prestar servicios profesionales a la Subdirección de Aprovechamiento, para apoyar la realización de actividades orientadas al seguimiento de los asuntos de registros RUOR, RURO RUCA y estrategias de competencia de la Subdirección de Aprovechamiento."/>
    <x v="263"/>
    <n v="1026285747"/>
    <n v="1"/>
    <s v="N/A"/>
    <s v="N/A"/>
    <s v="N/A"/>
    <s v="N/A"/>
    <s v="N/A"/>
    <s v="N/A"/>
    <s v="N/A"/>
    <s v="N/A"/>
    <d v="1993-09-25T00:00:00"/>
    <s v="KR 56a 130 A 86"/>
    <n v="3138903496"/>
    <s v="vanessa.leonr@hotmail.com"/>
    <s v="1 1. Natural "/>
    <s v="26 26-Persona Natural"/>
    <s v="FEMENINO"/>
    <s v="DERECHO"/>
    <s v="ESPECIALIZACION EN DERECHO COMERCIAL"/>
    <s v="6 Años 4 Meses"/>
    <s v="-"/>
    <n v="0"/>
    <s v=" "/>
    <x v="100"/>
    <s v="$ 8,000,000"/>
    <s v=" "/>
    <n v="9"/>
    <x v="100"/>
    <s v=" "/>
    <d v="2025-05-14T00:00:00"/>
    <d v="2026-01-28T00:00:00"/>
    <x v="25"/>
    <s v="2 2. Meses"/>
    <x v="0"/>
    <x v="5"/>
    <s v="LUZ AMPARO NOVOA RAMOS"/>
    <s v="PROFESIONAL ESPECIALIZADA CÓDIGO 22 GRADO 24"/>
    <s v=" "/>
    <n v="527"/>
    <d v="2025-05-02T00:00:00"/>
    <s v="357"/>
    <d v="2025-05-09T00:00:00"/>
    <s v="O23011740032024030209021"/>
    <s v="1 1. Inversión"/>
    <s v="NO REQUIERE"/>
    <s v=" "/>
    <s v=" "/>
    <s v="PROFESIONAL"/>
    <s v=" "/>
    <n v="20255000032413"/>
  </r>
  <r>
    <s v="UAESP-272-2025"/>
    <d v="2025-05-06T00:00:00"/>
    <s v="Ana"/>
    <s v="31 31-Servicios Profesionales "/>
    <s v="PRESTACION DE SERVICIOS PROFESIONALES"/>
    <s v="5 5. Contratación directa"/>
    <s v="N/A"/>
    <n v="80161500"/>
    <s v="https://community.secop.gov.co/Public/Tendering/OpportunityDetail/Index?noticeUID=CO1.NTC.8104320&amp;isFromPublicArea=True&amp;isModal=true&amp;asPopupView=true"/>
    <s v="RBL-054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64"/>
    <n v="19407717"/>
    <n v="1"/>
    <s v="N/A"/>
    <s v="N/A"/>
    <s v="N/A"/>
    <s v="N/A"/>
    <s v="N/A"/>
    <s v="N/A"/>
    <s v="N/A"/>
    <s v="N/A"/>
    <d v="1960-08-11T00:00:00"/>
    <s v="CRA 80 F No 8 a 27"/>
    <n v="3175139001"/>
    <s v="dulciguffi@yahoo.es"/>
    <s v="1 1. Natural "/>
    <s v="26 26-Persona Natural"/>
    <s v="MASCULINO"/>
    <s v="PROFESIONAL EN ADMINISTRACIÓN DE EMPRESAS / ARTES PLASTICAS Y VISUALES"/>
    <s v="N/A"/>
    <s v="4 Años 6 Meses"/>
    <s v="-"/>
    <n v="0"/>
    <s v=" "/>
    <x v="101"/>
    <s v="$ 7,000,000"/>
    <s v=" "/>
    <n v="9"/>
    <x v="101"/>
    <s v=" "/>
    <d v="2025-05-13T00:00:00"/>
    <d v="2026-01-27T00:00:00"/>
    <x v="25"/>
    <s v="2 2. Meses"/>
    <x v="0"/>
    <x v="6"/>
    <s v="ANDREA CAROLINA MARU RUIZ"/>
    <s v="Subdirectora de Recolección Barrido y Limpieza"/>
    <s v=" "/>
    <n v="441"/>
    <d v="2025-04-10T00:00:00"/>
    <s v="359"/>
    <d v="2025-05-12T00:00:00"/>
    <s v="O23011740032024032003006"/>
    <s v="1 1. Inversión"/>
    <s v="NO REQUIERE"/>
    <s v=" "/>
    <s v=" "/>
    <s v="PROFESIONAL"/>
    <s v=" "/>
    <n v="20252000033313"/>
  </r>
  <r>
    <s v="UAESP-273-2025"/>
    <d v="2025-05-06T00:00:00"/>
    <s v="Ana"/>
    <s v="31 31-Servicios Profesionales "/>
    <s v="PRESTACION DE SERVICIOS PROFESIONALES"/>
    <s v="5 5. Contratación directa"/>
    <s v="N/A"/>
    <n v="80161500"/>
    <s v="https://community.secop.gov.co/Public/Tendering/OpportunityDetail/Index?noticeUID=CO1.NTC.8095424&amp;isFromPublicArea=True&amp;isModal=true&amp;asPopupView=true"/>
    <s v="RBL-053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65"/>
    <n v="1016081194"/>
    <n v="6"/>
    <s v="N/A"/>
    <s v="N/A"/>
    <s v="N/A"/>
    <s v="N/A"/>
    <s v="N/A"/>
    <s v="N/A"/>
    <s v="N/A"/>
    <s v="N/A"/>
    <d v="1995-10-31T00:00:00"/>
    <s v="CL 16 F 99 59"/>
    <n v="3024875569"/>
    <s v="mmoragomez479@gmail.com"/>
    <s v="1 1. Natural "/>
    <s v="26 26-Persona Natural"/>
    <s v="FEMENINO"/>
    <s v="TRABAJO SOCIAL"/>
    <s v="N/A"/>
    <s v="5 Años 9 Meses"/>
    <s v="-"/>
    <n v="0"/>
    <s v=" "/>
    <x v="95"/>
    <s v="$ 6,000,000"/>
    <s v=" "/>
    <n v="9"/>
    <x v="95"/>
    <s v=" "/>
    <d v="2025-05-12T00:00:00"/>
    <d v="2026-02-11T00:00:00"/>
    <x v="13"/>
    <s v="2 2. Meses"/>
    <x v="0"/>
    <x v="6"/>
    <s v="ASESOR DE DIRECCIÓN GENERAL"/>
    <s v="Código 105, Grado 05"/>
    <s v=" "/>
    <n v="440"/>
    <d v="2025-04-10T00:00:00"/>
    <s v="360"/>
    <d v="2025-05-12T00:00:00"/>
    <s v="O23011740032024032003006"/>
    <s v="1 1. Inversión"/>
    <s v="NO REQUIERE"/>
    <s v=" "/>
    <s v=" "/>
    <s v="PROFESIONAL"/>
    <s v=" "/>
    <n v="20252000032643"/>
  </r>
  <r>
    <s v="UAESP-274-2025"/>
    <d v="2025-05-06T00:00:00"/>
    <s v="Ana"/>
    <s v="31 31-Servicios Profesionales "/>
    <s v="PRESTACION DE SERVICIOS PROFESIONALES"/>
    <s v="5 5. Contratación directa"/>
    <s v="N/A"/>
    <n v="80161500"/>
    <s v="https://community.secop.gov.co/Public/Tendering/OpportunityDetail/Index?noticeUID=CO1.NTC.8095728&amp;isFromPublicArea=True&amp;isModal=true&amp;asPopupView=true"/>
    <s v="RBL-060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66"/>
    <n v="12129300"/>
    <n v="4"/>
    <s v="N/A"/>
    <s v="N/A"/>
    <s v="N/A"/>
    <s v="N/A"/>
    <s v="N/A"/>
    <s v="N/A"/>
    <s v="N/A"/>
    <s v="N/A"/>
    <d v="1965-04-10T00:00:00"/>
    <s v="CL 152 A 54 38"/>
    <n v="3107681822"/>
    <s v="jovengonzalez1@gmail.com"/>
    <s v="1 1. Natural "/>
    <s v="26 26-Persona Natural"/>
    <s v="MASCULINO"/>
    <s v="DERECHO"/>
    <s v="ESPECIALIZACION EN DERECHO LABORAL Y SISTEMA DE SEGURIDAD SOCIAL "/>
    <s v="9 Años 0 Meses"/>
    <s v="-"/>
    <n v="0"/>
    <s v=" "/>
    <x v="104"/>
    <s v="$ 7,000,000"/>
    <s v=" "/>
    <n v="9"/>
    <x v="104"/>
    <s v=" "/>
    <d v="2025-05-12T00:00:00"/>
    <d v="2026-02-01T00:00:00"/>
    <x v="26"/>
    <s v="2 2. Meses"/>
    <x v="0"/>
    <x v="6"/>
    <s v="ANDREA CAROLINA MARU RUIZ"/>
    <s v="Subdirectora de Recolección Barrido y Limpieza"/>
    <s v=" "/>
    <n v="446"/>
    <d v="2025-04-10T00:00:00"/>
    <s v="350"/>
    <d v="2025-05-09T00:00:00"/>
    <s v="O23011740032024032003006"/>
    <s v="1 1. Inversión"/>
    <s v="NO REQUIERE"/>
    <s v=" "/>
    <s v=" "/>
    <s v="PROFESIONAL"/>
    <s v=" "/>
    <n v="20252000032773"/>
  </r>
  <r>
    <s v="UAESP-275-2025"/>
    <d v="2025-05-06T00:00:00"/>
    <s v="Paola"/>
    <s v="31 31-Servicios Profesionales "/>
    <s v="PRESTACION DE SERVICIOS PROFESIONALES"/>
    <s v="5 5. Contratación directa"/>
    <s v="N/A"/>
    <n v="80161500"/>
    <s v="https://community.secop.gov.co/Public/Tendering/OpportunityDetail/Index?noticeUID=CO1.NTC.8094227&amp;isFromPublicArea=True&amp;isModal=true&amp;asPopupView=true"/>
    <s v="SA-002 Prestar servicios profesionales de asesoría, acompañamiento y apoyo a la Subdirección de Aprovechamiento para la realización de actividades de gestión administrativa, que faciliten el desarrollo de la operación, programas y proyectos de la dependencia."/>
    <x v="267"/>
    <n v="79365028"/>
    <n v="1"/>
    <s v="N/A"/>
    <s v="N/A"/>
    <s v="N/A"/>
    <s v="N/A"/>
    <s v="N/A"/>
    <s v="N/A"/>
    <s v="N/A"/>
    <s v="N/A"/>
    <d v="1964-08-29T00:00:00"/>
    <s v="Av. Calle 153 No. 97 B - 63 Torre 1 Apto 102"/>
    <n v="6018130280"/>
    <s v="hidalgorle@hotmail.com"/>
    <s v="1 1. Natural "/>
    <s v="26 26-Persona Natural"/>
    <s v="MASCULINO"/>
    <s v="DERECHO"/>
    <s v="N/A"/>
    <s v="11 Años 5 Meses"/>
    <s v="-"/>
    <n v="0"/>
    <s v=" "/>
    <x v="100"/>
    <s v="$ 8,000,000"/>
    <s v=" "/>
    <n v="9"/>
    <x v="100"/>
    <s v=" "/>
    <d v="2025-05-13T00:00:00"/>
    <d v="2026-01-27T00:00:00"/>
    <x v="25"/>
    <s v="2 2. Meses"/>
    <x v="0"/>
    <x v="5"/>
    <s v="Andrea Karakalpakis Trujillo"/>
    <s v="Subdirectora de Aprovechamiento"/>
    <s v=" "/>
    <n v="525"/>
    <d v="2025-05-02T00:00:00"/>
    <s v="356"/>
    <d v="2025-05-09T00:00:00"/>
    <s v="O23011740032024030209021"/>
    <s v="1 1. Inversión"/>
    <s v="NO REQUIERE"/>
    <s v=" "/>
    <s v=" "/>
    <s v="PROFESIONAL"/>
    <s v=" "/>
    <n v="20255000033553"/>
  </r>
  <r>
    <s v="UAESP-276-2025"/>
    <d v="2025-05-06T00:00:00"/>
    <s v="Johanna"/>
    <s v="31 31-Servicios Profesionales "/>
    <s v="PRESTACION DE SERVICIOS PROFESIONALES"/>
    <s v="5 5. Contratación directa"/>
    <s v="N/A"/>
    <n v="80111600"/>
    <s v="https://community.secop.gov.co/Public/Tendering/OpportunityDetail/Index?noticeUID=CO1.NTC.8095559&amp;isFromPublicArea=True&amp;isModal=true&amp;asPopupView=true"/>
    <s v="SA-039 Prestar servicios profesionales a la Subdirección de Aprovechamiento para realizar el apoyo en el acompañamiento en el proceso de los proyectos de Incentivos al Aprovechamiento y Tratamiento de residuos Sólidos (IAT)."/>
    <x v="268"/>
    <n v="79458001"/>
    <n v="1"/>
    <s v="N/A"/>
    <s v="N/A"/>
    <s v="N/A"/>
    <s v="N/A"/>
    <s v="N/A"/>
    <s v="N/A"/>
    <s v="N/A"/>
    <s v="N/A"/>
    <d v="1967-12-22T00:00:00"/>
    <s v="CARRERA 83 No. 71 A 54 SUR -PISO 3"/>
    <n v="3118063121"/>
    <s v="mauricio.paez@yahoo.es"/>
    <s v="1 1. Natural "/>
    <s v="26 26-Persona Natural"/>
    <s v="MASCULINO"/>
    <s v="ECONOMIA Y COMERCIO EXTERIOR"/>
    <s v="N/A"/>
    <s v="11 Años 3 Meses"/>
    <s v="-"/>
    <n v="0"/>
    <s v=" "/>
    <x v="101"/>
    <s v="$ 7,000,000"/>
    <s v=" "/>
    <n v="9"/>
    <x v="101"/>
    <s v=" "/>
    <d v="2025-05-14T00:00:00"/>
    <d v="2026-01-28T00:00:00"/>
    <x v="25"/>
    <s v="2 2. Meses"/>
    <x v="0"/>
    <x v="5"/>
    <s v="ASESOR DE DIRECCIÓN GENERAL"/>
    <s v="Código 105, Grado 05"/>
    <s v=" "/>
    <n v="413"/>
    <d v="2025-04-08T00:00:00"/>
    <s v="354"/>
    <d v="2025-05-09T00:00:00"/>
    <s v="O23011740032024030209010"/>
    <s v="1 1. Inversión"/>
    <s v="NO REQUIERE"/>
    <s v=" "/>
    <s v=" "/>
    <s v="PROFESIONAL"/>
    <s v=" "/>
    <n v="20255000030533"/>
  </r>
  <r>
    <s v="UAESP-277-2025"/>
    <d v="2025-05-07T00:00:00"/>
    <s v="Augusto"/>
    <s v="31 31-Servicios Profesionales "/>
    <s v="PRESTACION DE SERVICIOS PROFESIONALES"/>
    <s v="5 5. Contratación directa"/>
    <s v="N/A"/>
    <n v="80161500"/>
    <s v="https://community.secop.gov.co/Public/Tendering/OpportunityDetail/Index?noticeUID=CO1.NTC.8099822&amp;isFromPublicArea=True&amp;isModal=true&amp;asPopupView=true"/>
    <s v="OACRI-005 Prestar servicios profesionales en los procesos de contractuales, de calidad y administrativos de la Oficina de Comunicaciones de la Unidad Administrativa Especial de Servicios Públicos (UAESP)."/>
    <x v="269"/>
    <n v="1061803830"/>
    <n v="6"/>
    <s v="N/A"/>
    <s v="N/A"/>
    <s v="N/A"/>
    <s v="N/A"/>
    <s v="N/A"/>
    <s v="N/A"/>
    <s v="N/A"/>
    <s v="N/A"/>
    <d v="1997-09-24T00:00:00"/>
    <s v="KR 7 A 106 90"/>
    <n v="3212018057"/>
    <s v="angelacuestas24@hotmail.com"/>
    <s v="1 1. Natural "/>
    <s v="26 26-Persona Natural"/>
    <s v="FEMENINO"/>
    <s v="DERECHO"/>
    <s v="N/A"/>
    <s v="3 Años 6 Meses"/>
    <s v="-"/>
    <n v="0"/>
    <s v=" "/>
    <x v="80"/>
    <s v="$ 9,000,000"/>
    <s v=" "/>
    <n v="8"/>
    <x v="80"/>
    <s v=" "/>
    <d v="2025-05-13T00:00:00"/>
    <d v="2026-01-12T00:00:00"/>
    <x v="9"/>
    <s v="2 2. Meses"/>
    <x v="0"/>
    <x v="10"/>
    <s v="SERGIO IBARNEGRAY CHIARI"/>
    <s v="Jefe Oficina Asesora de Comunicaciones y Relaciones Interinstitucionales"/>
    <s v=" "/>
    <n v="377"/>
    <d v="2025-03-27T00:00:00"/>
    <s v="361"/>
    <d v="2025-05-12T00:00:00"/>
    <s v="O23011745992024010713023"/>
    <s v="1 1. Inversión"/>
    <s v="NO REQUIERE"/>
    <s v=" "/>
    <s v=" "/>
    <s v="PROFESIONAL"/>
    <s v=" "/>
    <n v="20251200030153"/>
  </r>
  <r>
    <s v="UAESP-278-2025"/>
    <d v="2025-05-07T00:00:00"/>
    <s v="Johanna"/>
    <s v="31 31-Servicios Profesionales "/>
    <s v="PRESTACION DE SERVICIOS PROFESIONALES"/>
    <s v="5 5. Contratación directa"/>
    <s v="N/A"/>
    <n v="80161500"/>
    <s v="https://community.secop.gov.co/Public/Tendering/OpportunityDetail/Index?noticeUID=CO1.NTC.8097070&amp;isFromPublicArea=True&amp;isModal=true&amp;asPopupView=true"/>
    <s v="OCI-001.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técnico, las auditorías de requerimiento legal, las de aseguramiento basadas en riesgos, auditorias al Sistema Integrado de Gestión y las demás que se requieran, de acuerdo con el perfil profesional y conforme a los procedimientos y directrices de la dependencia."/>
    <x v="270"/>
    <n v="1026299778"/>
    <n v="0"/>
    <s v="N/A"/>
    <s v="N/A"/>
    <s v="N/A"/>
    <s v="N/A"/>
    <s v="N/A"/>
    <s v="N/A"/>
    <s v="N/A"/>
    <s v="N/A"/>
    <d v="1997-10-06T00:00:00"/>
    <s v="KR 57 A 57 B 85"/>
    <n v="6012851169"/>
    <s v="juancarlosojedam16@gmail.com"/>
    <s v="1 1. Natural "/>
    <s v="26 26-Persona Natural"/>
    <s v="MASCULINO"/>
    <s v="INGENIERIA CIVIL / INGENIERIA INDUSTRIAL"/>
    <s v="N/A"/>
    <s v="4 Años 3 Meses"/>
    <s v="-"/>
    <n v="0"/>
    <s v=" "/>
    <x v="84"/>
    <s v="$ 9,000,000"/>
    <s v=" "/>
    <n v="9"/>
    <x v="84"/>
    <s v=" "/>
    <d v="2025-05-12T00:00:00"/>
    <d v="2026-02-11T00:00:00"/>
    <x v="13"/>
    <s v="2 2. Meses"/>
    <x v="0"/>
    <x v="15"/>
    <s v="SANDRA BEATRIZ ALVARADO SALCEDO"/>
    <s v="Jefe de la Oficina de Control Interno"/>
    <s v=" "/>
    <n v="532"/>
    <d v="2025-05-02T00:00:00"/>
    <s v="353"/>
    <d v="2025-05-09T00:00:00"/>
    <s v="O23011745992024010713023"/>
    <s v="1 1. Inversión"/>
    <s v="NO REQUIERE"/>
    <s v=" "/>
    <s v=" "/>
    <s v="PROFESIONAL"/>
    <s v=" "/>
    <n v="20251100032063"/>
  </r>
  <r>
    <s v="UAESP-279-2025"/>
    <d v="2025-05-07T00:00:00"/>
    <s v="Johanna"/>
    <s v="31 31-Servicios Profesionales "/>
    <s v="PRESTACION DE SERVICIOS PROFESIONALES"/>
    <s v="5 5. Contratación directa"/>
    <s v="N/A"/>
    <n v="80161500"/>
    <s v="https://community.secop.gov.co/Public/Tendering/OpportunityDetail/Index?noticeUID=CO1.NTC.8097439&amp;isFromPublicArea=True&amp;isModal=true&amp;asPopupView=true"/>
    <s v="SAP-026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71"/>
    <n v="1033700078"/>
    <n v="9"/>
    <s v="N/A"/>
    <s v="N/A"/>
    <s v="N/A"/>
    <s v="N/A"/>
    <s v="N/A"/>
    <s v="N/A"/>
    <s v="N/A"/>
    <s v="N/A"/>
    <d v="1987-03-23T00:00:00"/>
    <s v="CLL 35 B SUR 16 B 18"/>
    <n v="6012781903"/>
    <s v="juanpis_2902@hotmail.com"/>
    <s v="1 1. Natural "/>
    <s v="26 26-Persona Natural"/>
    <s v="FEMENINO"/>
    <s v="LICENCIATURA EN PEDAGOGIA INFANTIL"/>
    <s v="N/A"/>
    <s v="8 Años 5 Meses"/>
    <s v="-"/>
    <n v="0"/>
    <s v=" "/>
    <x v="99"/>
    <s v="$ 6,300,000"/>
    <s v=" "/>
    <n v="9"/>
    <x v="99"/>
    <s v=" "/>
    <d v="2025-05-23T00:00:00"/>
    <d v="2026-02-07T00:00:00"/>
    <x v="25"/>
    <s v="2 2. Meses"/>
    <x v="0"/>
    <x v="2"/>
    <s v="ASESOR DE DIRECCIÓN GENERAL"/>
    <s v="Código 105, Grado 05"/>
    <s v=" "/>
    <n v="484"/>
    <d v="2025-04-11T00:00:00"/>
    <s v="355"/>
    <d v="2025-05-09T00:00:00"/>
    <s v="O23011721022024026310069"/>
    <s v="1 1. Inversión"/>
    <s v="NO REQUIERE"/>
    <s v=" "/>
    <s v=" "/>
    <s v="PROFESIONAL"/>
    <s v=" "/>
    <n v="20254000031393"/>
  </r>
  <r>
    <s v="UAESP-280-2025"/>
    <d v="2025-05-07T00:00:00"/>
    <s v="Augusto"/>
    <s v="31 31-Servicios Profesionales "/>
    <s v="PRESTACION DE SERVICIOS PROFESIONALES"/>
    <s v="5 5. Contratación directa"/>
    <s v="N/A"/>
    <n v="80161500"/>
    <s v="https://community.secop.gov.co/Public/Tendering/OpportunityDetail/Index?noticeUID=CO1.NTC.8099782&amp;isFromPublicArea=True&amp;isModal=true&amp;asPopupView=true"/>
    <s v="OCI-002.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jurídico, las auditorías de requerimiento legal, las de aseguramiento basadas en riesgos y las demás que se requieran, de acuerdo con el perfil profesional y conforme a los procedimientos y directrices de la dependencia."/>
    <x v="272"/>
    <n v="72267514"/>
    <n v="2"/>
    <s v="N/A"/>
    <s v="N/A"/>
    <s v="N/A"/>
    <s v="N/A"/>
    <s v="N/A"/>
    <s v="N/A"/>
    <s v="N/A"/>
    <s v="N/A"/>
    <d v="1982-05-05T00:00:00"/>
    <s v="CL 23A 6035"/>
    <n v="3043392096"/>
    <s v="humbertom55@hotmail.com"/>
    <s v="1 1. Natural "/>
    <s v="26 26-Persona Natural"/>
    <s v="MASCULINO"/>
    <s v="DERECHO"/>
    <s v="MAESTRIA EN ADMINISTRACION PUBLICA"/>
    <s v="9 Años 2 Meses"/>
    <s v="-"/>
    <n v="0"/>
    <s v=" "/>
    <x v="84"/>
    <s v="$ 9,000,000"/>
    <s v=" "/>
    <n v="9"/>
    <x v="84"/>
    <s v=" "/>
    <d v="2025-05-12T00:00:00"/>
    <d v="2026-02-11T00:00:00"/>
    <x v="13"/>
    <s v="2 2. Meses"/>
    <x v="0"/>
    <x v="15"/>
    <s v="SANDRA BEATRIZ ALVARADO SALCEDO"/>
    <s v="Jefe de la Oficina de Control Interno"/>
    <s v=" "/>
    <n v="531"/>
    <d v="2025-05-02T00:00:00"/>
    <s v="351"/>
    <d v="2025-05-09T00:00:00"/>
    <s v="O23011745992024010713023"/>
    <s v="1 1. Inversión"/>
    <s v="NO REQUIERE"/>
    <s v=" "/>
    <s v=" "/>
    <s v="PROFESIONAL"/>
    <s v=" "/>
    <n v="20251100032073"/>
  </r>
  <r>
    <s v="UAESP-281-2025"/>
    <d v="2025-05-08T00:00:00"/>
    <s v="Paola"/>
    <s v="31 31-Servicios Profesionales "/>
    <s v="PRESTACION DE SERVICIOS PROFESIONALES"/>
    <s v="5 5. Contratación directa"/>
    <s v="N/A"/>
    <n v="80161500"/>
    <s v="https://community.secop.gov.co/Public/Tendering/OpportunityDetail/Index?noticeUID=CO1.NTC.8108002&amp;isFromPublicArea=True&amp;isModal=true&amp;asPopupView=true"/>
    <s v="SAF-067 Prestar servicios profesionales apoyando a la Subdirección Administrativa y Financiera desde el punto de vista jurídico, con el fin de fortalecer la gestión institucional."/>
    <x v="273"/>
    <n v="4978830"/>
    <n v="9"/>
    <s v="N/A"/>
    <s v="N/A"/>
    <s v="N/A"/>
    <s v="N/A"/>
    <s v="N/A"/>
    <s v="N/A"/>
    <s v="N/A"/>
    <s v="N/A"/>
    <d v="1978-06-30T00:00:00"/>
    <s v="CL 39 B SUR 51 F 79"/>
    <n v="6014357915"/>
    <s v="abogadosasociados.com@gmail.com"/>
    <s v="1 1. Natural "/>
    <s v="26 26-Persona Natural"/>
    <s v="MASCULINO"/>
    <s v="DERECHO"/>
    <s v="ESPECIALIZACION EN DERECHO ADMINISTRATIVO"/>
    <s v="7 Años 11 Meses"/>
    <s v="-"/>
    <n v="0"/>
    <s v=" "/>
    <x v="105"/>
    <s v="$ 8,000,000"/>
    <s v=" "/>
    <n v="8"/>
    <x v="105"/>
    <s v=" "/>
    <d v="2025-05-20T00:00:00"/>
    <d v="2026-01-19T00:00:00"/>
    <x v="9"/>
    <s v="2 2. Meses"/>
    <x v="0"/>
    <x v="1"/>
    <s v="DOLLY ARIAS CASAS"/>
    <s v="SUBDIRECTORA ADMINISTRATIVA"/>
    <s v=" "/>
    <n v="535"/>
    <d v="2025-05-02T00:00:00"/>
    <s v="380"/>
    <d v="2025-05-15T00:00:00"/>
    <s v="O23011745992024010713023"/>
    <s v="1 1. Inversión"/>
    <s v="NO REQUIERE"/>
    <s v=" "/>
    <s v=" "/>
    <s v="PROFESIONAL"/>
    <s v=" "/>
    <n v="20257000032503"/>
  </r>
  <r>
    <s v="UAESP-282-2025"/>
    <d v="2025-05-08T00:00:00"/>
    <s v="Johanna"/>
    <s v="31 31-Servicios Profesionales "/>
    <s v="PRESTACION DE SERVICIOS PROFESIONALES"/>
    <s v="5 5. Contratación directa"/>
    <s v="N/A"/>
    <n v="80161500"/>
    <s v="https://community.secop.gov.co/Public/Tendering/OpportunityDetail/Index?noticeUID=CO1.NTC.8109530&amp;isFromPublicArea=True&amp;isModal=true&amp;asPopupView=true"/>
    <s v="RBL-073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74"/>
    <n v="1024562261"/>
    <n v="5"/>
    <s v="N/A"/>
    <s v="N/A"/>
    <s v="N/A"/>
    <s v="N/A"/>
    <s v="N/A"/>
    <s v="N/A"/>
    <s v="N/A"/>
    <s v="N/A"/>
    <d v="1995-04-06T00:00:00"/>
    <s v="KR 29 42 70 SUR AP 504 ED SAMORE"/>
    <n v="6011234567"/>
    <s v="gusstavoes13@gmail.com"/>
    <s v="1 1. Natural "/>
    <s v="26 26-Persona Natural"/>
    <s v="MASCULINO"/>
    <s v="ADMINISTRACIÓN DE EMPRESAS"/>
    <s v="N/A"/>
    <s v="7 Años 0 Meses"/>
    <s v="-"/>
    <n v="0"/>
    <s v=" "/>
    <x v="101"/>
    <s v="$ 7,000,000"/>
    <s v=" "/>
    <n v="9"/>
    <x v="101"/>
    <s v=" "/>
    <d v="2025-05-19T00:00:00"/>
    <d v="2026-02-03T00:00:00"/>
    <x v="25"/>
    <s v="2 2. Meses"/>
    <x v="0"/>
    <x v="6"/>
    <s v="ANDREA CAROLINA MARU RUIZ"/>
    <s v="Subdirectora de Recolección Barrido y Limpieza"/>
    <s v=" "/>
    <n v="453"/>
    <d v="2025-04-10T00:00:00"/>
    <s v="376"/>
    <d v="2025-05-14T00:00:00"/>
    <s v="O23011740032024032003006"/>
    <s v="1 1. Inversión"/>
    <s v="NO REQUIERE"/>
    <s v=" "/>
    <s v=" "/>
    <s v="PROFESIONAL"/>
    <s v=" "/>
    <n v="20252000033153"/>
  </r>
  <r>
    <s v="UAESP-283-2025"/>
    <d v="2025-05-08T00:00:00"/>
    <s v="Paola"/>
    <s v="31 31-Servicios Profesionales "/>
    <s v="PRESTACION DE SERVICIOS PROFESIONALES"/>
    <s v="5 5. Contratación directa"/>
    <s v="N/A"/>
    <n v="80161500"/>
    <s v="https://community.secop.gov.co/Public/Tendering/OpportunityDetail/Index?noticeUID=CO1.NTC.8108122&amp;isFromPublicArea=True&amp;isModal=true&amp;asPopupView=true"/>
    <s v="SAF-064 Prestación de servicios profesionales para la elaboración de los planes y programas específicos establecidos en el Programa de Gestión Documental - PGD y elaboración de procedimientos archivísticos para la UAESP."/>
    <x v="275"/>
    <n v="1033683534"/>
    <n v="2"/>
    <s v="N/A"/>
    <s v="N/A"/>
    <s v="N/A"/>
    <s v="N/A"/>
    <s v="N/A"/>
    <s v="N/A"/>
    <s v="N/A"/>
    <s v="N/A"/>
    <d v="1986-12-01T00:00:00"/>
    <s v="KR 2 F # 49 68"/>
    <n v="3002755513"/>
    <s v="yuli.martinez86@gmail.com"/>
    <s v="1 1. Natural "/>
    <s v="26 26-Persona Natural"/>
    <s v="FEMENINO"/>
    <s v="BIBLIOTECOLOGIA Y ARCHIVISTICA"/>
    <s v="MAESTRÍA EN GESTION DE LA INFORMACIÓN DOCUMENTAL"/>
    <s v="16 Años 9 Meses"/>
    <s v="-"/>
    <n v="0"/>
    <s v=" "/>
    <x v="106"/>
    <s v="$ 7,000,000"/>
    <s v=" "/>
    <n v="2"/>
    <x v="106"/>
    <s v=" "/>
    <d v="2025-05-20T00:00:00"/>
    <d v="2025-07-19T00:00:00"/>
    <x v="27"/>
    <s v="2 2. Meses"/>
    <x v="1"/>
    <x v="1"/>
    <s v="FERNANDO MARTIN ROMERO MONTILLA"/>
    <s v="Profesional Universitario, Código 219, Grado 12"/>
    <s v=" "/>
    <n v="514"/>
    <d v="2025-04-23T00:00:00"/>
    <s v="381"/>
    <d v="2025-05-15T00:00:00"/>
    <s v="O23011745992024010713023"/>
    <s v="1 1. Inversión"/>
    <s v="NO REQUIERE"/>
    <s v=" "/>
    <s v=" "/>
    <s v="PROFESIONAL"/>
    <s v=" "/>
    <n v="20257000029733"/>
  </r>
  <r>
    <s v="UAESP-284-2025"/>
    <d v="2025-05-08T00:00:00"/>
    <s v="Augusto"/>
    <s v="31 31-Servicios Profesionales "/>
    <s v="PRESTACION DE SERVICIOS PROFESIONALES"/>
    <s v="5 5. Contratación directa"/>
    <s v="N/A"/>
    <n v="80161500"/>
    <s v="https://community.secop.gov.co/Public/Tendering/OpportunityDetail/Index?noticeUID=CO1.NTC.8109437&amp;isFromPublicArea=True&amp;isModal=true&amp;asPopupView=true"/>
    <s v="RBL-071 Prestar servicios profesionales a la Subdirección de Recolección Barrido y Limpieza de la UAESP en la formulación y ejecución de planes, proyectos y programas y participar en las demás actividades a cargo de la dependencia."/>
    <x v="276"/>
    <n v="1013675976"/>
    <n v="8"/>
    <s v="N/A"/>
    <s v="N/A"/>
    <s v="N/A"/>
    <s v="N/A"/>
    <s v="N/A"/>
    <s v="N/A"/>
    <s v="N/A"/>
    <s v="N/A"/>
    <d v="1997-09-08T00:00:00"/>
    <s v="KR 12 J 27 B 32 SUR"/>
    <n v="3125737016"/>
    <s v="juandavidarizatalero@gmail.com"/>
    <s v="1 1. Natural "/>
    <s v="26 26-Persona Natural"/>
    <s v="MASCULINO"/>
    <s v="INGENIERIA CIVIL"/>
    <s v="N/A"/>
    <s v="4 Años 6 Meses"/>
    <s v="-"/>
    <n v="0"/>
    <s v=" "/>
    <x v="107"/>
    <s v="$ 7,800,000"/>
    <s v=" "/>
    <n v="9"/>
    <x v="107"/>
    <s v=" "/>
    <d v="2025-05-14T00:00:00"/>
    <d v="2026-01-18T00:00:00"/>
    <x v="28"/>
    <s v="2 2. Meses"/>
    <x v="0"/>
    <x v="6"/>
    <s v="ANDREA CAROLINA MARU RUIZ"/>
    <s v="Subdirectora de Recolección Barrido y Limpieza"/>
    <s v=" "/>
    <n v="534"/>
    <d v="2025-05-02T00:00:00"/>
    <s v="373"/>
    <d v="2025-05-14T00:00:00"/>
    <s v="O23011740032024032003006"/>
    <s v="1 1. Inversión"/>
    <s v="NO REQUIERE"/>
    <s v=" "/>
    <s v=" "/>
    <s v="PROFESIONAL"/>
    <s v=" "/>
    <n v="20252000033413"/>
  </r>
  <r>
    <s v="UAESP-285-2025"/>
    <d v="2025-05-09T00:00:00"/>
    <s v="Augusto"/>
    <s v="33 33-Servicios Apoyo a la Gestion de la Entidad (servicios administrativos) "/>
    <s v="PRESTACION DE SERVICIOS DE APOYO A LA GESTION"/>
    <s v="5 5. Contratación directa"/>
    <s v="N/A"/>
    <n v="80161500"/>
    <s v="https://community.secop.gov.co/Public/Tendering/OpportunityDetail/Index?noticeUID=CO1.NTC.8113202&amp;isFromPublicArea=True&amp;isModal=true&amp;asPopupView=true"/>
    <s v="OACRI-008 Prestar servicios para apoyar la puesta en marcha de la estrategia de comunicaciones de la Unidad Administrativa Especial de Servicios Públicos (UAESP)."/>
    <x v="277"/>
    <n v="79453703"/>
    <n v="0"/>
    <s v="N/A"/>
    <s v="N/A"/>
    <s v="N/A"/>
    <s v="N/A"/>
    <s v="N/A"/>
    <s v="N/A"/>
    <s v="N/A"/>
    <s v="N/A"/>
    <d v="1968-01-03T00:00:00"/>
    <s v="CL 51 A 16 30"/>
    <n v="3168314683"/>
    <s v="cabermudez2007@gmail.com"/>
    <s v="1 1. Natural "/>
    <s v="26 26-Persona Natural"/>
    <s v="MASCULINO"/>
    <s v="TECNICA PROFESIONAL EN PERIODISMO"/>
    <s v="N/A"/>
    <s v="16 Años 0 Meses"/>
    <s v="-"/>
    <n v="0"/>
    <s v=" "/>
    <x v="90"/>
    <s v="$ 6,200,000"/>
    <s v=" "/>
    <n v="8"/>
    <x v="90"/>
    <s v=" "/>
    <d v="2025-05-15T00:00:00"/>
    <d v="2026-01-14T00:00:00"/>
    <x v="9"/>
    <s v="2 2. Meses"/>
    <x v="0"/>
    <x v="10"/>
    <s v="SERGIO IBARNEGRAY CHIARI"/>
    <s v="Jefe Oficina Asesora de Comunicaciones y Relaciones Interinstitucionales"/>
    <s v=" "/>
    <n v="383"/>
    <d v="2025-03-27T00:00:00"/>
    <s v="369"/>
    <d v="2025-05-13T00:00:00"/>
    <s v="O23011745992024010713023"/>
    <s v="1 1. Inversión"/>
    <s v="NO REQUIERE"/>
    <s v=" "/>
    <s v=" "/>
    <s v="PROFESIONAL"/>
    <s v=" "/>
    <n v="20251200031413"/>
  </r>
  <r>
    <s v="UAESP-286-2025"/>
    <d v="2025-05-09T00:00:00"/>
    <s v="Ana"/>
    <s v="31 31-Servicios Profesionales "/>
    <s v="PRESTACION DE SERVICIOS PROFESIONALES"/>
    <s v="5 5. Contratación directa"/>
    <s v="N/A"/>
    <n v="80161500"/>
    <s v="https://community.secop.gov.co/Public/Tendering/OpportunityDetail/Index?noticeUID=CO1.NTC.8115721&amp;isFromPublicArea=True&amp;isModal=true&amp;asPopupView=true"/>
    <s v="SDF-026 Prestar servicios profesionales para el desarrollo de las actividades administrativas, financieras y presupuestales de la SDF, brindando apoyo en la formulación y supervisión de proyectos."/>
    <x v="278"/>
    <n v="37330931"/>
    <n v="2"/>
    <s v="N/A"/>
    <s v="N/A"/>
    <s v="N/A"/>
    <s v="N/A"/>
    <s v="N/A"/>
    <s v="N/A"/>
    <s v="N/A"/>
    <s v="N/A"/>
    <d v="1977-08-28T00:00:00"/>
    <s v="CL 78 18 13"/>
    <n v="3158967172"/>
    <s v="magdacelena28m@gmail.com"/>
    <s v="1 1. Natural "/>
    <s v="26 26-Persona Natural"/>
    <s v="FEMENINO"/>
    <s v="ADMINISTRACION FINANCIERA"/>
    <s v="MAESTRÍA EN ADMINISTRACIÓN D"/>
    <s v="11 Años 11 Meses"/>
    <s v="-"/>
    <n v="0"/>
    <s v=" "/>
    <x v="108"/>
    <s v="$ 8,000,000"/>
    <s v=" "/>
    <n v="9"/>
    <x v="108"/>
    <s v=" "/>
    <d v="2025-05-14T00:00:00"/>
    <d v="2026-01-23T00:00:00"/>
    <x v="29"/>
    <s v="2 2. Meses"/>
    <x v="0"/>
    <x v="8"/>
    <s v="Yira Bolaños Enríquez"/>
    <s v="Subdirectora de Disposición Final (E)"/>
    <s v=" "/>
    <n v="501"/>
    <d v="2025-04-15T00:00:00"/>
    <s v="367"/>
    <d v="2025-05-13T00:00:00"/>
    <s v="O23011740032024032102006"/>
    <s v="1 1. Inversión"/>
    <s v="NO REQUIERE"/>
    <s v=" "/>
    <s v=" "/>
    <s v="PROFESIONAL"/>
    <s v=" "/>
    <n v="20253000034803"/>
  </r>
  <r>
    <s v="UAESP-287-2025"/>
    <d v="2025-05-09T00:00:00"/>
    <s v="Paola"/>
    <s v="31 31-Servicios Profesionales "/>
    <s v="PRESTACION DE SERVICIOS PROFESIONALES"/>
    <s v="5 5. Contratación directa"/>
    <s v="N/A"/>
    <n v="80161500"/>
    <s v="https://community.secop.gov.co/Public/Tendering/OpportunityDetail/Index?noticeUID=CO1.NTC.8113835&amp;isFromPublicArea=True&amp;isModal=true&amp;asPopupView=true"/>
    <s v="SDF-028 Prestar servicios profesionales a la Subdirección de Disposición Final de la UAESP en la estructuración, evaluación y seguimiento de proyectos relacionados con la gestión integral de residuos, así como en la atención oportuna y adecuada de los requerimientos de información solicitados en el marco de las funciones misionales."/>
    <x v="279"/>
    <n v="1136888930"/>
    <n v="0"/>
    <s v="N/A"/>
    <s v="N/A"/>
    <s v="Andres Camilo Barros Bueno"/>
    <n v="1093788170"/>
    <d v="2025-06-11T00:00:00"/>
    <s v="N/A"/>
    <s v="N/A"/>
    <s v="N/A"/>
    <d v="1998-04-17T00:00:00"/>
    <s v="KR 50 64 72 AP 1002"/>
    <n v="6017122381"/>
    <s v="josellain98@gmail.com"/>
    <s v="1 1. Natural "/>
    <s v="26 26-Persona Natural"/>
    <s v="MASCULINO"/>
    <s v="INGENIERIA CIVIL"/>
    <s v="N/A"/>
    <s v="2 Años 2 Meses"/>
    <s v="-"/>
    <n v="0"/>
    <s v=" "/>
    <x v="109"/>
    <s v="$ 7,500,000"/>
    <s v=" "/>
    <n v="9"/>
    <x v="109"/>
    <s v=" "/>
    <d v="2025-05-13T00:00:00"/>
    <d v="2026-01-22T00:00:00"/>
    <x v="29"/>
    <s v="2 2. Meses"/>
    <x v="0"/>
    <x v="8"/>
    <s v="Yira Bolaños Enríquez"/>
    <s v="Subdirectora de Disposición Final (E)"/>
    <s v=" "/>
    <n v="560"/>
    <d v="2025-05-05T00:00:00"/>
    <s v="363"/>
    <d v="2025-05-12T00:00:00"/>
    <s v="O23011740032024032102006"/>
    <s v="1 1. Inversión"/>
    <s v="NO REQUIERE"/>
    <s v=" "/>
    <s v=" "/>
    <s v="PROFESIONAL"/>
    <s v=" "/>
    <n v="20253000035113"/>
  </r>
  <r>
    <s v="UAESP-288-2025"/>
    <d v="2025-05-09T00:00:00"/>
    <s v="Augusto"/>
    <s v="31 31-Servicios Profesionales "/>
    <s v="PRESTACION DE SERVICIOS PROFESIONALES"/>
    <s v="5 5. Contratación directa"/>
    <s v="N/A"/>
    <n v="80161500"/>
    <s v="https://community.secop.gov.co/Public/Tendering/OpportunityDetail/Index?noticeUID=CO1.NTC.8112885&amp;isFromPublicArea=True&amp;isModal=true&amp;asPopupView=true"/>
    <s v="OACRI-002 Prestar servicios profesionales para la elaboración de contenidos informativos de la gestión de la Unidad, así como del desarrollo de campañas de la UAESP."/>
    <x v="280"/>
    <n v="1063148687"/>
    <n v="6"/>
    <s v="N/A"/>
    <s v="N/A"/>
    <s v="N/A"/>
    <s v="N/A"/>
    <s v="N/A"/>
    <s v="N/A"/>
    <s v="N/A"/>
    <s v="N/A"/>
    <d v="1989-02-24T00:00:00"/>
    <s v="CL 45 B 24 61"/>
    <n v="347732360"/>
    <s v="arrietaronald@hotmail.com"/>
    <s v="1 1. Natural "/>
    <s v="26 26-Persona Natural"/>
    <s v="MASCULINO"/>
    <s v="COMUNICACION SOCIAL Y PERIODISMO"/>
    <s v="N/A"/>
    <s v="4 Años 8 Meses"/>
    <s v="-"/>
    <n v="0"/>
    <s v=" "/>
    <x v="110"/>
    <s v="$ 7,000,000"/>
    <s v=" "/>
    <n v="8"/>
    <x v="110"/>
    <s v=" "/>
    <d v="2025-05-15T00:00:00"/>
    <d v="2026-01-14T00:00:00"/>
    <x v="9"/>
    <s v="2 2. Meses"/>
    <x v="0"/>
    <x v="10"/>
    <s v="SERGIO IBARNEGRAY CHIARI"/>
    <s v="Jefe Oficina Asesora de Comunicaciones y Relaciones Interinstitucionales"/>
    <s v=" "/>
    <n v="379"/>
    <d v="2025-03-27T00:00:00"/>
    <s v="364"/>
    <d v="2025-05-13T00:00:00"/>
    <s v="O23011745992024010713023"/>
    <s v="1 1. Inversión"/>
    <s v="NO REQUIERE"/>
    <s v=" "/>
    <s v=" "/>
    <s v="PROFESIONAL"/>
    <s v=" "/>
    <n v="20251200031403"/>
  </r>
  <r>
    <s v="UAESP-289-2025"/>
    <d v="2025-05-09T00:00:00"/>
    <s v="Augusto"/>
    <s v="31 31-Servicios Profesionales "/>
    <s v="PRESTACION DE SERVICIOS PROFESIONALES"/>
    <s v="5 5. Contratación directa"/>
    <s v="N/A"/>
    <n v="80161500"/>
    <s v="https://community.secop.gov.co/Public/Tendering/OpportunityDetail/Index?noticeUID=CO1.NTC.8113758&amp;isFromPublicArea=True&amp;isModal=true&amp;asPopupView=true"/>
    <s v="OACRI-004 Prestar servicios profesionales para el cubrimiento de eventos y creación de productos audiovisuales de la gestión de la Unidad Administrativa Especial de Servicios Públicos (UAESP)."/>
    <x v="281"/>
    <n v="1024526247"/>
    <n v="9"/>
    <s v="N/A"/>
    <s v="N/A"/>
    <s v="N/A"/>
    <s v="N/A"/>
    <s v="N/A"/>
    <s v="N/A"/>
    <s v="N/A"/>
    <s v="N/A"/>
    <d v="1992-02-07T00:00:00"/>
    <s v="DG 62 G SUR 71 C 09"/>
    <n v="6017802583"/>
    <s v="andressalascomunicacion@gmail.com"/>
    <s v="1 1. Natural "/>
    <s v="26 26-Persona Natural"/>
    <s v="MASCULINO"/>
    <s v="COMUNICACION SOCIALY PERIODISMO"/>
    <s v="N/A"/>
    <s v="4 Años 7 Meses"/>
    <s v="-"/>
    <n v="0"/>
    <s v=" "/>
    <x v="111"/>
    <s v="$ 6,075,000"/>
    <s v=" "/>
    <n v="8"/>
    <x v="111"/>
    <s v=" "/>
    <d v="2025-05-14T00:00:00"/>
    <d v="2026-01-13T00:00:00"/>
    <x v="9"/>
    <s v="2 2. Meses"/>
    <x v="0"/>
    <x v="10"/>
    <s v="SERGIO IBARNEGRAY CHIARI"/>
    <s v="Jefe Oficina Asesora de Comunicaciones y Relaciones Interinstitucionales"/>
    <s v=" "/>
    <n v="376"/>
    <d v="2025-03-27T00:00:00"/>
    <s v="368"/>
    <d v="2025-05-13T00:00:00"/>
    <s v="O23011745992024010713023"/>
    <s v="1 1. Inversión"/>
    <s v="NO REQUIERE"/>
    <s v=" "/>
    <s v=" "/>
    <s v="PROFESIONAL"/>
    <s v=" "/>
    <n v="20251200030753"/>
  </r>
  <r>
    <s v="UAESP-290-2025"/>
    <d v="2025-05-09T00:00:00"/>
    <s v="Augusto"/>
    <s v="31 31-Servicios Profesionales "/>
    <s v="PRESTACION DE SERVICIOS PROFESIONALES"/>
    <s v="5 5. Contratación directa"/>
    <s v="N/A"/>
    <n v="80161500"/>
    <s v="https://community.secop.gov.co/Public/Tendering/OpportunityDetail/Index?noticeUID=CO1.NTC.8113907&amp;isFromPublicArea=True&amp;isModal=true&amp;asPopupView=true"/>
    <s v="OACRI-003 Prestar servicios profesionales para coordinar la estrategia digital de la Unidad Administrativa Especial de Servicios Públicos (UAESP), en el marco del fortalecimiento de las estrategias de comunicaciones de la entidad."/>
    <x v="282"/>
    <n v="1032497610"/>
    <n v="3"/>
    <s v="N/A"/>
    <s v="N/A"/>
    <s v="N/A"/>
    <s v="N/A"/>
    <s v="N/A"/>
    <s v="N/A"/>
    <s v="N/A"/>
    <s v="N/A"/>
    <d v="1998-04-29T00:00:00"/>
    <s v="KR 45 22 44"/>
    <n v="6013350078"/>
    <s v="catalinapinerosmunoz@gmail.com"/>
    <s v="1 1. Natural "/>
    <s v="26 26-Persona Natural"/>
    <s v="FEMENINO"/>
    <s v="COMUNICACION SOCIAL- PERIODISMO"/>
    <s v="N/A"/>
    <s v="9 Años 5 Meses"/>
    <s v="-"/>
    <n v="0"/>
    <s v=" "/>
    <x v="31"/>
    <s v="$ 6,000,000"/>
    <s v=" "/>
    <n v="8"/>
    <x v="31"/>
    <s v=" "/>
    <d v="2025-05-14T00:00:00"/>
    <d v="2026-01-13T00:00:00"/>
    <x v="9"/>
    <s v="2 2. Meses"/>
    <x v="0"/>
    <x v="10"/>
    <s v="SERGIO IBARNEGRAY CHIARI"/>
    <s v="Jefe Oficina Asesora de Comunicaciones y Relaciones Interinstitucionales"/>
    <s v=" "/>
    <n v="380"/>
    <d v="2025-03-27T00:00:00"/>
    <s v="365"/>
    <d v="2025-05-13T00:00:00"/>
    <s v="O23011745992024010713023"/>
    <s v="1 1. Inversión"/>
    <s v="NO REQUIERE"/>
    <s v=" "/>
    <s v=" "/>
    <s v="PROFESIONAL"/>
    <s v=" "/>
    <n v="20251200031433"/>
  </r>
  <r>
    <s v="UAESP-291-2025"/>
    <d v="2025-05-12T00:00:00"/>
    <s v="Manuela"/>
    <s v="31 31-Servicios Profesionales "/>
    <s v="PRESTACION DE SERVICIOS PROFESIONALES"/>
    <s v="5 5. Contratación directa"/>
    <s v="N/A"/>
    <n v="80161500"/>
    <s v="https://community.secop.gov.co/Public/Tendering/OpportunityDetail/Index?noticeUID=CO1.NTC.8122177&amp;isFromPublicArea=True&amp;isModal=true&amp;asPopupView=true"/>
    <s v="RBL-069 Prestar los servicios profesionales a la Subdirección de Recolección, Barrido y Limpieza de la UAESP brindado apoyo en la gestión contractual, así como en la proyección y seguimiento de trámites de procesos de presuntos incumplimientos, acciones constitucionales y procesos judiciales asociados a la prestación del servicio público de aseo de la ciudad de Bogotá."/>
    <x v="283"/>
    <n v="1014258132"/>
    <n v="4"/>
    <s v="N/A"/>
    <s v="N/A"/>
    <s v="N/A"/>
    <s v="N/A"/>
    <s v="N/A"/>
    <s v="N/A"/>
    <s v="N/A"/>
    <s v="N/A"/>
    <d v="1994-09-17T00:00:00"/>
    <s v="CL 83 A 114 90"/>
    <n v="6012231403"/>
    <s v="claudiag.torresr@hotmail.com"/>
    <s v="1 1. Natural "/>
    <s v="26 26-Persona Natural"/>
    <s v="FEMENINO"/>
    <s v="ADMINISTRACIÓN PÚBLICA"/>
    <s v="ESPECIALIZACION EN PROYECTOS DE DESARROLLO"/>
    <s v="10 Años 6 Meses"/>
    <s v="-"/>
    <n v="0"/>
    <s v=" "/>
    <x v="112"/>
    <s v="$ 8,000,000"/>
    <s v=" "/>
    <n v="9"/>
    <x v="112"/>
    <s v=" "/>
    <d v="2025-05-15T00:00:00"/>
    <d v="2026-01-19T00:00:00"/>
    <x v="28"/>
    <s v="2 2. Meses"/>
    <x v="0"/>
    <x v="6"/>
    <s v="ANDREA CAROLINA MARU RUIZ"/>
    <s v="Subdirectora de Recolección Barrido y Limpieza"/>
    <s v=" "/>
    <n v="539"/>
    <d v="2025-05-02T00:00:00"/>
    <s v="372"/>
    <d v="2025-05-14T00:00:00"/>
    <s v="O23011740032024032003008"/>
    <s v="1 1. Inversión"/>
    <s v="NO REQUIERE"/>
    <s v=" "/>
    <s v=" "/>
    <s v="PROFESIONAL"/>
    <s v=" "/>
    <n v="20252000035243"/>
  </r>
  <r>
    <s v="UAESP-292-2025"/>
    <d v="2025-05-12T00:00:00"/>
    <s v="Augusto"/>
    <s v="31 31-Servicios Profesionales "/>
    <s v="PRESTACION DE SERVICIOS PROFESIONALES"/>
    <s v="5 5. Contratación directa"/>
    <s v="N/A"/>
    <n v="80161500"/>
    <s v="https://community.secop.gov.co/Public/Tendering/OpportunityDetail/Index?noticeUID=CO1.NTC.8134327&amp;isFromPublicArea=True&amp;isModal=true&amp;asPopupView=true"/>
    <s v="SAP-023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84"/>
    <n v="1020828077"/>
    <n v="5"/>
    <s v="N/A"/>
    <s v="N/A"/>
    <s v="N/A"/>
    <s v="N/A"/>
    <s v="N/A"/>
    <s v="N/A"/>
    <s v="N/A"/>
    <s v="N/A"/>
    <d v="1997-09-13T00:00:00"/>
    <s v="KR 92 162 40"/>
    <n v="6013889575"/>
    <s v="angievillamil6@gmail.com"/>
    <s v="1 1. Natural "/>
    <s v="26 26-Persona Natural"/>
    <s v="FEMENINO"/>
    <s v="INGENIERIA AMBIENTAL Y SANITARIA"/>
    <s v="N/A"/>
    <s v="2 Años 1 Mes"/>
    <s v="-"/>
    <n v="0"/>
    <s v=" "/>
    <x v="113"/>
    <s v="$ 6,300,000"/>
    <s v=" "/>
    <n v="9"/>
    <x v="113"/>
    <s v=" "/>
    <d v="2025-05-19T00:00:00"/>
    <d v="2026-01-23T00:00:00"/>
    <x v="29"/>
    <s v="2 2. Meses"/>
    <x v="0"/>
    <x v="2"/>
    <s v="LILLY LORENA BARBOSA GUANA"/>
    <s v="ASESORA DE LA DIRECCIÓN GENERAL Código 105, Grado 05"/>
    <s v=" "/>
    <n v="480"/>
    <d v="2025-04-11T00:00:00"/>
    <s v="387"/>
    <d v="2025-05-19T00:00:00"/>
    <s v="O23011721022024026310069"/>
    <s v="1 1. Inversión"/>
    <s v="NO REQUIERE"/>
    <s v=" "/>
    <s v=" "/>
    <s v="PROFESIONAL"/>
    <s v=" "/>
    <n v="20254000030693"/>
  </r>
  <r>
    <s v="UAESP-293-2025"/>
    <d v="2025-05-12T00:00:00"/>
    <s v="Paola"/>
    <s v="31 31-Servicios Profesionales "/>
    <s v="PRESTACION DE SERVICIOS PROFESIONALES"/>
    <s v="5 5. Contratación directa"/>
    <s v="N/A"/>
    <n v="80161500"/>
    <s v="https://community.secop.gov.co/Public/Tendering/OpportunityDetail/Index?noticeUID=CO1.NTC.8129945&amp;isFromPublicArea=True&amp;isModal=true&amp;asPopupView=true"/>
    <s v="SAP-024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85"/>
    <n v="1069749685"/>
    <n v="2"/>
    <s v="N/A"/>
    <s v="N/A"/>
    <s v="N/A"/>
    <s v="N/A"/>
    <s v="N/A"/>
    <s v="N/A"/>
    <s v="N/A"/>
    <s v="N/A"/>
    <d v="1994-12-13T00:00:00"/>
    <s v="CL 23d 86 28"/>
    <n v="3138764425"/>
    <s v="stephany2514@gmail.com"/>
    <s v="1 1. Natural "/>
    <s v="26 26-Persona Natural"/>
    <s v="FEMENINO"/>
    <s v="ADMINISTRACION DE EMPRESAS"/>
    <s v="N/A"/>
    <s v="1 Año 8 Meses"/>
    <s v="-"/>
    <n v="0"/>
    <s v=" "/>
    <x v="113"/>
    <s v="$ 6,300,000"/>
    <s v=" "/>
    <n v="9"/>
    <x v="113"/>
    <s v=" "/>
    <d v="2025-05-15T00:00:00"/>
    <d v="2026-01-19T00:00:00"/>
    <x v="28"/>
    <s v="2 2. Meses"/>
    <x v="0"/>
    <x v="2"/>
    <s v="LILLY LORENA BARBOSA GUANA"/>
    <s v="ASESORA DE LA DIRECCIÓN GENERAL Código 105, Grado 05"/>
    <s v=" "/>
    <n v="481"/>
    <d v="2025-04-11T00:00:00"/>
    <s v="371"/>
    <d v="2025-05-14T00:00:00"/>
    <s v="O23011721022024026310069"/>
    <s v="1 1. Inversión"/>
    <s v="NO REQUIERE"/>
    <s v=" "/>
    <s v=" "/>
    <s v="PROFESIONAL"/>
    <s v=" "/>
    <n v="20254000031043"/>
  </r>
  <r>
    <s v="UAESP-294-2025"/>
    <d v="2025-05-12T00:00:00"/>
    <s v="Augusto"/>
    <s v="31 31-Servicios Profesionales "/>
    <s v="PRESTACION DE SERVICIOS PROFESIONALES"/>
    <s v="5 5. Contratación directa"/>
    <s v="N/A"/>
    <n v="80111600"/>
    <s v="https://community.secop.gov.co/Public/Tendering/OpportunityDetail/Index?noticeUID=CO1.NTC.8158004&amp;isFromPublicArea=True&amp;isModal=true&amp;asPopupView=true"/>
    <s v="SA-028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86"/>
    <n v="1015411635"/>
    <n v="6"/>
    <s v="N/A"/>
    <s v="N/A"/>
    <s v="N/A"/>
    <s v="N/A"/>
    <s v="N/A"/>
    <s v="N/A"/>
    <s v="N/A"/>
    <s v="N/A"/>
    <d v="1989-04-25T00:00:00"/>
    <s v="CL 137 A 98 B 04"/>
    <n v="3125256494"/>
    <s v="ing.lauracafanadors@gmail.com"/>
    <s v="1 1. Natural "/>
    <s v="26 26-Persona Natural"/>
    <s v="FEMENINO"/>
    <s v="INGENIERIA AMBIENTAL"/>
    <s v="ESPECIALIZACIÓN EN GERENCIA DE LA SEGURIDAD Y SALUD EN EL TRABAJO"/>
    <s v="6 Años 11 Meses"/>
    <s v="-"/>
    <n v="0"/>
    <s v=" "/>
    <x v="114"/>
    <s v="$ 6,300,000"/>
    <s v=" "/>
    <n v="9"/>
    <x v="114"/>
    <s v=" "/>
    <d v="2025-05-22T00:00:00"/>
    <d v="2026-01-21T00:00:00"/>
    <x v="9"/>
    <s v="2 2. Meses"/>
    <x v="0"/>
    <x v="5"/>
    <s v="LILLY LORENA BARBOSA GUANA"/>
    <s v="ASESORA DE LA DIRECCIÓN GENERAL Código 105, Grado 05"/>
    <s v=" "/>
    <n v="404"/>
    <d v="2025-04-08T00:00:00"/>
    <s v="399"/>
    <d v="2025-05-21T00:00:00"/>
    <s v="O23011740032024030209021"/>
    <s v="1 1. Inversión"/>
    <s v="NO REQUIERE"/>
    <s v=" "/>
    <s v=" "/>
    <s v="PROFESIONAL"/>
    <s v=" "/>
    <n v="20255000034783"/>
  </r>
  <r>
    <s v="UAESP-295-2025"/>
    <d v="2025-05-12T00:00:00"/>
    <s v="Johanna"/>
    <s v="31 31-Servicios Profesionales "/>
    <s v="PRESTACION DE SERVICIOS PROFESIONALES"/>
    <s v="5 5. Contratación directa"/>
    <s v="N/A"/>
    <n v="80161500"/>
    <s v="https://community.secop.gov.co/Public/Tendering/OpportunityDetail/Index?noticeUID=CO1.NTC.8125437&amp;isFromPublicArea=True&amp;isModal=true&amp;asPopupView=true"/>
    <s v="SSF-032 Prestar servicios profesionales en análisis y contextualización histórica de documentos y archivos, con el propósito de valorar, organizar y preservar la memoria documental, contribuyendo a la investigación y divulgación de información relevante para la entidad."/>
    <x v="287"/>
    <n v="1013642070"/>
    <n v="9"/>
    <s v="N/A"/>
    <s v="N/A"/>
    <s v="N/A"/>
    <s v="N/A"/>
    <s v="N/A"/>
    <s v="N/A"/>
    <s v="N/A"/>
    <s v="N/A"/>
    <d v="1993-05-13T00:00:00"/>
    <s v="CL 17 SUR 30 51 IN 2 AP 503"/>
    <n v="3182069290"/>
    <s v="dpinillos13@gmail.com"/>
    <s v="1 1. Natural "/>
    <s v="26 26-Persona Natural"/>
    <s v="FEMENINO"/>
    <s v="HISTORIA"/>
    <s v="N/A"/>
    <s v="3 Años 11 Meses"/>
    <s v="-"/>
    <n v="0"/>
    <s v=" "/>
    <x v="115"/>
    <s v="$ 6,000,000"/>
    <s v=" "/>
    <n v="5"/>
    <x v="115"/>
    <s v=" "/>
    <d v="2025-05-22T00:00:00"/>
    <d v="2025-10-21T00:00:00"/>
    <x v="30"/>
    <s v="2 2. Meses"/>
    <x v="0"/>
    <x v="2"/>
    <s v="LUIS JONATHAN GUTIERREZ CANTOR"/>
    <s v="Subdirector de Servicios Funerarios y Alumbrado Publico"/>
    <s v=" "/>
    <n v="458"/>
    <d v="2025-04-10T00:00:00"/>
    <s v="377"/>
    <d v="2025-05-14T00:00:00"/>
    <s v="O23011719052024029111053"/>
    <s v="1 1. Inversión"/>
    <s v="NO REQUIERE"/>
    <s v=" "/>
    <s v=" "/>
    <s v="PROFESIONAL"/>
    <s v=" "/>
    <n v="20254000029483"/>
  </r>
  <r>
    <s v="UAESP-296-2025"/>
    <d v="2025-05-13T00:00:00"/>
    <s v="Manuela"/>
    <s v="31 31-Servicios Profesionales "/>
    <s v="PRESTACION DE SERVICIOS PROFESIONALES"/>
    <s v="5 5. Contratación directa"/>
    <s v="N/A"/>
    <n v="80161500"/>
    <s v="https://community.secop.gov.co/Public/Tendering/OpportunityDetail/Index?noticeUID=CO1.NTC.8130485&amp;isFromPublicArea=True&amp;isModal=true&amp;asPopupView=true"/>
    <s v="SDF-033 Brindar acompañamiento profesional a la Subdirección de Disposición Final de la UAESP en el análisis, formulación y seguimiento técnico de iniciativas y proyectos vinculados a la gestión ambiental de residuos. Igualmente, apoyar la respuesta a solicitudes de información técnica requeridas por actores internos y externos, en concordancia con las competencias de la dependencia"/>
    <x v="288"/>
    <n v="52999131"/>
    <n v="3"/>
    <s v="N/A"/>
    <s v="N/A"/>
    <s v="N/A"/>
    <s v="N/A"/>
    <s v="N/A"/>
    <s v="N/A"/>
    <s v="N/A"/>
    <s v="N/A"/>
    <d v="1984-11-11T00:00:00"/>
    <s v="CL 22 D 72 38"/>
    <n v="6019339692"/>
    <s v="jennifervanegasp@gmail.com"/>
    <s v="1 1. Natural "/>
    <s v="26 26-Persona Natural"/>
    <s v="FEMENINO"/>
    <s v="ADMINISTRACION AMBIENTAL"/>
    <s v="ESPECIALIZACION EN GERENCIA DE RECURSOS NATURALES"/>
    <s v="12 Años 5 Meses"/>
    <s v="-"/>
    <n v="0"/>
    <s v=" "/>
    <x v="80"/>
    <s v="$ 8,000,000"/>
    <s v=" "/>
    <n v="9"/>
    <x v="80"/>
    <s v=" "/>
    <d v="2025-05-19T00:00:00"/>
    <d v="2026-02-18T00:00:00"/>
    <x v="13"/>
    <s v="2 2. Meses"/>
    <x v="0"/>
    <x v="8"/>
    <s v="Yira Bolaños Enríquez"/>
    <s v="Subdirectora de Disposición Final (E)"/>
    <s v=" "/>
    <n v="561"/>
    <d v="2025-05-05T00:00:00"/>
    <s v="379"/>
    <d v="2025-05-15T00:00:00"/>
    <s v="O23011740032024032102006"/>
    <s v="1 1. Inversión"/>
    <s v="NO REQUIERE"/>
    <s v=" "/>
    <s v=" "/>
    <s v="PROFESIONAL"/>
    <s v=" "/>
    <n v="20253000035393"/>
  </r>
  <r>
    <s v="UAESP-297-2025"/>
    <d v="2025-05-13T00:00:00"/>
    <s v="Manuela"/>
    <s v="33 33-Servicios Apoyo a la Gestion de la Entidad (servicios administrativos) "/>
    <s v="PRESTACION DE SERVICIOS DE APOYO A LA GESTION"/>
    <s v="5 5. Contratación directa"/>
    <s v="N/A"/>
    <n v="80161500"/>
    <s v="https://community.secop.gov.co/Public/Tendering/OpportunityDetail/Index?noticeUID=CO1.NTC.8133941&amp;isFromPublicArea=True&amp;isModal=true&amp;asPopupView=true"/>
    <s v="RBL-062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89"/>
    <n v="4780553"/>
    <n v="1"/>
    <s v="N/A"/>
    <s v="N/A"/>
    <s v="N/A"/>
    <s v="N/A"/>
    <s v="N/A"/>
    <s v="N/A"/>
    <s v="N/A"/>
    <s v="N/A"/>
    <d v="1972-09-15T00:00:00"/>
    <s v="AK 70 A BIS A 117 15"/>
    <n v="3174007689"/>
    <s v="crisflor0902@hotmail.com"/>
    <s v="1 1. Natural "/>
    <s v="26 26-Persona Natural"/>
    <s v="MASCULINO"/>
    <s v="ADMINISTRACIÓN LOGÍSTICA"/>
    <s v="N/A"/>
    <s v="20 Años 10 Meses"/>
    <s v="-"/>
    <n v="0"/>
    <s v=" "/>
    <x v="116"/>
    <s v="$ 7,000,000"/>
    <s v=" "/>
    <n v="9"/>
    <x v="116"/>
    <s v=" "/>
    <d v="2025-05-20T00:00:00"/>
    <d v="2026-01-24T00:00:00"/>
    <x v="28"/>
    <s v="2 2. Meses"/>
    <x v="0"/>
    <x v="6"/>
    <s v="ANDREA CAROLINA MARU RUIZ"/>
    <s v="Subdirectora de Recolección Barrido y Limpieza"/>
    <s v=" "/>
    <n v="448"/>
    <d v="2025-04-10T00:00:00"/>
    <s v="384"/>
    <d v="2025-05-16T00:00:00"/>
    <s v="O23011740032024032003006"/>
    <s v="1 1. Inversión"/>
    <s v="NO REQUIERE"/>
    <s v=" "/>
    <s v=" "/>
    <s v="PROFESIONAL"/>
    <s v=" "/>
    <n v="20252000035793"/>
  </r>
  <r>
    <s v="UAESP-298-2025"/>
    <d v="2025-05-13T00:00:00"/>
    <s v="Ana"/>
    <s v="31 31-Servicios Profesionales "/>
    <s v="PRESTACION DE SERVICIOS PROFESIONALES"/>
    <s v="5 5. Contratación directa"/>
    <s v="N/A"/>
    <n v="80161500"/>
    <s v="https://community.secop.gov.co/Public/Tendering/OpportunityDetail/Index?noticeUID=CO1.NTC.8133832&amp;isFromPublicArea=True&amp;isModal=true&amp;asPopupView=true"/>
    <s v="SAF-065 Prestar los servicios profesionales a la Subdirección Administrativa y Financiera de la Unidad Administrativa Especial de Servicios Públicos para la gestión, seguimiento y cierre de actividades concernientes a la nómina y las situaciones administrativas de los servidores públicos de la UAESP"/>
    <x v="290"/>
    <n v="52203633"/>
    <n v="3"/>
    <s v="N/A"/>
    <s v="N/A"/>
    <s v="N/A"/>
    <s v="N/A"/>
    <s v="N/A"/>
    <s v="N/A"/>
    <s v="N/A"/>
    <s v="N/A"/>
    <d v="1973-03-05T00:00:00"/>
    <s v="CL 38 51 F 84"/>
    <n v="3114730616"/>
    <s v="dianaga813@gmail.com"/>
    <s v="1 1. Natural "/>
    <s v="26 26-Persona Natural"/>
    <s v="FEMENINO"/>
    <s v="ADMINISTRACION DE EMPRESAS"/>
    <s v="ESPECIALIZACION EN GERENCIA DEL TALENTO HUMANO"/>
    <s v="20 Años 5 Meses"/>
    <s v="-"/>
    <n v="0"/>
    <s v=" "/>
    <x v="110"/>
    <s v="$ 7,000,000"/>
    <s v=" "/>
    <n v="8"/>
    <x v="110"/>
    <s v=" "/>
    <d v="2025-05-20T00:00:00"/>
    <d v="2026-01-19T00:00:00"/>
    <x v="9"/>
    <s v="2 2. Meses"/>
    <x v="0"/>
    <x v="1"/>
    <s v="KAREN NIÑO RAMIREZ"/>
    <s v="Profesional Especializado Código 222, Grado 26"/>
    <s v=" "/>
    <n v="537"/>
    <d v="2025-05-02T00:00:00"/>
    <s v="378"/>
    <d v="2025-05-15T00:00:00"/>
    <s v="O23011745992024010713023"/>
    <s v="1 1. Inversión"/>
    <s v="NO REQUIERE"/>
    <s v=" "/>
    <s v=" "/>
    <s v="PROFESIONAL"/>
    <s v=" "/>
    <n v="20257000032483"/>
  </r>
  <r>
    <s v="UAESP-299-2025"/>
    <d v="2025-05-14T00:00:00"/>
    <s v="Paola"/>
    <s v="31 31-Servicios Profesionales "/>
    <s v="PRESTACION DE SERVICIOS PROFESIONALES"/>
    <s v="5 5. Contratación directa"/>
    <s v="N/A"/>
    <n v="80161500"/>
    <s v="https://community.secop.gov.co/Public/Tendering/OpportunityDetail/Index?noticeUID=CO1.NTC.8137024&amp;isFromPublicArea=True&amp;isModal=true&amp;asPopupView=true"/>
    <s v="OACRI-007 Prestar servicios profesionales para producir y generar piezas gráficas y comunicativas de actividades internas y misionales de la Unidad Administrativa Especial de Servicios Publicos."/>
    <x v="291"/>
    <n v="80139300"/>
    <n v="4"/>
    <s v="N/A"/>
    <s v="N/A"/>
    <s v="N/A"/>
    <s v="N/A"/>
    <s v="N/A"/>
    <s v="N/A"/>
    <s v="N/A"/>
    <s v="N/A"/>
    <d v="1982-11-04T00:00:00"/>
    <s v="Carrera 60 # 4G - 48"/>
    <n v="6014200086"/>
    <s v="wilsonneira@hotmail.com"/>
    <s v="1 1. Natural "/>
    <s v="26 26-Persona Natural"/>
    <s v="MASCULINO"/>
    <s v="PUBLICIDAD"/>
    <s v="N/A"/>
    <s v="1 Año 10 Meses"/>
    <s v="-"/>
    <n v="0"/>
    <s v=" "/>
    <x v="110"/>
    <s v="$ 7,000,000"/>
    <s v=" "/>
    <n v="8"/>
    <x v="110"/>
    <s v=" "/>
    <d v="2025-05-22T00:00:00"/>
    <d v="2026-01-21T00:00:00"/>
    <x v="9"/>
    <s v="2 2. Meses"/>
    <x v="0"/>
    <x v="10"/>
    <s v="SERGIO IBARNEGRAY CHIARI"/>
    <s v="Jefe Oficina Asesora de Comunicaciones y Relaciones Interinstitucionales"/>
    <s v=" "/>
    <n v="382"/>
    <d v="2025-03-27T00:00:00"/>
    <s v="407"/>
    <d v="2025-05-22T00:00:00"/>
    <s v="O23011745992024010713023"/>
    <s v="1 1. Inversión"/>
    <s v="NO REQUIERE"/>
    <s v=" "/>
    <s v=" "/>
    <s v="PROFESIONAL"/>
    <s v=" "/>
    <n v="20251200031483"/>
  </r>
  <r>
    <s v="UAESP-300-2025"/>
    <d v="2025-05-14T00:00:00"/>
    <s v="Ana"/>
    <s v="31 31-Servicios Profesionales "/>
    <s v="PRESTACION DE SERVICIOS PROFESIONALES"/>
    <s v="5 5. Contratación directa"/>
    <s v="N/A"/>
    <n v="80161500"/>
    <s v="https://community.secop.gov.co/Public/Tendering/OpportunityDetail/Index?noticeUID=CO1.NTC.8136374&amp;isFromPublicArea=True&amp;isModal=true&amp;asPopupView=true"/>
    <s v="SDF-031 Prestar servicios profesionales a la Subdirección de Disposición Final de la UAESP, en la formulación, ejecución y seguimiento de planes, proyectos, programas y demás actividades a cargo de la dependencia, brindando apoyo en actividades del componente ambiental y operativo."/>
    <x v="292"/>
    <n v="1016010226"/>
    <n v="1"/>
    <s v="N/A"/>
    <s v="N/A"/>
    <s v="N/A"/>
    <s v="N/A"/>
    <s v="N/A"/>
    <s v="N/A"/>
    <s v="N/A"/>
    <s v="N/A"/>
    <d v="1988-03-11T00:00:00"/>
    <s v="Calle 8 a bis # 80- 63"/>
    <n v="6017500554"/>
    <s v="ivantor.r11@hotmail.com"/>
    <s v="1 1. Natural "/>
    <s v="26 26-Persona Natural"/>
    <s v="MASCULINO"/>
    <s v="INGENIERIA CIVIL"/>
    <s v="ESPECIALIZACION EN GERENCIA DE PROYECTOS"/>
    <s v="8 Años 1 Mes"/>
    <s v="-"/>
    <n v="0"/>
    <s v=" "/>
    <x v="117"/>
    <s v="$ 11,500,000"/>
    <s v=" "/>
    <n v="9"/>
    <x v="117"/>
    <s v=" "/>
    <d v="2025-05-21T00:00:00"/>
    <d v="2026-01-25T00:00:00"/>
    <x v="28"/>
    <s v="2 2. Meses"/>
    <x v="0"/>
    <x v="8"/>
    <s v="Yira Bolaños Enríquez"/>
    <s v="Subdirectora de Disposición Final (E)"/>
    <s v=" "/>
    <n v="576"/>
    <d v="2025-05-08T00:00:00"/>
    <s v="382"/>
    <d v="2025-05-16T00:00:00"/>
    <s v="O23011740032024032102006"/>
    <s v="1 1. Inversión"/>
    <s v="NO REQUIERE"/>
    <s v=" "/>
    <s v=" "/>
    <s v="PROFESIONAL"/>
    <s v=" "/>
    <n v="20253000035903"/>
  </r>
  <r>
    <s v="UAESP-301-2025"/>
    <d v="2025-05-14T00:00:00"/>
    <s v="Johanna"/>
    <s v="31 31-Servicios Profesionales "/>
    <s v="PRESTACION DE SERVICIOS PROFESIONALES"/>
    <s v="5 5. Contratación directa"/>
    <s v="N/A"/>
    <n v="80161500"/>
    <s v="https://community.secop.gov.co/Public/Tendering/OpportunityDetail/Index?noticeUID=CO1.NTC.8136932&amp;isFromPublicArea=True&amp;isModal=true&amp;asPopupView=true"/>
    <s v="RBL-057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93"/>
    <n v="1018492050"/>
    <n v="5"/>
    <s v="N/A"/>
    <s v="N/A"/>
    <s v="N/A"/>
    <s v="N/A"/>
    <s v="N/A"/>
    <s v="N/A"/>
    <s v="N/A"/>
    <s v="N/A"/>
    <d v="1997-01-21T00:00:00"/>
    <s v="KR 55 152 B 71"/>
    <n v="6017649454"/>
    <s v="jonicolasgomezp@gmail.com"/>
    <s v="1 1. Natural "/>
    <s v="26 26-Persona Natural"/>
    <s v="MASCULINO"/>
    <s v="ADMINISTRACION DE EMPRESAS"/>
    <s v="N/A"/>
    <s v="6 Años 4 Meses"/>
    <s v="-"/>
    <n v="0"/>
    <s v=" "/>
    <x v="118"/>
    <s v="$ 7,000,000"/>
    <s v=" "/>
    <n v="9"/>
    <x v="118"/>
    <s v=" "/>
    <d v="2025-05-23T00:00:00"/>
    <d v="2026-01-27T00:00:00"/>
    <x v="28"/>
    <s v="2 2. Meses"/>
    <x v="0"/>
    <x v="6"/>
    <s v="ANDREA CAROLINA MARU RUIZ"/>
    <s v="Subdirectora de Recolección Barrido y Limpieza"/>
    <s v=" "/>
    <n v="443"/>
    <d v="2025-04-10T00:00:00"/>
    <s v="402"/>
    <d v="2025-05-21T00:00:00"/>
    <s v="O23011740032024032003006"/>
    <s v="1 1. Inversión"/>
    <s v="NO REQUIERE"/>
    <s v=" "/>
    <s v=" "/>
    <s v="PROFESIONAL"/>
    <s v=" "/>
    <n v="20252000035893"/>
  </r>
  <r>
    <s v="UAESP-302-2025"/>
    <d v="2025-05-14T00:00:00"/>
    <s v="Manuela"/>
    <s v="31 31-Servicios Profesionales "/>
    <s v="PRESTACION DE SERVICIOS PROFESIONALES"/>
    <s v="5 5. Contratación directa"/>
    <s v="N/A"/>
    <n v="80161500"/>
    <s v="https://community.secop.gov.co/Public/Tendering/OpportunityDetail/Index?noticeUID=CO1.NTC.8141237&amp;isFromPublicArea=True&amp;isModal=true&amp;asPopupView=true"/>
    <s v="SA-053 Prestar servicios profesionales a la Subdirección de Aprovechamiento, para desarrollar acciones de verificación relacionadas con la actualización, modificación o ajuste de los registros de población recicladora y organizaciones."/>
    <x v="294"/>
    <n v="13072660"/>
    <n v="7"/>
    <s v="N/A"/>
    <s v="N/A"/>
    <s v="N/A"/>
    <s v="N/A"/>
    <s v="N/A"/>
    <s v="N/A"/>
    <s v="N/A"/>
    <s v="N/A"/>
    <d v="1982-02-04T00:00:00"/>
    <s v="CALLE 50 #16-24"/>
    <n v="6019084001"/>
    <s v="jorgeacosta19@gmail.com"/>
    <s v="1 1. Natural "/>
    <s v="26 26-Persona Natural"/>
    <s v="MASCULINO"/>
    <s v="PSICOLOGIA"/>
    <s v="N/A"/>
    <s v="6 Años 11 Meses"/>
    <s v="-"/>
    <n v="0"/>
    <s v=" "/>
    <x v="110"/>
    <s v="$ 7,000,000"/>
    <s v=" "/>
    <n v="8"/>
    <x v="110"/>
    <s v=" "/>
    <d v="2025-05-22T00:00:00"/>
    <d v="2026-01-21T00:00:00"/>
    <x v="9"/>
    <s v="2 2. Meses"/>
    <x v="0"/>
    <x v="5"/>
    <s v="LUZ AMPARO NOVOA RAMOS"/>
    <s v="PROFESIONAL ESPECIALIZADA CÓDIGO 22 GRADO 24"/>
    <s v=" "/>
    <n v="521"/>
    <d v="2025-05-02T00:00:00"/>
    <s v="394"/>
    <d v="2025-05-20T00:00:00"/>
    <s v="O23011740032024030209021"/>
    <s v="1 1. Inversión"/>
    <s v="NO REQUIERE"/>
    <s v=" "/>
    <s v=" "/>
    <s v="PROFESIONAL"/>
    <s v=" "/>
    <n v="20255000035273"/>
  </r>
  <r>
    <s v="UAESP-303-2025."/>
    <d v="2025-05-14T00:00:00"/>
    <s v="Johanna"/>
    <s v="31 31-Servicios Profesionales "/>
    <s v="PRESTACION DE SERVICIOS PROFESIONALES"/>
    <s v="5 5. Contratación directa"/>
    <s v="N/A"/>
    <n v="80161500"/>
    <s v="https://community.secop.gov.co/Public/Tendering/OpportunityDetail/Index?noticeUID=CO1.NTC.8138169&amp;isFromPublicArea=True&amp;isModal=true&amp;asPopupView=true"/>
    <s v="SSF-033 Prestar servicios profesionales en análisis y contextualización histórica de documentos y archivos, con el propósito de valorar, organizar y preservar la memoria documental, contribuyendo a la investigación y divulgación de información relevante para la entidad."/>
    <x v="295"/>
    <n v="1030632539"/>
    <n v="1"/>
    <s v="N/A"/>
    <s v="N/A"/>
    <s v="N/A"/>
    <s v="N/A"/>
    <s v="N/A"/>
    <s v="N/A"/>
    <s v="N/A"/>
    <s v="N/A"/>
    <d v="1993-11-08T00:00:00"/>
    <s v="DG 182 20 71"/>
    <n v="3197153025"/>
    <s v="jheyssonarchila@gmail.com"/>
    <s v="1 1. Natural "/>
    <s v="26 26-Persona Natural"/>
    <s v="MASCULINO"/>
    <s v="HISTORIA"/>
    <s v="N/A"/>
    <s v="2 Años 7 Meses"/>
    <s v="-"/>
    <n v="12000000"/>
    <s v=" "/>
    <x v="119"/>
    <s v="$ 6,000,000"/>
    <s v=" "/>
    <n v="4"/>
    <x v="69"/>
    <s v=" "/>
    <d v="2025-05-23T00:00:00"/>
    <d v="2025-09-22T00:00:00"/>
    <x v="1"/>
    <s v="2 2. Meses"/>
    <x v="1"/>
    <x v="2"/>
    <s v="LUIS JONATHAN GUTIERREZ CANTOR"/>
    <s v="Subdirector de Servicios Funerarios y Alumbrado Publico"/>
    <s v=" "/>
    <n v="459"/>
    <d v="2025-04-10T00:00:00"/>
    <s v="398"/>
    <d v="2025-05-20T00:00:00"/>
    <s v="O23011719052024029111053"/>
    <s v="1 1. Inversión"/>
    <s v="NO REQUIERE"/>
    <s v=" "/>
    <s v=" "/>
    <s v="PROFESIONAL"/>
    <s v=" "/>
    <n v="20254000029783"/>
  </r>
  <r>
    <s v="UAESP-304-2025"/>
    <d v="2025-05-15T00:00:00"/>
    <s v="Augusto"/>
    <s v="31 31-Servicios Profesionales "/>
    <s v="PRESTACION DE SERVICIOS PROFESIONALES"/>
    <s v="5 5. Contratación directa"/>
    <s v="N/A"/>
    <n v="80161500"/>
    <s v="https://community.secop.gov.co/Public/Tendering/OpportunityDetail/Index?noticeUID=CO1.NTC.8141488&amp;isFromPublicArea=True&amp;isModal=true&amp;asPopupView=true"/>
    <s v="SAF-066 Prestar servicios profesionales para apoyar a la Subdirección Administrativa y Financiera en la gestión y actuaciones contables asociados con las Políticas y procedimientos contables y/o tributarias aplicables a la Unidad Administrativa Especial de Servicios Públicos."/>
    <x v="296"/>
    <n v="1030577804"/>
    <n v="1"/>
    <s v="N/A"/>
    <s v="N/A"/>
    <s v="N/A"/>
    <s v="N/A"/>
    <s v="N/A"/>
    <s v="N/A"/>
    <s v="N/A"/>
    <s v="N/A"/>
    <d v="1990-08-16T00:00:00"/>
    <s v="CL 95 69 C 49 AP 202"/>
    <n v="3115377829"/>
    <s v="cdms633@gmail.com"/>
    <s v="1 1. Natural "/>
    <s v="26 26-Persona Natural"/>
    <s v="MASCULINO"/>
    <s v="CONTADURIA PUBLICA"/>
    <s v="ESPECIALIZACIÓN EN REVISORÍA FISCAL Y AUDITORÍA FORENSE"/>
    <s v="10 Años 0 Meses"/>
    <s v="-"/>
    <n v="0"/>
    <s v=" "/>
    <x v="105"/>
    <s v="$ 8,000,000"/>
    <s v=" "/>
    <n v="8"/>
    <x v="105"/>
    <s v=" "/>
    <d v="2025-05-20T00:00:00"/>
    <d v="2026-01-19T00:00:00"/>
    <x v="9"/>
    <s v="2 2. Meses"/>
    <x v="0"/>
    <x v="1"/>
    <s v="DANIEL ALEXANDER MARIÑO CARILLO"/>
    <s v="Profesional Especializado (E), Código 222, Grado 24"/>
    <s v=" "/>
    <n v="536"/>
    <d v="2025-05-02T00:00:00"/>
    <s v="386"/>
    <d v="2025-05-19T00:00:00"/>
    <s v="O23011745992024010713023"/>
    <s v="1 1. Inversión"/>
    <s v="NO REQUIERE"/>
    <s v=" "/>
    <s v=" "/>
    <s v="PROFESIONAL"/>
    <s v=" "/>
    <n v="20257000032433"/>
  </r>
  <r>
    <s v="UAESP-305-2025"/>
    <d v="2025-05-15T00:00:00"/>
    <s v="Claudia"/>
    <s v="911 911-Contrato Interadministrativo"/>
    <s v="CONTRATO INTERADMINISTRATIVO"/>
    <s v="5 5. Contratación directa"/>
    <s v="N/A"/>
    <n v="76121500"/>
    <s v="https://community.secop.gov.co/Public/Tendering/OpportunityDetail/Index?noticeUID=CO1.NTC.8177599&amp;isFromPublicArea=True&amp;isModal=true&amp;asPopupView=true"/>
    <s v="RBL-078 Implementación de un esquema operativo de atención contingente para la recolección y transporte de residuos de construcción y demolición, voluminosos, inservibles y residuos vegetales de puntos críticos y arrojos clandestinos en espacio público, y recolección, transporte y adecuada gestión de neumáticos fuera de uso del espacio público, fomentando así una cultura de respeto por el entorno y contribuyendo a la creación de zonas más limpias, seguras y agradables al servicio de la ciudadanía en el Distrito Capital."/>
    <x v="297"/>
    <n v="830128286"/>
    <n v="1"/>
    <s v="DIANA PATRICIA RIOS GARCIA"/>
    <n v="39570432"/>
    <s v="N/A"/>
    <s v="N/A"/>
    <s v="N/A"/>
    <s v="N/A"/>
    <s v="N/A"/>
    <s v="N/A"/>
    <s v="N/A"/>
    <s v="Carrera 11 # 93-92 "/>
    <n v="6015553636"/>
    <s v="N/A"/>
    <s v="2 2. Jurídica"/>
    <s v="19 19-Empresa de Servicios Públicos - E.S.P."/>
    <s v="N/A"/>
    <s v="N/A"/>
    <s v="N/A"/>
    <s v="N/A"/>
    <s v="-"/>
    <n v="1818800000"/>
    <s v=" "/>
    <x v="120"/>
    <s v="$ 3,637,600,000"/>
    <s v=" "/>
    <n v="5"/>
    <x v="119"/>
    <s v=" "/>
    <d v="2025-05-23T00:00:00"/>
    <d v="2025-10-07T00:00:00"/>
    <x v="31"/>
    <s v="2 2. Meses"/>
    <x v="1"/>
    <x v="6"/>
    <s v="ANDREA CAROLINA MARU RUIZ"/>
    <s v="Subdirectora de Recolección Barrido y Limpieza"/>
    <s v=" "/>
    <s v=" "/>
    <s v=" "/>
    <s v="409"/>
    <d v="2025-05-22T00:00:00"/>
    <s v="O23011740032024032003008"/>
    <s v="1 1. Inversión"/>
    <s v="SI REQUIERE"/>
    <s v=" "/>
    <s v=" "/>
    <s v="-"/>
    <s v=" "/>
    <n v="20252000035953"/>
  </r>
  <r>
    <s v="UAESP-306-2025"/>
    <d v="2025-05-16T00:00:00"/>
    <s v="Ana"/>
    <s v="31 31-Servicios Profesionales "/>
    <s v="PRESTACION DE SERVICIOS PROFESIONALES"/>
    <s v="5 5. Contratación directa"/>
    <s v="N/A"/>
    <n v="80161500"/>
    <s v="https://community.secop.gov.co/Public/Tendering/OpportunityDetail/Index?noticeUID=CO1.NTC.8148491&amp;isFromPublicArea=True&amp;isModal=true&amp;asPopupView=true"/>
    <s v="RBL-056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98"/>
    <n v="79602587"/>
    <n v="2"/>
    <s v="N/A"/>
    <s v="N/A"/>
    <s v="N/A"/>
    <s v="N/A"/>
    <s v="N/A"/>
    <s v="N/A"/>
    <s v="N/A"/>
    <s v="N/A"/>
    <d v="1974-02-12T00:00:00"/>
    <s v="CL 142 F 127 A 48"/>
    <n v="6014650894"/>
    <s v=" ricardo-becerra1707@hotmail.com"/>
    <s v="1 1. Natural "/>
    <s v="26 26-Persona Natural"/>
    <s v="MASCULINO"/>
    <s v="PROFESIONAL EN ADMINISTRACIÓN DE EMPRESAS"/>
    <s v="N/A"/>
    <s v="12 Años 9 Meses"/>
    <s v="-"/>
    <n v="0"/>
    <s v=" "/>
    <x v="110"/>
    <s v="$ 7,000,000"/>
    <s v=" "/>
    <n v="8"/>
    <x v="110"/>
    <s v=" "/>
    <d v="2025-05-20T00:00:00"/>
    <d v="2026-01-19T00:00:00"/>
    <x v="9"/>
    <s v="2 2. Meses"/>
    <x v="0"/>
    <x v="6"/>
    <s v="ANDREA CAROLINA MARU RUIZ"/>
    <s v="Subdirectora de Recolección Barrido y Limpieza"/>
    <s v=" "/>
    <n v="442"/>
    <d v="2025-04-10T00:00:00"/>
    <s v="390"/>
    <d v="2025-05-20T00:00:00"/>
    <s v="O23011740032024032003006"/>
    <s v="1 1. Inversión"/>
    <s v="NO REQUIERE"/>
    <s v=" "/>
    <s v=" "/>
    <s v="PROFESIONAL"/>
    <s v=" "/>
    <n v="20252000036623"/>
  </r>
  <r>
    <s v="UAESP-307-2025"/>
    <d v="2025-05-16T00:00:00"/>
    <s v="Augusto"/>
    <s v="33 33-Servicios Apoyo a la Gestion de la Entidad (servicios administrativos) "/>
    <s v="PRESTACION DE SERVICIOS DE APOYO A LA GESTION"/>
    <s v="5 5. Contratación directa"/>
    <s v="N/A"/>
    <n v="80161500"/>
    <s v="https://community.secop.gov.co/Public/Tendering/OpportunityDetail/Index?noticeUID=CO1.NTC.8150758&amp;isFromPublicArea=True&amp;isModal=true&amp;asPopupView=true"/>
    <s v="RBL-061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99"/>
    <n v="76080100880"/>
    <n v="6"/>
    <s v="N/A"/>
    <s v="N/A"/>
    <s v="N/A"/>
    <s v="N/A"/>
    <s v="N/A"/>
    <s v="N/A"/>
    <s v="N/A"/>
    <s v="N/A"/>
    <d v="1976-08-01T00:00:00"/>
    <s v="KR 95 42 85"/>
    <n v="3148670957"/>
    <s v="garzonwalter971@gmail.com"/>
    <s v="1 1. Natural "/>
    <s v="26 26-Persona Natural"/>
    <s v="MASCULINO"/>
    <s v="TECNOLOGIA EN APLICACION DE RECURSOS MILITARES"/>
    <s v="N/A"/>
    <s v="20 Años 2 Meses"/>
    <s v="-"/>
    <n v="0"/>
    <s v=" "/>
    <x v="110"/>
    <s v="$ 7,000,000"/>
    <s v=" "/>
    <n v="8"/>
    <x v="110"/>
    <s v=" "/>
    <d v="2025-05-23T00:00:00"/>
    <d v="2026-01-22T00:00:00"/>
    <x v="9"/>
    <s v="2 2. Meses"/>
    <x v="0"/>
    <x v="6"/>
    <s v="ANDREA CAROLINA MARU RUIZ"/>
    <s v="Subdirectora de Recolección Barrido y Limpieza"/>
    <s v=" "/>
    <n v="447"/>
    <d v="2025-04-10T00:00:00"/>
    <s v="393"/>
    <d v="2025-05-20T00:00:00"/>
    <s v="O23011740032024032003006"/>
    <s v="1 1. Inversión"/>
    <s v="NO REQUIERE"/>
    <s v=" "/>
    <s v=" "/>
    <s v="TECNICO"/>
    <s v=" "/>
    <n v="20252000036613"/>
  </r>
  <r>
    <s v="UAESP-308-2025"/>
    <d v="2025-05-16T00:00:00"/>
    <s v="Augusto"/>
    <s v="31 31-Servicios Profesionales "/>
    <s v="PRESTACION DE SERVICIOS PROFESIONALES"/>
    <s v="5 5. Contratación directa"/>
    <s v="N/A"/>
    <n v="80161500"/>
    <s v="https://community.secop.gov.co/Public/Tendering/OpportunityDetail/Index?noticeUID=CO1.NTC.8150770&amp;isFromPublicArea=True&amp;isModal=true&amp;asPopupView=true"/>
    <s v="RBL-044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300"/>
    <n v="1000150302"/>
    <n v="3"/>
    <s v="N/A"/>
    <s v="N/A"/>
    <s v="N/A"/>
    <s v="N/A"/>
    <s v="N/A"/>
    <s v="N/A"/>
    <s v="N/A"/>
    <s v="N/A"/>
    <d v="2001-07-27T00:00:00"/>
    <s v="KR 56 A 148 36"/>
    <n v="3166278976"/>
    <s v="mape.fc@hotmail.com"/>
    <s v="1 1. Natural "/>
    <s v="26 26-Persona Natural"/>
    <s v="FEMENINO"/>
    <s v="ARTES ESCÉNICAS"/>
    <s v="N/A"/>
    <s v="3 Años 0 Meses"/>
    <s v="-"/>
    <n v="0"/>
    <s v=" "/>
    <x v="31"/>
    <s v="$ 6,000,000"/>
    <s v=" "/>
    <n v="8"/>
    <x v="31"/>
    <s v=" "/>
    <d v="2025-05-21T00:00:00"/>
    <d v="2026-01-20T00:00:00"/>
    <x v="9"/>
    <s v="2 2. Meses"/>
    <x v="0"/>
    <x v="6"/>
    <s v="LILLY LORENA BARBOSA GUANA"/>
    <s v="ASESOR DE DIRECCIÓN GENERAL Código 105, Grado 05"/>
    <s v=" "/>
    <n v="431"/>
    <d v="2025-04-10T00:00:00"/>
    <s v="392"/>
    <d v="2025-05-20T00:00:00"/>
    <s v="O23011740032024032003006"/>
    <s v="1 1. Inversión"/>
    <s v="NO REQUIERE"/>
    <s v=" "/>
    <s v=" "/>
    <s v="PROFESIONAL"/>
    <s v=" "/>
    <n v="20252000036653"/>
  </r>
  <r>
    <s v="UAESP-309-2025"/>
    <d v="2025-05-16T00:00:00"/>
    <s v="Marcela"/>
    <s v="31 31-Servicios Profesionales "/>
    <s v="PRESTACION DE SERVICIOS PROFESIONALES"/>
    <s v="5 5. Contratación directa"/>
    <s v="N/A"/>
    <n v="80161500"/>
    <s v="https://community.secop.gov.co/Public/Tendering/OpportunityDetail/Index?noticeUID=CO1.NTC.8152104&amp;isFromPublicArea=True&amp;isModal=true&amp;asPopupView=true"/>
    <s v="RBL-074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301"/>
    <n v="19429697"/>
    <n v="5"/>
    <s v="N/A"/>
    <s v="N/A"/>
    <s v="N/A"/>
    <s v="N/A"/>
    <s v="N/A"/>
    <s v="N/A"/>
    <s v="N/A"/>
    <s v="N/A"/>
    <d v="1961-01-08T00:00:00"/>
    <s v="CL 119 9 C 32"/>
    <n v="6014798375"/>
    <s v="ernestorincon14@gmail.com"/>
    <s v="1 1. Natural "/>
    <s v="26 26-Persona Natural"/>
    <s v="MASCULINO"/>
    <s v="ADMINISTRACION DE EMPRESAS"/>
    <s v="MAESTRIA EN ESTUDIOS POLITICOS"/>
    <s v="10 Años 6 Meses"/>
    <s v="-"/>
    <n v="0"/>
    <s v=" "/>
    <x v="121"/>
    <s v="$ 7,000,000"/>
    <s v=" "/>
    <n v="8"/>
    <x v="120"/>
    <s v=" "/>
    <d v="2025-05-22T00:00:00"/>
    <d v="2026-01-11T00:00:00"/>
    <x v="32"/>
    <s v="2 2. Meses"/>
    <x v="0"/>
    <x v="6"/>
    <s v="ANDREA CAROLINA MARU RUIZ"/>
    <s v="Subdirectora de Recolección Barrido y Limpieza"/>
    <s v=" "/>
    <n v="454"/>
    <d v="2025-04-10T00:00:00"/>
    <s v="403"/>
    <d v="2025-05-22T00:00:00"/>
    <s v="O23011740032024032003006"/>
    <s v="1 1. Inversión"/>
    <s v="NO REQUIERE"/>
    <s v=" "/>
    <s v=" "/>
    <s v="PROFESIONAL"/>
    <s v=" "/>
    <n v="20252000036063"/>
  </r>
  <r>
    <s v="UAESP-310-2025"/>
    <d v="2025-05-16T00:00:00"/>
    <s v="Augusto"/>
    <s v="31 31-Servicios Profesionales "/>
    <s v="PRESTACION DE SERVICIOS PROFESIONALES"/>
    <s v="5 5. Contratación directa"/>
    <s v="N/A"/>
    <n v="80161500"/>
    <s v="https://community.secop.gov.co/Public/Tendering/OpportunityDetail/Index?noticeUID=CO1.NTC.8150782&amp;isFromPublicArea=True&amp;isModal=true&amp;asPopupView=true"/>
    <s v="RBL-076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302"/>
    <n v="39696503"/>
    <n v="1"/>
    <s v="N/A"/>
    <s v="N/A"/>
    <s v="N/A"/>
    <s v="N/A"/>
    <s v="N/A"/>
    <s v="N/A"/>
    <s v="N/A"/>
    <s v="N/A"/>
    <d v="1960-10-28T00:00:00"/>
    <s v="KR 108 16 H 31"/>
    <n v="3204021087"/>
    <s v="hildasanchezmartinez@yahoo.com.co"/>
    <s v="1 1. Natural "/>
    <s v="26 26-Persona Natural"/>
    <s v="FEMENINO"/>
    <s v="DERECHO"/>
    <s v="ESPECIALIZACION EN DERECHO DE FAMILIA"/>
    <s v="0 Años 0 Meses"/>
    <s v="-"/>
    <n v="0"/>
    <s v=" "/>
    <x v="31"/>
    <s v="$ 6,000,000"/>
    <s v=" "/>
    <n v="8"/>
    <x v="31"/>
    <s v=" "/>
    <d v="2025-05-21T00:00:00"/>
    <d v="2026-01-20T00:00:00"/>
    <x v="9"/>
    <s v="2 2. Meses"/>
    <x v="0"/>
    <x v="6"/>
    <s v="LILLY LORENA BARBOSA GUANA"/>
    <s v="ASESOR DE DIRECCIÓN GENERAL Código 105, Grado 05"/>
    <s v=" "/>
    <n v="456"/>
    <d v="2025-04-10T00:00:00"/>
    <s v="391"/>
    <d v="2025-05-20T00:00:00"/>
    <s v="O23011740032024032003006"/>
    <s v="1 1. Inversión"/>
    <s v="NO REQUIERE"/>
    <s v=" "/>
    <s v=" "/>
    <s v="PROFESIONAL"/>
    <s v=" "/>
    <n v="20252000036683"/>
  </r>
  <r>
    <s v="UAESP-311-2025"/>
    <d v="2025-05-16T00:00:00"/>
    <s v="Johanna"/>
    <s v="31 31-Servicios Profesionales "/>
    <s v="PRESTACION DE SERVICIOS PROFESIONALES"/>
    <s v="5 5. Contratación directa"/>
    <s v="N/A"/>
    <n v="80161500"/>
    <s v="https://community.secop.gov.co/Public/Tendering/OpportunityDetail/Index?noticeUID=CO1.NTC.8157438&amp;isFromPublicArea=True&amp;isModal=true&amp;asPopupView=true"/>
    <s v="RBL-038 Prestar los servicios profesionales a la Subdirección de Recolección, Barrido y Limpieza en la coordinación de aspectos relacionados con la ciudadanía, entidades publicas y privadas y así como grupos de interés y prestar acompañamiento en los proyectos asociados al servicio público de aseo y demás actividades a cargo de la Dependencia."/>
    <x v="303"/>
    <n v="52869170"/>
    <n v="3"/>
    <s v="N/A"/>
    <s v="N/A"/>
    <s v="N/A"/>
    <s v="N/A"/>
    <s v="N/A"/>
    <s v="N/A"/>
    <s v="N/A"/>
    <s v="N/A"/>
    <d v="1982-08-09T00:00:00"/>
    <s v="KR 57B   130A 48"/>
    <n v="6017504345"/>
    <s v="nataliaguerrerov@gmail.com"/>
    <s v="1 1. Natural "/>
    <s v="26 26-Persona Natural"/>
    <s v="FEMENINO"/>
    <s v="INGENIERIA INDUSTRIAL"/>
    <s v="ESPECIALIZACION EN GERENCIA DE EMPRESAS"/>
    <s v="12 Años 11 Meses"/>
    <s v="-"/>
    <n v="0"/>
    <s v=" "/>
    <x v="122"/>
    <s v="$ 10,000,000"/>
    <s v=" "/>
    <n v="8"/>
    <x v="121"/>
    <s v=" "/>
    <d v="2025-05-22T00:00:00"/>
    <d v="2026-01-01T00:00:00"/>
    <x v="33"/>
    <s v="2 2. Meses"/>
    <x v="0"/>
    <x v="6"/>
    <s v="ANDREA CAROLINA MARU RUIZ"/>
    <s v="Subdirectora de Recolección Barrido y Limpieza"/>
    <s v=" "/>
    <n v="426"/>
    <d v="2025-04-10T00:00:00"/>
    <s v="397"/>
    <d v="2025-05-20T00:00:00"/>
    <s v="O23011740032024032003006"/>
    <s v="1 1. Inversión"/>
    <s v="NO REQUIERE"/>
    <s v=" "/>
    <s v=" "/>
    <s v="PROFESIONAL"/>
    <s v=" "/>
    <n v="20252000036733"/>
  </r>
  <r>
    <s v="UAESP-312-2025"/>
    <d v="2025-05-19T00:00:00"/>
    <s v="Marcela"/>
    <s v="31 31-Servicios Profesionales "/>
    <s v="PRESTACION DE SERVICIOS PROFESIONALES"/>
    <s v="5 5. Contratación directa"/>
    <s v="N/A"/>
    <n v="80161500"/>
    <s v="https://community.secop.gov.co/Public/Tendering/OpportunityDetail/Index?noticeUID=CO1.NTC.8161529&amp;isFromPublicArea=True&amp;isModal=true&amp;asPopupView=true"/>
    <s v="SA-073 Prestar servicios profesionales a la Subdirección de Aprovechamiento para apoyar las acciones en campo de acompañamiento, y sostenibilidad de la estrategia de rutas selectivas no exclusivas y las actividades a cargo de la Dependencia."/>
    <x v="304"/>
    <n v="1233905491"/>
    <n v="4"/>
    <s v="N/A"/>
    <s v="N/A"/>
    <s v="N/A"/>
    <s v="N/A"/>
    <s v="N/A"/>
    <s v="N/A"/>
    <s v="N/A"/>
    <s v="N/A"/>
    <d v="1999-03-05T00:00:00"/>
    <s v="KR 107 A 155 65"/>
    <s v="N/A"/>
    <s v="sarmientocamila2023@gmail.com"/>
    <s v="1 1. Natural "/>
    <s v="26 26-Persona Natural"/>
    <s v="FEMENINO"/>
    <s v="TRABAJO SOCIAL"/>
    <s v="ESPECIALIZACIÓN EN GESTIÓN DEL DESARROLLO TERRITORIAL"/>
    <s v="2 Años 11 Meses"/>
    <s v="-"/>
    <n v="0"/>
    <s v=" "/>
    <x v="14"/>
    <s v="$ 6,600,000"/>
    <s v=" "/>
    <n v="8"/>
    <x v="14"/>
    <s v=" "/>
    <d v="2025-05-23T00:00:00"/>
    <d v="2026-01-22T00:00:00"/>
    <x v="9"/>
    <s v="2 2. Meses"/>
    <x v="0"/>
    <x v="5"/>
    <s v="IVONNE MELISSA MÉNDEZ CORREDOR"/>
    <s v="PROFESIONAL UNIVERSITARIO CÓDIGO 219 GRADO 12"/>
    <s v=" "/>
    <n v="422"/>
    <d v="2025-04-08T00:00:00"/>
    <s v="404"/>
    <d v="2025-05-22T00:00:00"/>
    <s v="O23011740032024030209010"/>
    <s v="1 1. Inversión"/>
    <s v="NO REQUIERE"/>
    <s v=" "/>
    <s v=" "/>
    <s v="PROFESIONAL"/>
    <s v=" "/>
    <n v="20255000036043"/>
  </r>
  <r>
    <s v="UAESP-313-2025"/>
    <d v="2025-05-19T00:00:00"/>
    <s v="Ana"/>
    <s v="33 33-Servicios Apoyo a la Gestion de la Entidad (servicios administrativos) "/>
    <s v="PRESTACION DE SERVICIOS DE APOYO A LA GESTION"/>
    <s v="5 5. Contratación directa"/>
    <s v="N/A"/>
    <n v="80161500"/>
    <s v="https://community.secop.gov.co/Public/Tendering/OpportunityDetail/Index?noticeUID=CO1.NTC.8159629&amp;isFromPublicArea=True&amp;isModal=true&amp;asPopupView=true"/>
    <s v="SSF-03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05"/>
    <n v="1015437183"/>
    <n v="1"/>
    <s v="N/A"/>
    <s v="N/A"/>
    <s v="N/A"/>
    <s v="N/A"/>
    <s v="N/A"/>
    <s v="N/A"/>
    <s v="N/A"/>
    <s v="N/A"/>
    <d v="1993-03-12T00:00:00"/>
    <s v="KR 75bis 146 D 11"/>
    <n v="6015262100"/>
    <s v="rincon0312@hotmail.com"/>
    <s v="1 1. Natural "/>
    <s v="26 26-Persona Natural"/>
    <s v="MASCULINO"/>
    <s v="TECNOLOGIA EN ENTRENAMIENTO DEPORTIVO "/>
    <s v="N/A"/>
    <s v="5 Años 7 Meses"/>
    <s v="-"/>
    <n v="7800000"/>
    <s v=" "/>
    <x v="123"/>
    <s v="$ 3,900,000"/>
    <s v=" "/>
    <n v="4"/>
    <x v="122"/>
    <s v=" "/>
    <d v="2025-05-22T00:00:00"/>
    <d v="2025-09-21T00:00:00"/>
    <x v="1"/>
    <s v="2 2. Meses"/>
    <x v="1"/>
    <x v="2"/>
    <s v="LUIS JONATHAN GUTIERREZ CANTOR"/>
    <s v="Subdirector de Servicios Funerarios y Alumbrado Publico"/>
    <s v=" "/>
    <n v="544"/>
    <d v="2025-05-05T00:00:00"/>
    <s v="396"/>
    <d v="2025-05-20T00:00:00"/>
    <s v="O23011719052024029111053"/>
    <s v="1 1. Inversión"/>
    <s v="NO REQUIERE"/>
    <s v=" "/>
    <s v=" "/>
    <s v="TECNICO"/>
    <s v=" "/>
    <n v="20254000032453"/>
  </r>
  <r>
    <s v="UAESP-314-2025"/>
    <d v="2025-05-19T00:00:00"/>
    <s v="Manuela"/>
    <s v="33 33-Servicios Apoyo a la Gestion de la Entidad (servicios administrativos) "/>
    <s v="PRESTACION DE SERVICIOS DE APOYO A LA GESTION"/>
    <s v="5 5. Contratación directa"/>
    <s v="N/A"/>
    <n v="80161500"/>
    <s v="https://community.secop.gov.co/Public/Tendering/OpportunityDetail/Index?noticeUID=CO1.NTC.8160587&amp;isFromPublicArea=True&amp;isModal=true&amp;asPopupView=true"/>
    <s v="SA-026 Prestar servicios de apoyo a la gestión de la Unidad Administrativa Especial de Servicios Públicos - UAESP para concretar acciones en territorio con autoridades y actores sociales, que permitan mejoras significativas en la atención de requerimientos, coordinación de servicios y operativos locales que garanticen satisfacción del usuario con relación a las responsabilidades a cargo de la Entidad."/>
    <x v="306"/>
    <n v="1016033110"/>
    <n v="3"/>
    <s v="N/A"/>
    <s v="N/A"/>
    <s v="N/A"/>
    <s v="N/A"/>
    <s v="N/A"/>
    <s v="N/A"/>
    <s v="N/A"/>
    <s v="N/A"/>
    <d v="1991-02-20T00:00:00"/>
    <s v="CL 86 95 D 03"/>
    <n v="6014727733"/>
    <s v="jotadc32@hotmail.com"/>
    <s v="1 1. Natural "/>
    <s v="26 26-Persona Natural"/>
    <s v="MASCULINO"/>
    <s v="TECNOLOGIA EN GESTION AMBIENTAL DE RESIDUOS"/>
    <s v="N/A"/>
    <s v="3 Años 4 Meses"/>
    <s v="-"/>
    <n v="0"/>
    <s v=" "/>
    <x v="114"/>
    <s v="$ 6,300,000"/>
    <s v=" "/>
    <n v="8"/>
    <x v="114"/>
    <s v=" "/>
    <d v="2025-05-21T00:00:00"/>
    <d v="2026-01-20T00:00:00"/>
    <x v="9"/>
    <s v="2 2. Meses"/>
    <x v="0"/>
    <x v="5"/>
    <s v="LILLY LORENA BARBOSA GUANA"/>
    <s v="ASESOR DE DIRECCIÓN GENERAL Código 105, Grado 05"/>
    <s v=" "/>
    <n v="523"/>
    <d v="2025-05-02T00:00:00"/>
    <s v="401"/>
    <d v="2025-05-21T00:00:00"/>
    <s v="O23011740032024030209021"/>
    <s v="1 1. Inversión"/>
    <s v="NO REQUIERE"/>
    <s v=" "/>
    <s v=" "/>
    <s v="TECNICO"/>
    <s v=" "/>
    <n v="20255000036513"/>
  </r>
  <r>
    <s v="UAESP-315-2025"/>
    <d v="2025-05-20T00:00:00"/>
    <s v="Augusto"/>
    <s v="31 31-Servicios Profesionales "/>
    <s v="PRESTACION DE SERVICIOS PROFESIONALES"/>
    <s v="5 5. Contratación directa"/>
    <s v="N/A"/>
    <n v="80161500"/>
    <s v="https://community.secop.gov.co/Public/Tendering/OpportunityDetail/Index?noticeUID=CO1.NTC.8165046&amp;isFromPublicArea=True&amp;isModal=true&amp;asPopupView=true"/>
    <s v="OACRI-006 Prestar servicios profesionales para elaborar contenidos, campañas educativas,  informativas y de posicionamiento de la Unidad Administrativa Especial de Servicios Públicos,  UAESP."/>
    <x v="307"/>
    <n v="79923111"/>
    <n v="8"/>
    <s v="N/A"/>
    <s v="N/A"/>
    <s v="N/A"/>
    <s v="N/A"/>
    <s v="N/A"/>
    <s v="N/A"/>
    <s v="N/A"/>
    <s v="N/A"/>
    <d v="1980-12-24T00:00:00"/>
    <s v="KR Carrera 57G sur # 71C - 50 Interior 2 Apartamento 302"/>
    <n v="6017030191"/>
    <s v="jesusivanescobar@gmail.com"/>
    <s v="1 1. Natural "/>
    <s v="26 26-Persona Natural"/>
    <s v="MASCULINO"/>
    <s v="DISEÑO GRÁFICO"/>
    <s v="ESPECIALIZACION EN TELEVISION"/>
    <s v="14 Años 9 Meses"/>
    <s v="-"/>
    <n v="0"/>
    <s v=" "/>
    <x v="64"/>
    <s v="$ 8,400,000"/>
    <s v=" "/>
    <n v="8"/>
    <x v="64"/>
    <s v=" "/>
    <d v="2025-05-22T00:00:00"/>
    <d v="2026-01-21T00:00:00"/>
    <x v="9"/>
    <s v="2 2. Meses"/>
    <x v="0"/>
    <x v="10"/>
    <s v="SERGIO IBARNEGRAY CHIARI"/>
    <s v="Jefe Oficina Asesora de Comunicaciones y Relaciones Interinstitucionales"/>
    <s v=" "/>
    <n v="381"/>
    <d v="2025-03-27T00:00:00"/>
    <s v="400"/>
    <d v="2025-05-21T00:00:00"/>
    <s v="O23011745992024010713023"/>
    <s v="1 1. Inversión"/>
    <s v="NO REQUIERE"/>
    <s v=" "/>
    <s v=" "/>
    <s v="PROFESIONAL"/>
    <s v=" "/>
    <n v="20251200035443"/>
  </r>
  <r>
    <s v="UAESP-316-2025"/>
    <d v="2025-05-20T00:00:00"/>
    <s v="Ana"/>
    <s v="33 33-Servicios Apoyo a la Gestion de la Entidad (servicios administrativos) "/>
    <s v="PRESTACION DE SERVICIOS DE APOYO A LA GESTION"/>
    <s v="5 5. Contratación directa"/>
    <s v="N/A"/>
    <n v="80161500"/>
    <s v="https://community.secop.gov.co/Public/Tendering/OpportunityDetail/Index?noticeUID=CO1.NTC.8169525&amp;isFromPublicArea=True&amp;isModal=true&amp;asPopupView=true"/>
    <s v="RBL-063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308"/>
    <n v="16499523"/>
    <n v="0"/>
    <s v="N/A"/>
    <s v="N/A"/>
    <s v="N/A"/>
    <s v="N/A"/>
    <s v="N/A"/>
    <s v="N/A"/>
    <s v="N/A"/>
    <s v="N/A"/>
    <d v="1972-07-01T00:00:00"/>
    <s v="CL 43 20 20"/>
    <n v="6014002181"/>
    <s v="julissa1399@hotmail.com"/>
    <s v="1 1. Natural "/>
    <s v="26 26-Persona Natural"/>
    <s v="MASCULINO"/>
    <s v="Bachiller"/>
    <s v="N/A"/>
    <s v="26 Años 1 Mes"/>
    <s v="-"/>
    <n v="0"/>
    <s v=" "/>
    <x v="110"/>
    <s v="$ 7,000,000"/>
    <s v=" "/>
    <n v="8"/>
    <x v="110"/>
    <s v=" "/>
    <d v="2025-05-26T00:00:00"/>
    <d v="2026-01-25T00:00:00"/>
    <x v="9"/>
    <s v="2 2. Meses"/>
    <x v="0"/>
    <x v="6"/>
    <s v="ANDREA CAROLINA MARU RUIZ"/>
    <s v="Subdirectora de Recolección Barrido y Limpieza"/>
    <s v=" "/>
    <n v="449"/>
    <d v="2025-04-10T00:00:00"/>
    <s v="410"/>
    <d v="2025-05-23T00:00:00"/>
    <s v="O23011740032024032003006"/>
    <s v="1 1. Inversión"/>
    <s v="NO REQUIERE"/>
    <s v=" "/>
    <s v=" "/>
    <s v="TECNICO"/>
    <s v=" "/>
    <n v="20252000036583"/>
  </r>
  <r>
    <s v="UAESP-317-2025."/>
    <d v="2025-06-03T00:00:00"/>
    <s v="Augusto"/>
    <s v="33 33-Servicios Apoyo a la Gestion de la Entidad (servicios administrativos) "/>
    <s v="PRESTACION DE SERVICIOS DE APOYO A LA GESTION"/>
    <s v="5 5. Contratación directa"/>
    <s v="N/A"/>
    <n v="80161500"/>
    <s v="https://community.secop.gov.co/Public/Tendering/OpportunityDetail/Index?noticeUID=CO1.NTC.8172748&amp;isFromPublicArea=True&amp;isModal=true&amp;asPopupView=true"/>
    <s v="SSF-056 Prestar los servicios de apoyo en la Subdirección de Servicios Funerarios y Alumbrado Público en temas administrativos relacionados con la operación de los cementerios del distrito en aras de garantizar la continuidad de la prestación de los servicios de destino final."/>
    <x v="309"/>
    <n v="1006323299"/>
    <n v="4"/>
    <s v="N/A"/>
    <s v="N/A"/>
    <s v="N/A"/>
    <s v="N/A"/>
    <s v="N/A"/>
    <s v="N/A"/>
    <s v="N/A"/>
    <s v="N/A"/>
    <d v="2002-11-19T00:00:00"/>
    <s v="KR 16A 3018"/>
    <n v="3138273232"/>
    <s v="julioagudeloplm@gmail.com"/>
    <s v="1 1. Natural "/>
    <s v="26 26-Persona Natural"/>
    <s v="MASCULINO"/>
    <s v="Bachiller"/>
    <s v="N/A"/>
    <s v="4 Años 6 Meses"/>
    <s v="-"/>
    <n v="8000000"/>
    <s v=" "/>
    <x v="124"/>
    <s v="$ 4,000,000"/>
    <s v=" "/>
    <n v="4"/>
    <x v="123"/>
    <s v=" "/>
    <d v="2025-06-06T00:00:00"/>
    <d v="2025-10-05T00:00:00"/>
    <x v="1"/>
    <s v="2 2. Meses"/>
    <x v="1"/>
    <x v="2"/>
    <s v="LUIS JONATHAN GUTIERREZ CANTOR"/>
    <s v="Subdirector de Servicios Funerarios y Alumbrado Publico"/>
    <s v=" "/>
    <n v="496"/>
    <d v="2025-04-11T00:00:00"/>
    <s v="436"/>
    <d v="2025-06-06T00:00:00"/>
    <s v="O23011719052024029111053"/>
    <s v="1 1. Inversión"/>
    <s v="NO REQUIERE"/>
    <s v=" "/>
    <s v=" "/>
    <s v="TECNICO"/>
    <s v=" "/>
    <n v="20254000032723"/>
  </r>
  <r>
    <s v="UAESP-318-2025"/>
    <s v="Desistido"/>
    <s v="Desistido"/>
    <s v="Desistido"/>
    <s v="Desistido"/>
    <s v="Desistido"/>
    <s v="Desistido"/>
    <s v="Desistido"/>
    <s v="Desistido"/>
    <s v="SSF-04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10"/>
    <n v="1015424508"/>
    <n v="5"/>
    <s v="N/A"/>
    <s v="N/A"/>
    <s v="N/A"/>
    <s v="N/A"/>
    <s v="N/A"/>
    <s v="N/A"/>
    <s v="N/A"/>
    <s v="N/A"/>
    <s v="Desistido"/>
    <s v="Desistido"/>
    <s v="Desistido"/>
    <s v="Desistido"/>
    <s v="Desistido"/>
    <s v="Desistido"/>
    <s v="Desistido"/>
    <s v="Desistido"/>
    <s v="Desistido"/>
    <s v="Desistido"/>
    <s v="Desistido"/>
    <s v="Desistido"/>
    <s v="Desistido"/>
    <x v="125"/>
    <s v="Desistido"/>
    <s v=" "/>
    <s v="Desistido"/>
    <x v="124"/>
    <s v=" "/>
    <s v="Desistido"/>
    <s v="Desistido"/>
    <x v="34"/>
    <s v="Desistido"/>
    <x v="0"/>
    <x v="2"/>
    <s v="Desistido"/>
    <s v="Desistido"/>
    <s v="Desistido"/>
    <s v="Desistido"/>
    <s v="Desistido"/>
    <s v="Desistido"/>
    <s v="Desistido"/>
    <s v="Desistido"/>
    <s v="Desistido"/>
    <s v="Desistido"/>
    <s v="Desistido"/>
    <s v="Desistido"/>
    <s v="Desistido"/>
    <s v="Desistido"/>
    <s v="Desistido"/>
  </r>
  <r>
    <s v="UAESP-319-2025"/>
    <d v="2025-05-22T00:00:00"/>
    <s v="Marcela"/>
    <s v="31 31-Servicios Profesionales "/>
    <s v="PRESTACION DE SERVICIOS PROFESIONALES"/>
    <s v="5 5. Contratación directa"/>
    <s v="N/A"/>
    <n v="80111600"/>
    <s v="https://community.secop.gov.co/Public/Tendering/OpportunityDetail/Index?noticeUID=CO1.NTC.8205726&amp;isFromPublicArea=True&amp;isModal=true&amp;asPopupView=true"/>
    <s v="SA-042 Prestar servicios profesionales de acompañamiento, apoyo técnico y administrativo a la Subdirección de Aprovechamiento, en la implementación de la estrategia de intervención integral en María Paz."/>
    <x v="311"/>
    <n v="1018500757"/>
    <n v="9"/>
    <s v="N/A"/>
    <s v="N/A"/>
    <s v="N/A"/>
    <s v="N/A"/>
    <s v="N/A"/>
    <s v="N/A"/>
    <s v="N/A"/>
    <s v="N/A"/>
    <d v="1998-02-01T00:00:00"/>
    <s v="CL 70 D 111 A 31"/>
    <n v="3102271879"/>
    <s v="lanameta02@hotmail.com"/>
    <s v="1 1. Natural "/>
    <s v="26 26-Persona Natural"/>
    <s v="FEMENINO"/>
    <s v="INGENIERIA AMBIENTAL"/>
    <s v="N/A"/>
    <s v="5 Años 5 Meses"/>
    <s v="-"/>
    <n v="0"/>
    <s v=" "/>
    <x v="110"/>
    <s v="$ 7,000,000"/>
    <s v=" "/>
    <n v="8"/>
    <x v="110"/>
    <s v=" "/>
    <d v="2025-06-06T00:00:00"/>
    <d v="2026-02-05T00:00:00"/>
    <x v="9"/>
    <s v="2 2. Meses"/>
    <x v="0"/>
    <x v="5"/>
    <s v="Andrea Karakalpakis Trujillo"/>
    <s v="Subdirectora de Aprovechamiento"/>
    <s v=" "/>
    <n v="524"/>
    <d v="2025-05-02T00:00:00"/>
    <s v="425"/>
    <d v="2025-06-04T00:00:00"/>
    <s v="O23011740032024030209010"/>
    <s v="1 1. Inversión"/>
    <s v="NO REQUIERE"/>
    <s v=" "/>
    <s v=" "/>
    <s v="PROFESIONAL"/>
    <s v=" "/>
    <n v="20255000037463"/>
  </r>
  <r>
    <s v="UAESP-320-2025"/>
    <d v="2025-05-22T00:00:00"/>
    <s v="Marcela"/>
    <s v="31 31-Servicios Profesionales "/>
    <s v="PRESTACION DE SERVICIOS PROFESIONALES"/>
    <s v="5 5. Contratación directa"/>
    <s v="N/A"/>
    <n v="80161500"/>
    <s v="https://community.secop.gov.co/Public/Tendering/OpportunityDetail/Index?noticeUID=CO1.NTC.8205513&amp;isFromPublicArea=True&amp;isModal=true&amp;asPopupView=true"/>
    <s v="RBL-036 Prestar servicios profesionales a la Subdirección de Recolección, Barrido y Limpieza de la UAESP en el apoyo jurídico a la gestión contractual y proyección, trámite y verificación desde el componente normativo a los temas asociados a la prestación del servicio público de aseo de la ciudad de Bogotá."/>
    <x v="312"/>
    <n v="19387157"/>
    <n v="8"/>
    <s v="N/A"/>
    <s v="N/A"/>
    <s v="N/A"/>
    <s v="N/A"/>
    <s v="N/A"/>
    <s v="N/A"/>
    <s v="N/A"/>
    <s v="N/A"/>
    <d v="1960-03-06T00:00:00"/>
    <s v="KR 28 47 A 41"/>
    <n v="6012446206"/>
    <s v="lisardobeltran@hotmail.com"/>
    <s v="1 1. Natural "/>
    <s v="26 26-Persona Natural"/>
    <s v="MASCULINO"/>
    <s v="DERECHO"/>
    <s v="ESPECIALIZACION EN DERECHO ADMINISTRATIVO"/>
    <s v="8 Años 5 Meses"/>
    <s v="-"/>
    <n v="0"/>
    <s v=" "/>
    <x v="110"/>
    <s v="$ 7,000,000"/>
    <s v=" "/>
    <n v="8"/>
    <x v="110"/>
    <s v=" "/>
    <d v="2025-06-10T00:00:00"/>
    <d v="2026-02-09T00:00:00"/>
    <x v="32"/>
    <s v="2 2. Meses"/>
    <x v="0"/>
    <x v="6"/>
    <s v="ANDREA CAROLINA MARU RUIZ"/>
    <s v="Subdirectora de Recolección Barrido y Limpieza"/>
    <s v=" "/>
    <n v="454"/>
    <d v="2025-04-10T00:00:00"/>
    <s v="426"/>
    <d v="2025-06-04T00:00:00"/>
    <s v="O23011740032024032003006"/>
    <s v="1 1. Inversión"/>
    <s v="NO REQUIERE"/>
    <s v=" "/>
    <s v=" "/>
    <s v="PROFESIONAL"/>
    <s v=" "/>
    <n v="20252000036063"/>
  </r>
  <r>
    <s v="UAESP-321-2025"/>
    <d v="2025-05-23T00:00:00"/>
    <s v="Marcela"/>
    <s v="31 31-Servicios Profesionales "/>
    <s v="PRESTACION DE SERVICIOS PROFESIONALES"/>
    <s v="5 5. Contratación directa"/>
    <s v="N/A"/>
    <n v="80161500"/>
    <s v="https://community.secop.gov.co/Public/Tendering/OpportunityDetail/Index?noticeUID=CO1.NTC.8200269&amp;isFromPublicArea=True&amp;isModal=true&amp;asPopupView=true"/>
    <s v="SDF-034 Prestar servicios profesionales a la Subdirección de Disposición Final de la UAESP, en el marco de las actividades relacionadas con la gestión de residuos. Así mismo, brindar apoyo en la formulación, ejecución y seguimiento de planes, programas y proyectos, incluyendo el seguimiento técnico y administrativo a las obras civiles que se contraten en el marco de dichas actividades."/>
    <x v="313"/>
    <n v="1016096301"/>
    <n v="3"/>
    <s v="N/A"/>
    <s v="N/A"/>
    <s v="MARIA ALEJANDRA VALDERRAMA AMEZQUITA"/>
    <n v="1019137622"/>
    <d v="2025-06-20T00:00:00"/>
    <s v="N/A"/>
    <s v="N/A"/>
    <s v="N/A"/>
    <d v="1997-05-10T00:00:00"/>
    <s v="CL 23 108 43"/>
    <n v="6019294355"/>
    <s v="luis.1097@hotmail.com"/>
    <s v="1 1. Natural "/>
    <s v="26 26-Persona Natural"/>
    <s v="MASCULINO"/>
    <s v="INGENIERIA CIVIL"/>
    <s v="N/A"/>
    <s v="2 Años 2 Meses"/>
    <s v="-"/>
    <n v="0"/>
    <s v=" "/>
    <x v="105"/>
    <s v="$ 8,000,000"/>
    <s v=" "/>
    <n v="8"/>
    <x v="105"/>
    <s v=" "/>
    <d v="2025-05-30T00:00:00"/>
    <d v="2026-01-29T00:00:00"/>
    <x v="9"/>
    <s v="2 2. Meses"/>
    <x v="0"/>
    <x v="8"/>
    <s v="Yira Bolaños Enríquez"/>
    <s v="Subdirectora de Disposición Final (E)"/>
    <s v=" "/>
    <n v="562"/>
    <d v="2025-05-05T00:00:00"/>
    <s v="415"/>
    <d v="2025-05-29T00:00:00"/>
    <s v="O23011740032024032102006"/>
    <s v="1 1. Inversión"/>
    <s v="NO REQUIERE"/>
    <s v=" "/>
    <s v=" "/>
    <s v="PROFESIONAL"/>
    <s v=" "/>
    <n v="20253000036093"/>
  </r>
  <r>
    <s v="UAESP-322-2025"/>
    <d v="2025-05-23T00:00:00"/>
    <s v="Johanna"/>
    <s v="33 33-Servicios Apoyo a la Gestion de la Entidad (servicios administrativos) "/>
    <s v="PRESTACION DE SERVICIOS DE APOYO A LA GESTION"/>
    <s v="5 5. Contratación directa"/>
    <s v="N/A"/>
    <n v="80161500"/>
    <s v="https://community.secop.gov.co/Public/Tendering/OpportunityDetail/Index?noticeUID=CO1.NTC.8187860&amp;isFromPublicArea=True&amp;isModal=true&amp;asPopupView=true"/>
    <s v="SDF-036 Prestar servicios de apoyo a la gestión de la Subdirección de Disposición Final, en actividades administrativas, documentales, de atención al usuario interno y externo de la entidad, en el marco del del SIG de la entidad."/>
    <x v="314"/>
    <n v="52588585"/>
    <n v="1"/>
    <s v="N/A"/>
    <s v="N/A"/>
    <s v="N/A"/>
    <s v="N/A"/>
    <s v="N/A"/>
    <s v="N/A"/>
    <s v="N/A"/>
    <s v="N/A"/>
    <d v="1973-12-23T00:00:00"/>
    <s v="TV 126 F 133 76"/>
    <n v="3143765843"/>
    <s v="sofer23@hotmail.com"/>
    <s v="1 1. Natural "/>
    <s v="26 26-Persona Natural"/>
    <s v="FEMENINO"/>
    <s v="N/A"/>
    <s v="N/A"/>
    <s v="16 Años 3 Meses"/>
    <s v="-"/>
    <n v="0"/>
    <s v=" "/>
    <x v="126"/>
    <s v="$ 4,270,500"/>
    <s v=" "/>
    <n v="8"/>
    <x v="125"/>
    <s v=" "/>
    <d v="2025-05-28T00:00:00"/>
    <d v="2026-01-27T00:00:00"/>
    <x v="9"/>
    <s v="2 2. Meses"/>
    <x v="0"/>
    <x v="8"/>
    <s v="Yira Bolaños Enríquez"/>
    <s v="Subdirectora de Disposición Final (E)"/>
    <s v=" "/>
    <n v="564"/>
    <d v="2025-05-05T00:00:00"/>
    <s v="414"/>
    <d v="2025-05-28T00:00:00"/>
    <s v="O23011740032024032102006"/>
    <s v="1 1. Inversión"/>
    <s v="NO REQUIERE"/>
    <s v=" "/>
    <s v=" "/>
    <s v="TECNICO"/>
    <s v=" "/>
    <n v="20253000036403"/>
  </r>
  <r>
    <s v="UAESP-323-2025"/>
    <d v="2025-05-23T00:00:00"/>
    <s v="Ana"/>
    <s v="31 31-Servicios Profesionales "/>
    <s v="PRESTACION DE SERVICIOS PROFESIONALES"/>
    <s v="5 5. Contratación directa"/>
    <s v="N/A"/>
    <n v="80161500"/>
    <s v="https://community.secop.gov.co/Public/Tendering/OpportunityDetail/Index?noticeUID=CO1.NTC.8188319&amp;isFromPublicArea=True&amp;isModal=true&amp;asPopupView=true"/>
    <s v="SAP-002 Prestar servicios profesionales desde el ámbito de la ingeniería eléctrica, orientando el desarrollo de las actividades relacionadas con el área técnica, con la revisión y aprobación de proyectos de Alumbrado Público y con la implementación de alternativas tecnológicas sobre la infraestructura."/>
    <x v="315"/>
    <n v="80744270"/>
    <n v="6"/>
    <s v="N/A"/>
    <s v="N/A"/>
    <s v="N/A"/>
    <s v="N/A"/>
    <s v="N/A"/>
    <s v="N/A"/>
    <s v="N/A"/>
    <s v="N/A"/>
    <d v="1983-08-15T00:00:00"/>
    <s v="CL 58 BIS SUR 43 52"/>
    <n v="6014729841"/>
    <s v="cdoncel08@gmail.com"/>
    <s v="1 1. Natural "/>
    <s v="26 26-Persona Natural"/>
    <s v="MASCULINO"/>
    <s v="INGENIERIA ELECTRICA"/>
    <s v="ESPECIALIZACIÓN EN GERENCIA DE PROYECTOS"/>
    <s v="9 Años 1 Mes"/>
    <s v="-"/>
    <n v="0"/>
    <s v=" "/>
    <x v="64"/>
    <s v="$ 8,400,000"/>
    <s v=" "/>
    <n v="8"/>
    <x v="64"/>
    <s v=" "/>
    <d v="2025-05-28T00:00:00"/>
    <d v="2026-01-27T00:00:00"/>
    <x v="9"/>
    <s v="2 2. Meses"/>
    <x v="0"/>
    <x v="2"/>
    <s v="LUIS JONATHAN GUTIERREZ CANTOR"/>
    <s v="Subdirector de Servicios Funerarios y Alumbrado Publico"/>
    <s v=" "/>
    <n v="485"/>
    <d v="2025-04-11T00:00:00"/>
    <s v="413"/>
    <d v="2025-05-27T00:00:00"/>
    <s v="O23011721022024026310069"/>
    <s v="1 1. Inversión"/>
    <s v="NO REQUIERE"/>
    <s v=" "/>
    <s v=" "/>
    <s v="PROFESIONAL"/>
    <s v=" "/>
    <n v="20254000035783"/>
  </r>
  <r>
    <s v="UAESP-324-2025"/>
    <d v="2025-05-23T00:00:00"/>
    <s v="Manuela"/>
    <s v="33 33-Servicios Apoyo a la Gestion de la Entidad (servicios administrativos) "/>
    <s v="PRESTACION DE SERVICIOS DE APOYO A LA GESTION"/>
    <s v="5 5. Contratación directa"/>
    <s v="N/A"/>
    <n v="80161500"/>
    <s v="https://community.secop.gov.co/Public/Tendering/OpportunityDetail/Index?noticeUID=CO1.NTC.8204197&amp;isFromPublicArea=True&amp;isModal=true&amp;asPopupView=true"/>
    <s v="SSF-042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16"/>
    <n v="1001116333"/>
    <n v="1"/>
    <s v="N/A"/>
    <s v="N/A"/>
    <s v="N/A"/>
    <s v="N/A"/>
    <s v="N/A"/>
    <s v="N/A"/>
    <s v="N/A"/>
    <s v="N/A"/>
    <d v="2003-03-14T00:00:00"/>
    <s v="KR 99 138 22"/>
    <n v="3016220396"/>
    <s v="laurajalba08@gmail.com"/>
    <s v="1 1. Natural "/>
    <s v="26 26-Persona Natural"/>
    <s v="FEMENINO"/>
    <s v="N/A"/>
    <s v="N/A"/>
    <s v="1 Año 11 Meses"/>
    <s v="-"/>
    <n v="7800000"/>
    <s v=" "/>
    <x v="123"/>
    <s v="$ 3,900,000"/>
    <s v=" "/>
    <n v="4"/>
    <x v="122"/>
    <s v=" "/>
    <d v="2025-06-11T00:00:00"/>
    <d v="2025-10-10T00:00:00"/>
    <x v="1"/>
    <s v="2 2. Meses"/>
    <x v="1"/>
    <x v="2"/>
    <s v="LUIS JONATHAN GUTIERREZ CANTOR"/>
    <s v="Subdirector de Servicios Funerarios y Alumbrado Publico"/>
    <s v=" "/>
    <n v="548"/>
    <d v="2025-05-05T00:00:00"/>
    <s v="431"/>
    <d v="2025-06-05T00:00:00"/>
    <s v="O23011719052024029111053"/>
    <s v="1 1. Inversión"/>
    <s v="NO REQUIERE"/>
    <s v=" "/>
    <s v=" "/>
    <s v="TECNICO"/>
    <s v=" "/>
    <n v="20254000032523"/>
  </r>
  <r>
    <s v="UAESP-325-2025"/>
    <d v="2025-05-23T00:00:00"/>
    <s v="Ana"/>
    <s v="31 31-Servicios Profesionales "/>
    <s v="PRESTACION DE SERVICIOS PROFESIONALES"/>
    <s v="5 5. Contratación directa"/>
    <s v="N/A"/>
    <n v="80161500"/>
    <s v="https://community.secop.gov.co/Public/Tendering/OpportunityDetail/Index?noticeUID=CO1.NTC.8188592&amp;isFromPublicArea=True&amp;isModal=true&amp;asPopupView=true"/>
    <s v="SAP-041 Prestar servicios profesionales a la Unidad Administrativa Especial de Servicios Públicos - UAESP para la implementación de actividades pedagógicas que contribuyan a la mejora de la atención de requerimientos ciudadanos, para la gestión eficiente de actividades relacionadas con la Unidad que permitan incentivar la participación y satisfacción del usuario conforme a las responsabilidades asignadas a la Unidad."/>
    <x v="317"/>
    <n v="80920065"/>
    <n v="7"/>
    <s v="N/A"/>
    <s v="N/A"/>
    <s v="N/A"/>
    <s v="N/A"/>
    <s v="N/A"/>
    <s v="N/A"/>
    <s v="N/A"/>
    <s v="N/A"/>
    <d v="1985-08-05T00:00:00"/>
    <s v="CL 68 SUR No 77J16"/>
    <n v="3014018837"/>
    <s v="intell05@gmail.com"/>
    <s v="1 1. Natural "/>
    <s v="26 26-Persona Natural"/>
    <s v="MASCULINO"/>
    <s v="LICENCIATURA EN EDUCACION BASICA CON ENFASIS EN MATEMATICAS"/>
    <s v="ESPECIALIZACION EN PROYECTOS DE DESARROLLO"/>
    <s v="10 Años 5 Meses"/>
    <s v="-"/>
    <n v="0"/>
    <s v=" "/>
    <x v="127"/>
    <s v="$ 7,117,500"/>
    <s v=" "/>
    <n v="8"/>
    <x v="126"/>
    <s v=" "/>
    <d v="2025-05-27T00:00:00"/>
    <d v="2026-01-26T00:00:00"/>
    <x v="9"/>
    <s v="2 2. Meses"/>
    <x v="0"/>
    <x v="2"/>
    <s v="LILLY LORENA BARBOSA GUANA"/>
    <s v="ASESOR DE DIRECCIÓN GENERAL Código 105, Grado 05"/>
    <s v=" "/>
    <n v="492"/>
    <d v="2025-04-11T00:00:00"/>
    <s v="411"/>
    <d v="2025-05-27T00:00:00"/>
    <s v="O23011721022024026310069"/>
    <s v="1 1. Inversión"/>
    <s v="NO REQUIERE"/>
    <s v=" "/>
    <s v=" "/>
    <s v="PROFESIONAL"/>
    <s v=" "/>
    <n v="20254000037533"/>
  </r>
  <r>
    <s v="UAESP-326-2025"/>
    <d v="2025-05-26T00:00:00"/>
    <s v="Marcela"/>
    <s v="33 33-Servicios Apoyo a la Gestion de la Entidad (servicios administrativos) "/>
    <s v="PRESTACION DE SERVICIOS DE APOYO A LA GESTION"/>
    <s v="5 5. Contratación directa"/>
    <s v="N/A"/>
    <n v="80161500"/>
    <s v="https://community.secop.gov.co/Public/Tendering/OpportunityDetail/Index?noticeUID=CO1.NTC.8205525&amp;isFromPublicArea=True&amp;isModal=true&amp;asPopupView=true"/>
    <s v="SSF-040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18"/>
    <n v="52396441"/>
    <n v="3"/>
    <s v="N/A"/>
    <s v="N/A"/>
    <s v="N/A"/>
    <s v="N/A"/>
    <s v="N/A"/>
    <s v="N/A"/>
    <s v="N/A"/>
    <s v="N/A"/>
    <d v="1979-03-22T00:00:00"/>
    <s v="Calle 143 58c 41"/>
    <n v="3227612931"/>
    <s v="claudiacifuenteso@hotmail.com"/>
    <s v="1 1. Natural "/>
    <s v="26 26-Persona Natural"/>
    <s v="FEMENINO"/>
    <s v="N/A"/>
    <s v="N/A"/>
    <s v="9 Años 11 Meses"/>
    <s v="-"/>
    <n v="0"/>
    <s v=" "/>
    <x v="123"/>
    <s v="$ 3,900,000"/>
    <s v=" "/>
    <n v="4"/>
    <x v="127"/>
    <s v=" "/>
    <d v="2025-06-05T00:00:00"/>
    <d v="2025-10-04T00:00:00"/>
    <x v="1"/>
    <s v="2 2. Meses"/>
    <x v="1"/>
    <x v="2"/>
    <s v="LUIS JONATHAN GUTIERREZ CANTOR"/>
    <s v="Subdirector de Servicios Funerarios y Alumbrado Publico"/>
    <s v=" "/>
    <n v="546"/>
    <d v="2025-05-05T00:00:00"/>
    <s v="429"/>
    <d v="2025-06-04T00:00:00"/>
    <s v="O23011719052024029111053"/>
    <s v="1 1. Inversión"/>
    <s v="NO REQUIERE"/>
    <s v=" "/>
    <s v=" "/>
    <s v="TECNICO"/>
    <s v=" "/>
    <n v="20254000032473"/>
  </r>
  <r>
    <s v="UAESP-327-2025"/>
    <d v="2025-05-28T00:00:00"/>
    <s v="Manuela"/>
    <s v="31 31-Servicios Profesionales "/>
    <s v="PRESTACION DE SERVICIOS PROFESIONALES"/>
    <s v="5 5. Contratación directa"/>
    <s v="N/A"/>
    <n v="80161500"/>
    <s v="https://community.secop.gov.co/Public/Tendering/OpportunityDetail/Index?noticeUID=CO1.NTC.8210722&amp;isFromPublicArea=True&amp;isModal=true&amp;asPopupView=true"/>
    <s v="SAP-013 Prestar servicios profesionales desde el ámbito de la ingeniería eléctrica, para el desarrollo de actividades relacionadas con la revisión y aprobación de proyectos de Alumbrado Público."/>
    <x v="319"/>
    <n v="79527088"/>
    <n v="8"/>
    <s v="N/A"/>
    <s v="N/A"/>
    <s v="N/A"/>
    <s v="N/A"/>
    <s v="N/A"/>
    <s v="N/A"/>
    <s v="N/A"/>
    <s v="N/A"/>
    <d v="1970-03-09T00:00:00"/>
    <s v="CL 24 A SUR 1 25 ESTE"/>
    <n v="6013620431"/>
    <s v="wilsdoma@gmail.com"/>
    <s v="1 1. Natural "/>
    <s v="26 26-Persona Natural"/>
    <s v="MASCULINO"/>
    <s v="INGENIERIA ELECTRONICA"/>
    <s v="ESPECIALIZACIÓN TECNOLÓGICA EN GESTIÓN DE BASE DE DATOS"/>
    <s v="11 Años 4 Meses"/>
    <s v="-"/>
    <n v="0"/>
    <s v=" "/>
    <x v="64"/>
    <s v="$ 8,400,000"/>
    <s v=" "/>
    <n v="8"/>
    <x v="64"/>
    <s v=" "/>
    <d v="2025-06-09T00:00:00"/>
    <d v="2026-02-08T00:00:00"/>
    <x v="9"/>
    <s v="2 2. Meses"/>
    <x v="0"/>
    <x v="2"/>
    <s v="LUIS JONATHAN GUTIERREZ CANTOR"/>
    <s v="Subdirector de Servicios Funerarios y Alumbrado Publico"/>
    <s v=" "/>
    <n v="88"/>
    <d v="2025-02-05T00:00:00"/>
    <s v="424"/>
    <d v="2025-06-04T00:00:00"/>
    <s v="O23011721022024026310069"/>
    <s v="1 1. Inversión"/>
    <s v="NO REQUIERE"/>
    <s v=" "/>
    <s v=" "/>
    <s v="PROFESIONAL"/>
    <s v=" "/>
    <n v="20254000029833"/>
  </r>
  <r>
    <s v="UAESP-328-2025"/>
    <d v="2025-05-28T00:00:00"/>
    <s v="Augusto"/>
    <s v="31 31-Servicios Profesionales "/>
    <s v="PRESTACION DE SERVICIOS PROFESIONALES"/>
    <s v="5 5. Contratación directa"/>
    <s v="N/A"/>
    <n v="80161500"/>
    <s v="https://community.secop.gov.co/Public/Tendering/OpportunityDetail/Index?noticeUID=CO1.NTC.8211337&amp;isFromPublicArea=True&amp;isModal=true&amp;asPopupView=true"/>
    <s v="SAL-040 Prestar los servicios profesionales a la Subdirección de Asuntos Legales desde el punto de vista jurídico para brindar acompañamiento a los trámites a su cargo."/>
    <x v="320"/>
    <n v="79947961"/>
    <n v="5"/>
    <s v="N/A"/>
    <s v="N/A"/>
    <s v="N/A"/>
    <s v="N/A"/>
    <s v="N/A"/>
    <s v="N/A"/>
    <s v="N/A"/>
    <s v="N/A"/>
    <d v="1978-05-01T00:00:00"/>
    <s v="CL 147 14 69"/>
    <n v="6019472177"/>
    <s v="jchaparroplazas@hotmail.com"/>
    <s v="1 1. Natural "/>
    <s v="26 26-Persona Natural"/>
    <s v="MASCULINO"/>
    <s v="DERECHO"/>
    <s v="N/A"/>
    <s v="8 Años 1 Mes"/>
    <s v="-"/>
    <n v="0"/>
    <s v=" "/>
    <x v="11"/>
    <s v="$ 10,000,000"/>
    <s v=" "/>
    <n v="8"/>
    <x v="11"/>
    <s v=" "/>
    <d v="2025-06-05T00:00:00"/>
    <d v="2026-01-19T00:00:00"/>
    <x v="21"/>
    <s v="2 2. Meses"/>
    <x v="0"/>
    <x v="0"/>
    <s v="GUILLERMO FERNANDO VARÓN HERNÁNDEZ"/>
    <s v="Profesional Universitario, Código 219, Grado 12"/>
    <s v=" "/>
    <n v="519"/>
    <d v="2025-04-30T00:00:00"/>
    <s v="422"/>
    <d v="2025-06-03T00:00:00"/>
    <s v="O21202020080282199"/>
    <s v="2 2. Funcionamiento"/>
    <s v="NO REQUIERE"/>
    <s v=" "/>
    <s v=" "/>
    <s v="PROFESIONAL"/>
    <s v=" "/>
    <n v="20256000038533"/>
  </r>
  <r>
    <s v="UAESP-329-2025"/>
    <d v="2025-05-28T00:00:00"/>
    <s v="Augusto"/>
    <s v="31 31-Servicios Profesionales "/>
    <s v="PRESTACION DE SERVICIOS PROFESIONALES"/>
    <s v="5 5. Contratación directa"/>
    <s v="N/A"/>
    <n v="80161500"/>
    <s v="https://community.secop.gov.co/Public/Tendering/OpportunityDetail/Index?noticeUID=CO1.NTC.8211172&amp;isFromPublicArea=True&amp;isModal=true&amp;asPopupView=true"/>
    <s v="SAL-032 Prestar los servicios profesionales en la Subdirección de Asuntos Legales desde el componente jurídico en los tramites propios de la gestión, actualización y seguimiento del Sistema Integrado de Gestión de la UAESP."/>
    <x v="321"/>
    <n v="91070384"/>
    <n v="3"/>
    <s v="N/A"/>
    <s v="N/A"/>
    <s v="N/A"/>
    <s v="N/A"/>
    <s v="N/A"/>
    <s v="N/A"/>
    <s v="N/A"/>
    <s v="N/A"/>
    <d v="1966-07-26T00:00:00"/>
    <s v="Cra 1 A # 77 - 53 Apto 501"/>
    <n v="3112303046"/>
    <s v="yeyoyeyes@yahoo.es"/>
    <s v="1 1. Natural "/>
    <s v="26 26-Persona Natural"/>
    <s v="MASCULINO"/>
    <s v="DERECHO"/>
    <s v="ESPECIALIZACION EN DERECHO PUBLICO, CIENCIAS Y SOCIOLOGIA POLITICAS"/>
    <s v="27 Años 8 Meses"/>
    <s v="-"/>
    <n v="0"/>
    <s v=" "/>
    <x v="6"/>
    <s v="$ 12,000,000"/>
    <s v=" "/>
    <n v="7"/>
    <x v="6"/>
    <s v=" "/>
    <d v="2025-06-06T00:00:00"/>
    <d v="2026-01-05T00:00:00"/>
    <x v="23"/>
    <s v="2 2. Meses"/>
    <x v="0"/>
    <x v="0"/>
    <s v="Deicy Astrid Beltrán Ángel"/>
    <s v="Profesional Especializado"/>
    <s v=" "/>
    <n v="567"/>
    <d v="2025-05-06T00:00:00"/>
    <s v="419"/>
    <d v="2025-06-03T00:00:00"/>
    <s v="O23011745992024010713023"/>
    <s v="1 1. Inversión"/>
    <s v="NO REQUIERE"/>
    <s v=" "/>
    <s v=" "/>
    <s v="PROFESIONAL"/>
    <s v=" "/>
    <n v="20256000038673"/>
  </r>
  <r>
    <s v="UAESP-330-2025"/>
    <d v="2025-05-29T00:00:00"/>
    <s v="Marcela"/>
    <s v="31 31-Servicios Profesionales "/>
    <s v="PRESTACION DE SERVICIOS PROFESIONALES"/>
    <s v="5 5. Contratación directa"/>
    <s v="N/A"/>
    <n v="80161500"/>
    <s v="https://community.secop.gov.co/Public/Tendering/OpportunityDetail/Index?noticeUID=CO1.NTC.8213012&amp;isFromPublicArea=True&amp;isModal=true&amp;asPopupView=true"/>
    <s v="SDF-035 Prestar servicios profesionales a la Subdirección de Disposición Final de la UAESP, para realizar seguimiento técnico a los proyectos de tratamiento de residuos. Así mismo, brindar apoyo en la implementación de acciones orientadas a la gestión integral de residuos, así como en la formulación, ejecución y seguimiento de planes, programas y proyectos relacionados."/>
    <x v="322"/>
    <n v="1100963955"/>
    <n v="4"/>
    <s v="N/A"/>
    <s v="N/A"/>
    <s v="N/A"/>
    <s v="N/A"/>
    <s v="N/A"/>
    <s v="N/A"/>
    <s v="N/A"/>
    <s v="N/A"/>
    <d v="1993-08-09T00:00:00"/>
    <s v="KR 49 122 80"/>
    <n v="6017913133"/>
    <s v="andresdi93@hotmail.com"/>
    <s v="1 1. Natural "/>
    <s v="26 26-Persona Natural"/>
    <s v="MASCULINO"/>
    <s v="INGENIERIA QUIMICA"/>
    <s v="ESPECIALIZACION EN EVALUACION Y GERENCIA DE PROYECTOS"/>
    <s v="6 Años 6 Meses"/>
    <s v="-"/>
    <n v="0"/>
    <s v=" "/>
    <x v="105"/>
    <s v="$ 8,000,000"/>
    <s v=" "/>
    <n v="8"/>
    <x v="105"/>
    <s v=" "/>
    <d v="2025-06-05T00:00:00"/>
    <d v="2026-02-04T00:00:00"/>
    <x v="9"/>
    <s v="2 2. Meses"/>
    <x v="0"/>
    <x v="8"/>
    <s v="Yira Bolaños Enríquez"/>
    <s v="Subdirectora de Disposición Final (E)"/>
    <s v=" "/>
    <n v="563"/>
    <d v="2025-05-05T00:00:00"/>
    <s v="428"/>
    <d v="2025-06-04T00:00:00"/>
    <s v="O23011740032024032102006"/>
    <s v="1 1. Inversión"/>
    <s v="NO REQUIERE"/>
    <s v=" "/>
    <s v=" "/>
    <s v="PROFESIONAL"/>
    <s v=" "/>
    <n v="20253000038413"/>
  </r>
  <r>
    <s v="UAESP-331-2025"/>
    <d v="2025-05-29T00:00:00"/>
    <s v="Liliana"/>
    <s v="72 72-Contrato de Seguros "/>
    <s v="SEGUROS"/>
    <s v="2 2. Selección abreviada"/>
    <s v="UAESP-SAMC-02-2025"/>
    <n v="84131500"/>
    <s v="https://community.secop.gov.co/Public/Tendering/OpportunityDetail/Index?noticeUID=CO1.NTC.8146118&amp;isFromPublicArea=True&amp;isModal=true&amp;asPopupView=true"/>
    <s v="SAF-024 Contratar el programa de seguros que amparen los intereses patrimoniales actuales y futuros, así como los bienes de propiedad de la Unidad Administrativa Especial de Servicios Públicos - UAESP, que estén bajo su responsabilidad y custodia y aquellos que sean adquiridos para desarrollar sus funciones, la póliza de responsabilidad civil de servidores públicos para la Unidad Administrativa Especial de Servicios Públicos - UAESP que ampare la responsabilidad por actos o hechos no dolosos ocurridos en ejercicio de sus funciones y los gastos de defensa en materia disciplinaria, penal y fiscal que deban realizar en su ejercicio y demás seguros que requiera la Entidad"/>
    <x v="323"/>
    <n v="860009578"/>
    <s v=" "/>
    <s v="NATASHA SOSSA ROMERO"/>
    <n v="52805556"/>
    <s v="N/A"/>
    <s v="N/A"/>
    <s v="N/A"/>
    <s v="N/A"/>
    <s v="N/A"/>
    <s v="N/A"/>
    <s v="N/A"/>
    <s v="Carrera 11 No. 90 - 20"/>
    <n v="6012186977"/>
    <s v="licitaciones@segurosdelestado.com"/>
    <s v="2 2. Jurídica"/>
    <s v="5 5-Sociedad Anónima"/>
    <s v="N/A"/>
    <s v="N/A"/>
    <s v="N/A"/>
    <s v="N/A"/>
    <s v="-"/>
    <n v="0"/>
    <s v=" "/>
    <x v="128"/>
    <s v="N/A"/>
    <s v=" "/>
    <n v="1"/>
    <x v="128"/>
    <s v=" "/>
    <d v="2025-05-30T00:00:00"/>
    <d v="2026-01-29T00:00:00"/>
    <x v="8"/>
    <s v="2 2. Meses"/>
    <x v="0"/>
    <x v="1"/>
    <s v="DOLLY ARIAS CASAS"/>
    <s v="SUBDIRECTORA ADMINISTRATIVA"/>
    <s v=" "/>
    <n v="497"/>
    <d v="2025-04-11T00:00:00"/>
    <s v="417"/>
    <d v="2025-05-30T00:00:00"/>
    <s v="O212020200701030571351"/>
    <s v="1 1. Inversión"/>
    <s v=" "/>
    <s v=" "/>
    <s v=" "/>
    <s v="-"/>
    <s v=" "/>
    <s v=" 20257000029753"/>
  </r>
  <r>
    <s v="UAESP-332-2025"/>
    <d v="2025-05-29T00:00:00"/>
    <s v="Liliana"/>
    <s v="72 72-Contrato de Seguros "/>
    <s v="SEGUROS"/>
    <s v="2 2. Selección abreviada"/>
    <s v="UAESP-SAMC-02-2025"/>
    <n v="84131600"/>
    <s v="https://community.secop.gov.co/Public/Tendering/OpportunityDetail/Index?noticeUID=CO1.NTC.8146118&amp;isFromPublicArea=True&amp;isModal=true&amp;asPopupView=true"/>
    <s v="SAF-024 Contratar el programa de seguros que amparen los intereses patrimoniales actuales y futuros, así como los bienes de propiedad de la Unidad Administrativa Especial de Servicios Públicos - UAESP, que estén bajo su responsabilidad y custodia y aquellos que sean adquiridos para desarrollar sus funciones, la póliza de responsabilidad civil de servidores públicos para la Unidad Administrativa Especial de Servicios Públicos - UAESP que ampare la responsabilidad por actos o hechos no dolosos ocurridos en ejercicio de sus funciones y los gastos de defensa en materia disciplinaria, penal y fiscal que deban realizar en su ejercicio y demás seguros que requiera la Entidad"/>
    <x v="324"/>
    <n v="860524654"/>
    <s v=" "/>
    <s v="GILBERTO OSORIO ROJAS"/>
    <n v="80279162"/>
    <s v="N/A"/>
    <s v="N/A"/>
    <s v="N/A"/>
    <s v="N/A"/>
    <s v="N/A"/>
    <s v="N/A"/>
    <s v="N/A"/>
    <s v=" "/>
    <s v=" "/>
    <s v=" "/>
    <s v=" "/>
    <s v=" "/>
    <s v=" "/>
    <s v=" "/>
    <s v=" "/>
    <s v=" "/>
    <s v=" "/>
    <n v="0"/>
    <s v=" "/>
    <x v="129"/>
    <s v="N/A"/>
    <s v=" "/>
    <n v="1"/>
    <x v="129"/>
    <s v=" "/>
    <d v="2025-05-28T00:00:00"/>
    <d v="2026-01-27T00:00:00"/>
    <x v="8"/>
    <s v="2 2. Meses"/>
    <x v="0"/>
    <x v="1"/>
    <s v="DOLLY ARIAS CASAS"/>
    <s v="SUBDIRECTORA ADMINISTRATIVA"/>
    <s v=" "/>
    <n v="497"/>
    <d v="2025-04-11T00:00:00"/>
    <s v="418"/>
    <d v="2025-05-30T00:00:00"/>
    <s v="O212020200701030571359"/>
    <s v="1 1. Inversión"/>
    <s v=" "/>
    <s v=" "/>
    <s v=" "/>
    <s v="-"/>
    <s v=" "/>
    <s v=" 20257000029753"/>
  </r>
  <r>
    <s v="UAESP-333-2025"/>
    <d v="2025-05-29T00:00:00"/>
    <s v="Manuela"/>
    <s v="31 31-Servicios Profesionales "/>
    <s v="PRESTACION DE SERVICIOS PROFESIONALES"/>
    <s v="5 5. Contratación directa"/>
    <s v="N/A"/>
    <n v="80161500"/>
    <s v="https://community.secop.gov.co/Public/Tendering/OpportunityDetail/Index?noticeUID=CO1.NTC.8236526&amp;isFromPublicArea=True&amp;isModal=true&amp;asPopupView=true"/>
    <s v="OAP-019 Prestar servicios profesionales a la oficina asesora de planeación apoyando el desarrollo y la ejecución de actividades en línea con los planes, programas y proyectos a cargo de l a dependencia"/>
    <x v="325"/>
    <n v="79659972"/>
    <n v="0"/>
    <s v="N/A"/>
    <s v="N/A"/>
    <s v="N/A"/>
    <s v="N/A"/>
    <s v="N/A"/>
    <s v="N/A"/>
    <s v="N/A"/>
    <s v="N/A"/>
    <d v="1973-12-08T00:00:00"/>
    <s v="CL 23 68 50"/>
    <n v="6012304508"/>
    <s v="daviddazan@gmail.com"/>
    <s v="1 1. Natural "/>
    <s v="26 26-Persona Natural"/>
    <s v="MASCULINO"/>
    <s v="ADMINISTRACION PUBLICA"/>
    <s v="N/A"/>
    <s v="17 Años 10 Meses"/>
    <s v="-"/>
    <n v="0"/>
    <s v=" "/>
    <x v="130"/>
    <s v="$ 7,000,000"/>
    <s v=" "/>
    <n v="7"/>
    <x v="130"/>
    <s v=" "/>
    <d v="2025-06-25T00:00:00"/>
    <d v="2026-02-09T00:00:00"/>
    <x v="23"/>
    <s v="2 2. Meses"/>
    <x v="0"/>
    <x v="4"/>
    <s v="YULI MARCELA TORO PASCAGAZA"/>
    <s v="jefe de la Oficina Asesora de Planeación"/>
    <s v=" "/>
    <n v="588"/>
    <d v="2025-05-19T00:00:00"/>
    <s v="447"/>
    <d v="2025-06-17T00:00:00"/>
    <s v="O21202020080383990"/>
    <s v="1 1. Inversión"/>
    <s v="NO REQUIERE"/>
    <s v=" "/>
    <s v=" "/>
    <s v="PROFESIONAL"/>
    <s v=" "/>
    <n v="20251300038313"/>
  </r>
  <r>
    <s v="UAESP-334-2025"/>
    <d v="2025-05-29T00:00:00"/>
    <s v="Augusto"/>
    <s v="31 31-Servicios Profesionales "/>
    <s v="PRESTACION DE SERVICIOS PROFESIONALES"/>
    <s v="5 5. Contratación directa"/>
    <s v="N/A"/>
    <n v="80161500"/>
    <s v="https://community.secop.gov.co/Public/Tendering/OpportunityDetail/Index?noticeUID=CO1.NTC.8216817&amp;isFromPublicArea=True&amp;isModal=true&amp;asPopupView=true"/>
    <s v="SAL-041 Prestar servicios profesionales a la Subdirección de Asuntos Legales para brindar acompañamiento técnico en el área de sistemas en los procesos adelantados por la dependencia."/>
    <x v="326"/>
    <n v="11321690"/>
    <n v="1"/>
    <s v="N/A"/>
    <s v="N/A"/>
    <s v="N/A"/>
    <s v="N/A"/>
    <s v="N/A"/>
    <s v="N/A"/>
    <s v="N/A"/>
    <s v="N/A"/>
    <d v="1973-12-02T00:00:00"/>
    <s v="DG 47 SUR 12 A 01 TO 2 AP 906"/>
    <n v="6019098293"/>
    <s v="hfuertes73@yahoo.com"/>
    <s v="1 1. Natural "/>
    <s v="26 26-Persona Natural"/>
    <s v="MASCULINO"/>
    <s v="INGENIERIA DE SISTEMAS"/>
    <s v="ESPECIALIZACIÓN EN SEGURIDAD INFORMÁTICA"/>
    <s v="18 Años 5 Meses"/>
    <s v="-"/>
    <n v="0"/>
    <s v=" "/>
    <x v="110"/>
    <s v="$ 8,000,000"/>
    <s v=" "/>
    <n v="7"/>
    <x v="110"/>
    <s v=" "/>
    <d v="2025-06-05T00:00:00"/>
    <d v="2026-01-04T00:00:00"/>
    <x v="23"/>
    <s v="2 2. Meses"/>
    <x v="0"/>
    <x v="0"/>
    <s v="GUILLERMO FERNANDO VARÓN HERNÁNDEZ"/>
    <s v="Profesional Universitario, Código 219, Grado 12"/>
    <s v=" "/>
    <n v="572"/>
    <d v="2025-05-07T00:00:00"/>
    <s v="420"/>
    <d v="2025-06-03T00:00:00"/>
    <s v="O23011745992024010713023"/>
    <s v="1 1. Inversión"/>
    <s v="NO REQUIERE"/>
    <s v=" "/>
    <s v=" "/>
    <s v="PROFESIONAL"/>
    <s v=" "/>
    <n v="20256000036283"/>
  </r>
  <r>
    <s v="UAESP-335-2025"/>
    <d v="2025-05-29T00:00:00"/>
    <s v="Augusto"/>
    <s v="31 31-Servicios Profesionales "/>
    <s v="PRESTACION DE SERVICIOS PROFESIONALES"/>
    <s v="5 5. Contratación directa"/>
    <s v="N/A"/>
    <n v="80111600"/>
    <s v="https://community.secop.gov.co/Public/Tendering/OpportunityDetail/Index?noticeUID=CO1.NTC.8216809&amp;isFromPublicArea=True&amp;isModal=true&amp;asPopupView=true"/>
    <s v="OAP-015 Prestar servicios profesionales a la Oficina Asesora de Planeación en el desarrollo de actividades de los planes, programas y proyectos a cargo de la dependencia, así como la realización de actividades derivadas de las funciones asignadas a ésta."/>
    <x v="327"/>
    <n v="1069259597"/>
    <n v="1"/>
    <s v="N/A"/>
    <s v="N/A"/>
    <s v="LAURA LILIANA LEMUS PORTILLO"/>
    <n v="1098770452"/>
    <d v="2025-08-19T00:00:00"/>
    <s v="N/A"/>
    <s v="N/A"/>
    <s v="N/A"/>
    <d v="1989-12-04T00:00:00"/>
    <s v="KR 51 B 18 29 SUR"/>
    <n v="3184018952"/>
    <s v="luiscarlosgc@outlook.com"/>
    <s v="1 1. Natural "/>
    <s v="26 26-Persona Natural"/>
    <s v="MASCULINO"/>
    <s v="INGENIERÍA INDUSTRIAL"/>
    <s v="ESPECIALIZACIÓN EN GESTIÓN PÚBLICA"/>
    <s v="10 Años 3 Meses"/>
    <s v="-"/>
    <n v="0"/>
    <s v=" "/>
    <x v="130"/>
    <s v="$ 7,000,000"/>
    <s v=" "/>
    <n v="7"/>
    <x v="130"/>
    <s v=" "/>
    <d v="2025-06-09T00:00:00"/>
    <d v="2026-01-08T00:00:00"/>
    <x v="23"/>
    <s v="2 2. Meses"/>
    <x v="0"/>
    <x v="4"/>
    <s v="YULI MARCELA TORO PASCAGAZA"/>
    <s v="jefe de la Oficina Asesora de Planeación"/>
    <s v=" "/>
    <n v="583"/>
    <d v="2025-05-12T00:00:00"/>
    <s v="421"/>
    <d v="2025-06-03T00:00:00"/>
    <s v="O21202020080383990"/>
    <s v="1 1. Inversión"/>
    <s v="NO REQUIERE"/>
    <s v=" "/>
    <s v=" "/>
    <s v="PROFESIONAL"/>
    <s v=" "/>
    <n v="20251300037573"/>
  </r>
  <r>
    <s v="UAESP-336-2025"/>
    <d v="2025-05-30T00:00:00"/>
    <s v="Johanna"/>
    <s v="211 211-Convenio Interadministrativo "/>
    <s v="CONVENIO INTERADMINISTRATIVO"/>
    <s v="5 5. Contratación directa"/>
    <s v="N/A"/>
    <n v="86101710"/>
    <s v="https://community.secop.gov.co/Public/Tendering/OpportunityDetail/Index?noticeUID=CO1.NTC.8223023&amp;isFromPublicArea=True&amp;isModal=true&amp;asPopupView=true"/>
    <s v="SDF-019 Aunar recursos humanos, técnicos, administrativos y financieros, entre la unidad Administrativa de Servicios Públicos -UAESP y la Universidad Pedagógica Nacional, para apoyar la continuidad en los programas de educación superior, tecnológica y profesional, a los habitantes de la zona de influencia del Parque de Innovación Doña Juana-PIDJ establecida en la licencia ambiental."/>
    <x v="328"/>
    <n v="8999991244"/>
    <n v="4"/>
    <s v="HELBERTH AUGUSTO CHOACHI GONZALEZ"/>
    <n v="80171041"/>
    <s v="N/A"/>
    <s v="N/A"/>
    <s v="N/A"/>
    <s v="N/A"/>
    <s v="N/A"/>
    <s v="N/A"/>
    <s v="N/A"/>
    <s v="CALLE 72 11 86"/>
    <n v="6015941894"/>
    <s v="contratacion@pedagogica.edu.co"/>
    <s v="2 2. Jurídica"/>
    <s v="N/A"/>
    <s v="N/A"/>
    <s v="N/A"/>
    <s v="N/A"/>
    <s v="N/A"/>
    <s v="-"/>
    <n v="0"/>
    <s v=" "/>
    <x v="131"/>
    <s v="N/A"/>
    <s v=" "/>
    <n v="1"/>
    <x v="131"/>
    <s v=" "/>
    <d v="2025-06-05T00:00:00"/>
    <d v="2025-09-04T00:00:00"/>
    <x v="16"/>
    <s v="2 2. Meses"/>
    <x v="1"/>
    <x v="8"/>
    <s v="Yira Bolaños Enríquez"/>
    <s v="Subdirectora de Disposición Final (E)"/>
    <s v=" "/>
    <n v="579"/>
    <d v="2025-05-08T00:00:00"/>
    <s v="430"/>
    <d v="2025-06-05T00:00:00"/>
    <s v="O23011740032024032102022"/>
    <s v="1 1. Inversión"/>
    <s v="SI REQUIERE"/>
    <s v=" "/>
    <s v=" "/>
    <s v="-"/>
    <s v=" "/>
    <n v="20253000038343"/>
  </r>
  <r>
    <s v="UAESP-337-2025"/>
    <d v="2025-05-30T00:00:00"/>
    <s v="Johanna"/>
    <s v="31 31-Servicios Profesionales "/>
    <s v="PRESTACION DE SERVICIOS PROFESIONALES"/>
    <s v="5 5. Contratación directa"/>
    <s v="N/A"/>
    <n v="80111600"/>
    <s v="https://community.secop.gov.co/Public/Tendering/OpportunityDetail/Index?noticeUID=CO1.NTC.8221116&amp;isFromPublicArea=True&amp;isModal=true&amp;asPopupView=true"/>
    <s v="SA-050 Prestar servicios profesionales a la Subdirección de Aprovechamiento, para desarrollar acciones de verificación relacionadas con la actualización, modificación o ajuste de los registros de población recicladora y organizaciones."/>
    <x v="329"/>
    <n v="52314199"/>
    <n v="4"/>
    <s v="N/A"/>
    <s v="N/A"/>
    <s v="N/A"/>
    <s v="N/A"/>
    <s v="N/A"/>
    <s v="N/A"/>
    <s v="N/A"/>
    <s v="N/A"/>
    <d v="1976-10-30T00:00:00"/>
    <s v="CARRERA 52 C NO 18-41"/>
    <n v="6017201612"/>
    <s v="hemaba696@hotmail.com"/>
    <s v="1 1. Natural "/>
    <s v="26 26-Persona Natural"/>
    <s v="FEMENINO"/>
    <s v="ARQUITECTURA"/>
    <s v="N/A"/>
    <s v="5 Años 4 Meses"/>
    <s v="-"/>
    <n v="0"/>
    <s v=" "/>
    <x v="132"/>
    <s v="$ 7,000,000"/>
    <s v=" "/>
    <n v="8"/>
    <x v="132"/>
    <s v=" "/>
    <d v="2025-06-09T00:00:00"/>
    <d v="2026-01-23T00:00:00"/>
    <x v="21"/>
    <s v="2 2. Meses"/>
    <x v="0"/>
    <x v="5"/>
    <s v="BRISA JULIETH SALAMANCA FONSECA"/>
    <s v="PROFESIONAL CÓDIGO 219 GRADO 12"/>
    <s v=" "/>
    <n v="300"/>
    <d v="2025-03-06T00:00:00"/>
    <s v="427"/>
    <d v="2025-06-04T00:00:00"/>
    <s v="O23011740032024030209021"/>
    <s v="1 1. Inversión"/>
    <s v="NO REQUIERE"/>
    <s v=" "/>
    <s v=" "/>
    <s v="PROFESIONAL"/>
    <s v=" "/>
    <n v="20255000037643"/>
  </r>
  <r>
    <s v="UAESP-338-2025"/>
    <d v="2025-05-30T00:00:00"/>
    <s v="Augusto"/>
    <s v="33 33-Servicios Apoyo a la Gestion de la Entidad (servicios administrativos) "/>
    <s v="PRESTACION DE SERVICIOS DE APOYO A LA GESTION"/>
    <s v="5 5. Contratación directa"/>
    <s v="N/A"/>
    <n v="80161500"/>
    <s v="https://community.secop.gov.co/Public/Tendering/OpportunityDetail/Index?noticeUID=CO1.NTC.8224073&amp;isFromPublicArea=True&amp;isModal=true&amp;asPopupView=true"/>
    <s v="SSF-036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30"/>
    <n v="43836030"/>
    <n v="6"/>
    <s v="N/A"/>
    <s v="N/A"/>
    <s v="N/A"/>
    <s v="N/A"/>
    <s v="N/A"/>
    <s v="N/A"/>
    <s v="N/A"/>
    <s v="N/A"/>
    <d v="1972-08-02T00:00:00"/>
    <s v="KR 81 B 45 A 34 SUR"/>
    <s v="-"/>
    <s v="ninfatatianaaristizabaldaza@gmail.com"/>
    <s v="1 1. Natural "/>
    <s v="26 26-Persona Natural"/>
    <s v="FEMENINO"/>
    <s v="N/A"/>
    <s v="N/A"/>
    <s v="3 Años 3 Meses"/>
    <s v="-"/>
    <n v="0"/>
    <s v=" "/>
    <x v="123"/>
    <s v="$ 3,900,000"/>
    <s v=" "/>
    <n v="4"/>
    <x v="127"/>
    <s v=" "/>
    <d v="2025-06-11T00:00:00"/>
    <d v="2025-10-10T00:00:00"/>
    <x v="1"/>
    <s v="2 2. Meses"/>
    <x v="1"/>
    <x v="2"/>
    <s v=" "/>
    <s v="Subdirector de Servicios Funerarios y Alumbrado Publico"/>
    <s v=" "/>
    <n v="542"/>
    <d v="2025-05-05T00:00:00"/>
    <s v="437"/>
    <d v="2025-06-06T00:00:00"/>
    <s v="O23011719052024029111053"/>
    <s v="1 1. Inversión"/>
    <s v="NO REQUIERE"/>
    <s v=" "/>
    <s v=" "/>
    <s v="Bachiller"/>
    <s v=" "/>
    <n v="20254000032443"/>
  </r>
  <r>
    <s v="UAESP-339-2025"/>
    <d v="2025-06-03T00:00:00"/>
    <s v="Ana"/>
    <s v="31 31-Servicios Profesionales "/>
    <s v="PRESTACION DE SERVICIOS PROFESIONALES"/>
    <s v="5 5. Contratación directa"/>
    <s v="N/A"/>
    <n v="80111600"/>
    <s v="https://community.secop.gov.co/Public/Tendering/OpportunityDetail/Index?noticeUID=CO1.NTC.8230841&amp;isFromPublicArea=True&amp;isModal=true&amp;asPopupView=true"/>
    <s v="SA-071 Prestar servicios profesionales a la Subdirección de Aprovechamiento, para apoyar las acciones administrativas y de gestión en campo para las acciones de atención a la población carretera y facilitar la separación de materiales por parte de la población recicladora."/>
    <x v="331"/>
    <n v="73161275"/>
    <n v="4"/>
    <s v="N/A"/>
    <s v="N/A"/>
    <s v="N/A"/>
    <s v="N/A"/>
    <s v="N/A"/>
    <s v="N/A"/>
    <s v="N/A"/>
    <s v="N/A"/>
    <d v="1971-06-05T00:00:00"/>
    <s v="KR 15A 4467 AP 101"/>
    <n v="6013585120"/>
    <s v="gaburna@gmail.com"/>
    <s v="1 1. Natural "/>
    <s v="26 26-Persona Natural"/>
    <s v="MASCULINO"/>
    <s v="INGENIERIA CIVIL"/>
    <s v="MAESTRIA EN INGENIERIA CIVIL"/>
    <s v="13 Años 2 Meses"/>
    <s v="-"/>
    <n v="0"/>
    <s v=" "/>
    <x v="7"/>
    <s v="$ 8,000,000"/>
    <s v=" "/>
    <n v="8"/>
    <x v="7"/>
    <s v=" "/>
    <d v="2025-06-10T00:00:00"/>
    <d v="2026-01-24T00:00:00"/>
    <x v="21"/>
    <s v="2 2. Meses"/>
    <x v="0"/>
    <x v="5"/>
    <s v="LAURA VICTORIA GUERRERO SANTACRUZ"/>
    <s v="PROFESIONAL ESPECIALIZADA CÓDIGO 222 GRADO 26"/>
    <s v=" "/>
    <n v="522"/>
    <d v="2025-05-02T00:00:00"/>
    <s v="434"/>
    <d v="2025-06-05T00:00:00"/>
    <s v="O23011740032024030209010"/>
    <s v="1 1. Inversión"/>
    <s v="NO REQUIERE"/>
    <s v=" "/>
    <s v=" "/>
    <s v="PROFESIONAL"/>
    <s v=" "/>
    <n v="20255000037933"/>
  </r>
  <r>
    <s v="UAESP-340-2025"/>
    <d v="2025-06-04T00:00:00"/>
    <s v="Manuela"/>
    <s v="33 33-Servicios Apoyo a la Gestion de la Entidad (servicios administrativos) "/>
    <s v="PRESTACION DE SERVICIOS DE APOYO A LA GESTION"/>
    <s v="5 5. Contratación directa"/>
    <s v="N/A"/>
    <n v="80161500"/>
    <s v="https://community.secop.gov.co/Public/Tendering/OpportunityDetail/Index?noticeUID=CO1.NTC.8238302&amp;isFromPublicArea=True&amp;isModal=true&amp;asPopupView=true"/>
    <s v="RBL-075 Prestar Servicios a la Subdirección de Recolección Barrido y Limpieza de la UAESP en los procesos administrativos, formulación y ejecución de planes, proyectos y programas y participar en las demás actividades a cargo de la dependencia"/>
    <x v="332"/>
    <n v="1014267212"/>
    <n v="3"/>
    <s v="N/A"/>
    <s v="N/A"/>
    <s v="N/A"/>
    <s v="N/A"/>
    <s v="N/A"/>
    <s v="N/A"/>
    <s v="N/A"/>
    <s v="N/A"/>
    <d v="1995-07-06T00:00:00"/>
    <s v="KR 79 C 41 F 79 SUR"/>
    <n v="6017576673"/>
    <s v="maicol0607@hotmail.com"/>
    <s v="1 1. Natural "/>
    <s v="26 26-Persona Natural"/>
    <s v="MASCULINO"/>
    <s v="INGENIERIA INDUSTRIAL"/>
    <s v="N/A"/>
    <s v="9 Años 4 Meses"/>
    <s v="-"/>
    <n v="0"/>
    <s v=" "/>
    <x v="133"/>
    <s v="$ 6,000,000"/>
    <s v=" "/>
    <n v="8"/>
    <x v="133"/>
    <s v=" "/>
    <d v="2025-06-10T00:00:00"/>
    <d v="2026-01-29T00:00:00"/>
    <x v="32"/>
    <s v="2 2. Meses"/>
    <x v="0"/>
    <x v="6"/>
    <s v="LILLY LORENA BARBOSA GUANA"/>
    <s v="ASESOR DE DIRECCIÓN GENERAL Código 105, Grado 05"/>
    <s v=" "/>
    <n v="609"/>
    <d v="2025-06-03T00:00:00"/>
    <s v="435"/>
    <d v="2025-06-06T00:00:00"/>
    <s v="O23011740032024032003006"/>
    <s v="1 1. Inversión"/>
    <s v="NO REQUIERE"/>
    <s v=" "/>
    <s v=" "/>
    <s v="PROFESIONAL"/>
    <s v=" "/>
    <n v="20252000040813"/>
  </r>
  <r>
    <s v="UAESP-341-2025"/>
    <d v="2025-06-06T00:00:00"/>
    <s v="Ana"/>
    <s v="33 33-Servicios Apoyo a la Gestion de la Entidad (servicios administrativos) "/>
    <s v="PRESTACION DE SERVICIOS DE APOYO A LA GESTION"/>
    <s v="5 5. Contratación directa"/>
    <s v="N/A"/>
    <n v="80161500"/>
    <s v="https://community.secop.gov.co/Public/Tendering/OpportunityDetail/Index?noticeUID=CO1.NTC.8249413&amp;isFromPublicArea=True&amp;isModal=true&amp;asPopupView=true"/>
    <s v="SSF-041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33"/>
    <n v="80064948"/>
    <n v="2"/>
    <s v="N/A"/>
    <s v="N/A"/>
    <s v="N/A"/>
    <s v="N/A"/>
    <s v="N/A"/>
    <s v="N/A"/>
    <s v="N/A"/>
    <s v="N/A"/>
    <d v="1979-06-29T00:00:00"/>
    <s v="KR 21B  68  34 SUR"/>
    <n v="3102881488"/>
    <s v="alexchingate@gmail.com"/>
    <s v="1 1. Natural "/>
    <s v="26 26-Persona Natural"/>
    <s v="MASCULINO"/>
    <s v="N/A"/>
    <s v="N/A"/>
    <s v="8 Años 10 Meses"/>
    <s v="-"/>
    <n v="0"/>
    <s v=" "/>
    <x v="123"/>
    <s v="$ 3,900,000"/>
    <s v=" "/>
    <n v="4"/>
    <x v="127"/>
    <s v=" "/>
    <d v="2025-06-10T00:00:00"/>
    <d v="2025-10-09T00:00:00"/>
    <x v="1"/>
    <s v="2 2. Meses"/>
    <x v="1"/>
    <x v="2"/>
    <s v="JAIME ANDRES SILVA GOMEZ"/>
    <s v="Subdirector (E) "/>
    <s v=" "/>
    <n v="547"/>
    <d v="2025-05-05T00:00:00"/>
    <s v="439"/>
    <d v="2025-06-09T00:00:00"/>
    <s v="O23011719052024029111053"/>
    <s v="1 1. Inversión"/>
    <s v="NO REQUIERE"/>
    <s v=" "/>
    <s v=" "/>
    <s v="TECNICO"/>
    <s v=" "/>
    <n v="20254000032493"/>
  </r>
  <r>
    <s v="UAESP-342-2025"/>
    <d v="2025-06-09T00:00:00"/>
    <s v="Manuela"/>
    <s v="31 31-Servicios Profesionales "/>
    <s v="PRESTACION DE SERVICIOS PROFESIONALES"/>
    <s v="5 5. Contratación directa"/>
    <s v="N/A"/>
    <n v="80161500"/>
    <s v="https://community.secop.gov.co/Public/Tendering/OpportunityDetail/Index?noticeUID=CO1.NTC.8264068&amp;isFromPublicArea=True&amp;isModal=true&amp;asPopupView=true"/>
    <s v="SAF-063 Prestar servicios profesionales a la Subdirección Administrativa y Financiera en el proceso de gestión documental referente a la elaboración y actualización de los instrumentos archivístico Tablas de Retención Documental y componentes MIGDA"/>
    <x v="334"/>
    <n v="1095924337"/>
    <n v="9"/>
    <s v="N/A"/>
    <s v="N/A"/>
    <s v="N/A"/>
    <s v="N/A"/>
    <s v="N/A"/>
    <s v="N/A"/>
    <s v="N/A"/>
    <s v="N/A"/>
    <d v="1990-11-08T00:00:00"/>
    <s v="AK 50 1 45"/>
    <n v="601666666"/>
    <s v="sumatrak_15@hotmail.com"/>
    <s v="1 1. Natural "/>
    <s v="26 26-Persona Natural"/>
    <s v="FEMENINO"/>
    <s v="HISTORIA Y ARCHIVISTICA"/>
    <s v="MAESTRÍA EN GESTIÓN Y POLÍTICAS PÚBLICAS"/>
    <s v="8 Años 1 Mes"/>
    <s v="-"/>
    <n v="0"/>
    <s v=" "/>
    <x v="134"/>
    <s v="$ 8,000,000"/>
    <s v=" "/>
    <n v="4"/>
    <x v="134"/>
    <s v=" "/>
    <d v="2025-06-17T00:00:00"/>
    <d v="2025-10-16T00:00:00"/>
    <x v="1"/>
    <s v="2 2. Meses"/>
    <x v="0"/>
    <x v="1"/>
    <s v="FERNANDO MARTIN ROMERO MONTILLA"/>
    <s v="Profesional Universitario, Código 219, Grado 12 "/>
    <s v=" "/>
    <n v="605"/>
    <d v="2025-05-30T00:00:00"/>
    <s v="443"/>
    <d v="2025-06-11T00:00:00"/>
    <s v="O23011745992024010713023"/>
    <s v="1 1. Inversión"/>
    <s v="NO REQUIERE"/>
    <s v=" "/>
    <s v=" "/>
    <s v="PROFESIONAL"/>
    <s v=" "/>
    <n v="20257000040693"/>
  </r>
  <r>
    <s v="UAESP-343-2025"/>
    <d v="2025-06-10T00:00:00"/>
    <s v="Augusto"/>
    <s v="31 31-Servicios Profesionales "/>
    <s v="PRESTACION DE SERVICIOS PROFESIONALES"/>
    <s v="5 5. Contratación directa"/>
    <s v="N/A"/>
    <n v="80161500"/>
    <s v="https://community.secop.gov.co/Public/Tendering/OpportunityDetail/Index?noticeUID=CO1.NTC.8265764&amp;isFromPublicArea=True&amp;isModal=true&amp;asPopupView=true"/>
    <s v="SDF-037 Prestar servicios profesionales en la subdirección de Disposición final en las actividades de seguimiento a los contratos relacionados del Parque de Innovación Doña Juana y otros, en los componentes operativo, ambiental y de seguridad y salud en el trabajo; así como brindar apoyo la formulación y seguimiento a los proyectos que adelante la Subdirección de Disposición Final para el tratamiento de residuos."/>
    <x v="335"/>
    <n v="79695438"/>
    <n v="1"/>
    <s v="N/A"/>
    <s v="N/A"/>
    <s v="N/A"/>
    <s v="N/A"/>
    <s v="N/A"/>
    <s v="N/A"/>
    <s v="N/A"/>
    <s v="N/A"/>
    <d v="1975-09-19T00:00:00"/>
    <s v="CARRERA 68 C No 14-72 Apt 102 Int 2"/>
    <n v="6013035993"/>
    <s v="jamaing@gmail.com"/>
    <s v="1 1. Natural "/>
    <s v="26 26-Persona Natural"/>
    <s v="MASCULINO"/>
    <s v="INGENIERIA AMBIENTAL Y SANITARIA"/>
    <s v="N/A"/>
    <s v="6 Años 2 Meses"/>
    <s v="-"/>
    <n v="0"/>
    <s v=" "/>
    <x v="130"/>
    <s v="$ 7,000,000"/>
    <s v=" "/>
    <n v="7"/>
    <x v="130"/>
    <s v=" "/>
    <d v="2025-06-17T00:00:00"/>
    <d v="2025-10-16T00:00:00"/>
    <x v="23"/>
    <s v="2 2. Meses"/>
    <x v="0"/>
    <x v="8"/>
    <s v="Yira Bolaños Enríquez"/>
    <s v="Subdirectora de Disposición Final (E)"/>
    <s v=" "/>
    <n v="565"/>
    <d v="2025-05-05T00:00:00"/>
    <s v="445"/>
    <d v="2025-06-16T00:00:00"/>
    <s v="O23011740032024032102006"/>
    <s v="1 1. Inversión"/>
    <s v="NO REQUIERE"/>
    <s v=" "/>
    <s v=" "/>
    <s v="PROFESIONAL"/>
    <s v=" "/>
    <n v="20253000041733"/>
  </r>
  <r>
    <s v="UAESP-344-2025"/>
    <d v="2025-06-10T00:00:00"/>
    <s v="Johanna"/>
    <s v="31 31-Servicios Profesionales "/>
    <s v="PRESTACION DE SERVICIOS PROFESIONALES"/>
    <s v="5 5. Contratación directa"/>
    <s v="N/A"/>
    <n v="80161500"/>
    <s v="https://community.secop.gov.co/Public/Tendering/OpportunityDetail/Index?noticeUID=CO1.NTC.8265740&amp;isFromPublicArea=True&amp;isModal=true&amp;asPopupView=true"/>
    <s v="SAL-015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
    <x v="1"/>
    <n v="1019081258"/>
    <s v=" "/>
    <s v="N/A"/>
    <s v="N/A"/>
    <s v="N/A"/>
    <s v="N/A"/>
    <s v="N/A"/>
    <s v="N/A"/>
    <s v="N/A"/>
    <s v="N/A"/>
    <d v="1993-02-06T00:00:00"/>
    <s v="Carrera 47 # 106ª-68"/>
    <n v="3166184647"/>
    <s v="anitamancipe93@hotmail.com"/>
    <s v="1 1. Natural "/>
    <s v="26 26-Persona Natural"/>
    <s v="FEMENINO"/>
    <s v="DERECHO"/>
    <s v="ESPECIALIZACION EN CONTRATACION ESTATAL Y SU GESTION"/>
    <s v="4 Años 11 Meses"/>
    <s v="-"/>
    <n v="0"/>
    <s v=" "/>
    <x v="7"/>
    <s v="$ 10,000,000"/>
    <s v=" "/>
    <n v="6"/>
    <x v="7"/>
    <s v=" "/>
    <d v="2025-06-11T00:00:00"/>
    <d v="2025-12-10T00:00:00"/>
    <x v="22"/>
    <s v="2 2. Meses"/>
    <x v="0"/>
    <x v="0"/>
    <s v="Guillermo Fernando Varón Hernández"/>
    <s v="Profesional Universitario, Código 219, Grado 12"/>
    <s v=" "/>
    <n v="620"/>
    <d v="2025-06-04T00:00:00"/>
    <s v="441"/>
    <d v="2025-06-11T00:00:00"/>
    <s v="O23011745992024010713023"/>
    <s v="1 1. Inversión"/>
    <s v="NO REQUIERE"/>
    <s v=" "/>
    <s v=" "/>
    <s v="PROFESIONAL"/>
    <s v=" "/>
    <n v="20256000043293"/>
  </r>
  <r>
    <s v="UAESP-345-2025"/>
    <d v="2025-06-12T00:00:00"/>
    <s v="Liliana"/>
    <s v="49 49-Otros Servicios "/>
    <s v="PRESTACION DE SERVICIOS"/>
    <s v="2 2. Selección abreviada"/>
    <s v="UAESP-SAMC-01-2025"/>
    <n v="80141607"/>
    <s v="https://community.secop.gov.co/Public/Tendering/OpportunityDetail/Index?noticeUID=CO1.NTC.8170495&amp;isFromPublicArea=True&amp;isModal=true&amp;asPopupView=true"/>
    <s v="SAF-061 Servicios de operación logística integral para el desarrollo de las acciones, programas, proyectos y actividades de relaciones públicas de la Unidad Administrativa Especial de Servicios Públicos"/>
    <x v="336"/>
    <n v="900657161"/>
    <s v=" "/>
    <s v="ANA MARIA RUGE DIEZ"/>
    <n v="1013586853"/>
    <s v="N/A"/>
    <s v="N/A"/>
    <s v="N/A"/>
    <s v="N/A"/>
    <s v="N/A"/>
    <s v="N/A"/>
    <s v="-"/>
    <s v="Carrera 28ª 75ª-48 OFICINA 402"/>
    <n v="3114612887"/>
    <s v="anamaria@efecto.com.co"/>
    <s v="2 2. Jurídica"/>
    <s v="-"/>
    <s v="-"/>
    <s v="-"/>
    <s v="-"/>
    <s v="-"/>
    <s v="-"/>
    <n v="0"/>
    <s v=" "/>
    <x v="135"/>
    <s v="N/A"/>
    <s v=" "/>
    <n v="12"/>
    <x v="135"/>
    <s v=" "/>
    <d v="2025-06-25T00:00:00"/>
    <d v="2026-06-24T00:00:00"/>
    <x v="8"/>
    <s v="2 2. Meses"/>
    <x v="0"/>
    <x v="1"/>
    <s v="SERGIO IBARNEGRAY CHIARI"/>
    <s v="Jefe Oficina Asesora de Comunicaciones y Relaciones Interinstitucionales"/>
    <s v=" "/>
    <n v="288"/>
    <d v="2025-02-28T00:00:00"/>
    <s v="520"/>
    <d v="2025-06-24T00:00:00"/>
    <s v="O21202020080383121"/>
    <s v="1 1. Inversión"/>
    <s v="SI REQUIERE"/>
    <s v=" "/>
    <s v=" "/>
    <s v="-"/>
    <s v=" "/>
    <n v="20257000019063"/>
  </r>
  <r>
    <s v="UAESP-346-2025"/>
    <d v="2025-06-12T00:00:00"/>
    <s v="Marcela"/>
    <s v="33 33-Servicios Apoyo a la Gestion de la Entidad (servicios administrativos) "/>
    <s v="PRESTACION DE SERVICIOS DE APOYO A LA GESTION"/>
    <s v="5 5. Contratación directa"/>
    <s v="N/A"/>
    <n v="80161500"/>
    <s v="https://community.secop.gov.co/Public/Tendering/OpportunityDetail/Index?noticeUID=CO1.NTC.8283270&amp;isFromPublicArea=True&amp;isModal=true&amp;asPopupView=true"/>
    <s v="SSF-060 Prestar asistencia administrativa a la Subdirección de Servicios Funerarios y Alumbrado Público, en el marco de las competencias asignadas, en lo atinente a la gestión operativa de los cementerios distritales, con el propósito de contribuir a la continuidad y adecuada prestación de los servicios de destino final en cumplimiento del plan de contingencia."/>
    <x v="337"/>
    <n v="1023933801"/>
    <n v="1"/>
    <s v="N/A"/>
    <s v="N/A"/>
    <s v="N/A"/>
    <s v="N/A"/>
    <s v="N/A"/>
    <s v="N/A"/>
    <s v="N/A"/>
    <s v="N/A"/>
    <d v="1994-03-20T00:00:00"/>
    <s v="crr 18 M Bis # 66 D 59 sur"/>
    <n v="3172328000"/>
    <s v="kaluis0403@gmail.com"/>
    <s v="1 1. Natural "/>
    <s v="26 26-Persona Natural"/>
    <s v="FEMENINO"/>
    <s v="TECNOLOGIA EN GESTIÓN DE RECURSOS NATURALES"/>
    <s v="-"/>
    <s v="4 Años 7 Meses"/>
    <s v="-"/>
    <n v="0"/>
    <s v=" "/>
    <x v="136"/>
    <s v="$ 4,000,000"/>
    <s v=" "/>
    <n v="3"/>
    <x v="136"/>
    <s v=" "/>
    <d v="2025-06-17T00:00:00"/>
    <d v="2025-09-16T00:00:00"/>
    <x v="16"/>
    <s v="2 2. Meses"/>
    <x v="1"/>
    <x v="2"/>
    <s v="JAIME ANDRES SILVA GOMEZ"/>
    <s v="Subdirector de Servicios Funerarios y Alumbrado Público (E)"/>
    <s v=" "/>
    <n v="592"/>
    <d v="2025-05-26T00:00:00"/>
    <s v="444"/>
    <d v="2025-06-16T00:00:00"/>
    <s v="O23011719052024029111053"/>
    <s v="1 1. Inversión"/>
    <s v="NO REQUIERE"/>
    <s v=" "/>
    <s v=" "/>
    <s v="TECNICO"/>
    <s v=" "/>
    <n v="20254000041673"/>
  </r>
  <r>
    <s v="UAESP-347-2025"/>
    <d v="2025-06-11T00:00:00"/>
    <s v="Augusto"/>
    <s v="31 31-Servicios Profesionales "/>
    <s v="PRESTACION DE SERVICIOS PROFESIONALES"/>
    <s v="5 5. Contratación directa"/>
    <s v="N/A"/>
    <n v="80161500"/>
    <s v="https://community.secop.gov.co/Public/Tendering/OpportunityDetail/Index?noticeUID=CO1.NTC.8274539&amp;isFromPublicArea=True&amp;isModal=true&amp;asPopupView=true"/>
    <s v="RBL-077 Prestar los servicios profesionales a la Subdirección de Recolección, Barrido y Limpieza de la Unidad Administrativa Especial de Servicios Públicos, brindando el acompañamiento técnico requerido para el desarrollo de los diferentes programas y proyectos a cargo de esta Subdirección."/>
    <x v="338"/>
    <n v="1136888215"/>
    <n v="2"/>
    <s v="N/A"/>
    <s v="N/A"/>
    <s v="N/A"/>
    <s v="N/A"/>
    <s v="N/A"/>
    <s v="N/A"/>
    <s v="N/A"/>
    <s v="N/A"/>
    <d v="1997-03-06T00:00:00"/>
    <s v="KR 23 118 31"/>
    <n v="6014102316"/>
    <s v="fabemilio1997@gmail.com"/>
    <s v="1 1. Natural "/>
    <s v="26 26-Persona Natural"/>
    <s v="MASCULINO"/>
    <s v="ARQUITECTURA"/>
    <s v="MAESTRIA EN ARTES PLASTICAS Y VISUALES"/>
    <s v="4 Años 5 Meses"/>
    <s v="-"/>
    <n v="0"/>
    <s v=" "/>
    <x v="18"/>
    <s v="$ 5,000,000"/>
    <s v=" "/>
    <n v="2"/>
    <x v="18"/>
    <s v=" "/>
    <d v="2025-06-20T00:00:00"/>
    <d v="2025-08-19T00:00:00"/>
    <x v="27"/>
    <s v="2 2. Meses"/>
    <x v="1"/>
    <x v="6"/>
    <s v="ANDREA CAROLINA MARU RUIZ"/>
    <s v="Subdirectora de Recolección Barrido y Limpieza"/>
    <s v=" "/>
    <n v="595"/>
    <d v="2025-05-26T00:00:00"/>
    <s v="446"/>
    <d v="2025-06-16T00:00:00"/>
    <s v="O23011740032024032003008"/>
    <s v="1 1. Inversión"/>
    <s v="NO REQUIERE"/>
    <s v=" "/>
    <s v=" "/>
    <s v="PROFESIONAL"/>
    <s v=" "/>
    <n v="20252000044083"/>
  </r>
  <r>
    <s v="UAESP-348-2025"/>
    <d v="2025-06-13T00:00:00"/>
    <s v="Augusto"/>
    <s v="31 31-Servicios Profesionales "/>
    <s v="PRESTACION DE SERVICIOS PROFESIONALES"/>
    <s v="5 5. Contratación directa"/>
    <s v="N/A"/>
    <n v="80161500"/>
    <s v="https://community.secop.gov.co/Public/Tendering/OpportunityDetail/Index?noticeUID=CO1.NTC.8288732&amp;isFromPublicArea=True&amp;isModal=true&amp;asPopupView=true"/>
    <s v="SAP-039 Prestar servicios profesionales a la Subdirección de Servicios Funerarios y Alumbrado Público para la elaboración, seguimiento y gestión de documentos técnicos que permitan la definición del esquema de prestación del servicio de alumbrado público en Bogotá."/>
    <x v="339"/>
    <n v="91236195"/>
    <n v="2"/>
    <s v="N/A"/>
    <s v="N/A"/>
    <s v="N/A"/>
    <s v="N/A"/>
    <s v="N/A"/>
    <s v="N/A"/>
    <s v="N/A"/>
    <s v="N/A"/>
    <d v="1964-10-31T00:00:00"/>
    <s v="KR 39 46 120"/>
    <n v="6076518402"/>
    <s v="felixjaimes31@hotmail.com"/>
    <s v="1 1. Natural "/>
    <s v="26 26-Persona Natural"/>
    <s v="MASCULINO"/>
    <s v="ADMINISTRACION PUBLICA"/>
    <s v="ESPECIALIZACION EN ALTA GERENCIA"/>
    <s v="32 Años 6 Meses"/>
    <s v="-"/>
    <n v="0"/>
    <s v=" "/>
    <x v="2"/>
    <s v="$ 10,000,000"/>
    <s v=" "/>
    <n v="7"/>
    <x v="2"/>
    <s v=" "/>
    <d v="2025-06-20T00:00:00"/>
    <d v="2026-01-19T00:00:00"/>
    <x v="23"/>
    <s v="2 2. Meses"/>
    <x v="0"/>
    <x v="2"/>
    <s v="JAIME ANDRES SILVA GOMEZ"/>
    <s v="Subdirector de Servicios Funerarios y Alumbrado Público (E)"/>
    <s v=" "/>
    <n v="621"/>
    <d v="2025-06-06T00:00:00"/>
    <s v="466"/>
    <d v="2025-06-18T00:00:00"/>
    <s v="O23011721022024026310069"/>
    <s v="1 1. Inversión"/>
    <s v="NO REQUIERE"/>
    <s v=" "/>
    <s v=" "/>
    <s v="PROFESIONAL"/>
    <s v=" "/>
    <n v="20254000044383"/>
  </r>
  <r>
    <s v="UAESP-349-2025"/>
    <d v="2025-06-13T00:00:00"/>
    <s v="Manuela"/>
    <s v="31 31-Servicios Profesionales "/>
    <s v="PRESTACION DE SERVICIOS PROFESIONALES"/>
    <s v="5 5. Contratación directa"/>
    <s v="N/A"/>
    <n v="80161500"/>
    <s v="https://community.secop.gov.co/Public/Tendering/OpportunityDetail/Index?noticeUID=CO1.NTC.8293188&amp;isFromPublicArea=True&amp;isModal=true&amp;asPopupView=true"/>
    <s v="RBL-001 Prestar servicios profesionales de asesoría especializada para brindar asistencia jurídica a la Unidad Administrativa Especial de Servicios Públicos – UAESP en el proceso de estructuración de los documentos requeridos en los procesos contractuales a adelantarse por la Entidad relacionados para la contratación del modelo de prestación del servicio público de aseo y sus actividades complementarias, en armonización con el programa basura cero, basura cero y el Plan de Gestión de Residuos Sólidos (PGIRS) del Distrito de Bogotá."/>
    <x v="340"/>
    <n v="900070180"/>
    <n v="1"/>
    <s v="JAVIER ENRIQUE DELGADO CAMPUZANO"/>
    <n v="79626166"/>
    <s v="N/A"/>
    <s v="N/A"/>
    <s v="N/A"/>
    <s v="N/A"/>
    <s v="N/A"/>
    <s v="N/A"/>
    <s v="-"/>
    <s v="KR 7 127 48 OF 606"/>
    <n v="6018050999"/>
    <s v="anovoa@cdya.co"/>
    <s v="2 2. Jurídica"/>
    <s v="6 6-Sociedad Ltda."/>
    <s v="N/A"/>
    <s v="-"/>
    <s v="-"/>
    <s v="-"/>
    <s v="-"/>
    <n v="0"/>
    <s v=" "/>
    <x v="137"/>
    <s v="$ 66,665,000"/>
    <s v=" "/>
    <n v="3"/>
    <x v="137"/>
    <s v=" "/>
    <d v="2025-06-27T00:00:00"/>
    <d v="2025-09-26T00:00:00"/>
    <x v="16"/>
    <s v="2 2. Meses"/>
    <x v="1"/>
    <x v="6"/>
    <s v="ANDREA CAROLINA MARU RUIZ"/>
    <s v="Subdirectora de Recolección Barrido y Limpieza"/>
    <s v=" "/>
    <n v="616"/>
    <d v="2025-06-04T00:00:00"/>
    <s v="529"/>
    <d v="2025-06-25T00:00:00"/>
    <s v="O23011740032024027603042"/>
    <s v="1 1. Inversión"/>
    <s v="NO REQUIERE"/>
    <s v=" "/>
    <s v=" "/>
    <s v="PROFESIONAL"/>
    <s v=" "/>
    <n v="20252000044053"/>
  </r>
  <r>
    <s v="UAESP-350-2025"/>
    <d v="2025-06-16T00:00:00"/>
    <s v="Manuela"/>
    <s v="33 33-Servicios Apoyo a la Gestion de la Entidad (servicios administrativos) "/>
    <s v="PRESTACION DE SERVICIOS DE APOYO A LA GESTION"/>
    <s v="5 5. Contratación directa"/>
    <s v="N/A"/>
    <n v="80111600"/>
    <s v="https://community.secop.gov.co/Public/Tendering/OpportunityDetail/Index?noticeUID=CO1.NTC.8297107&amp;isFromPublicArea=True&amp;isModal=true&amp;asPopupView=true"/>
    <s v="SA-009 Prestar servicios de apoyo a la gestión en la Subdirección de Aprovechamiento, para implementar acciones en campo encaminadas al uso adecuado de las infraestructuras destinadas a facilitar la separación de materiales por parte de la población recicladora"/>
    <x v="341"/>
    <n v="79743825"/>
    <n v="5"/>
    <s v="N/A"/>
    <s v="N/A"/>
    <s v="N/A"/>
    <s v="N/A"/>
    <s v="N/A"/>
    <s v="N/A"/>
    <s v="N/A"/>
    <s v="N/A"/>
    <d v="1977-02-02T00:00:00"/>
    <s v="CL 45 SUR 72 B 17"/>
    <n v="3133676918"/>
    <s v="guiova56ramos@gmail.com"/>
    <s v="1 1. Natural "/>
    <s v="26 26-Persona Natural"/>
    <s v="MASCULINO"/>
    <s v="GERENCIA DE MERCADEO"/>
    <s v="-"/>
    <s v="12 Años 3 Meses"/>
    <s v="-"/>
    <n v="0"/>
    <s v=" "/>
    <x v="138"/>
    <s v="$ 6,300,000"/>
    <s v=" "/>
    <n v="8"/>
    <x v="138"/>
    <s v=" "/>
    <d v="2025-06-20T00:00:00"/>
    <d v="2026-02-04T00:00:00"/>
    <x v="21"/>
    <s v="2 2. Meses"/>
    <x v="0"/>
    <x v="5"/>
    <s v="DILLMAN GORDILLO MELO"/>
    <s v="PROFESIONAL UNIVERSITARIO, CÓDIGO 219 GRADO 12"/>
    <s v=" "/>
    <n v="349"/>
    <d v="2025-03-26T00:00:00"/>
    <s v="449"/>
    <d v="2025-06-17T00:00:00"/>
    <s v="O23011740032024030209010"/>
    <s v="1 1. Inversión"/>
    <s v="NO REQUIERE"/>
    <s v=" "/>
    <s v=" "/>
    <s v="PROFESIONAL"/>
    <s v=" "/>
    <n v="20255000039593"/>
  </r>
  <r>
    <s v="UAESP-351-2025"/>
    <d v="2025-06-16T00:00:00"/>
    <s v="Manuela"/>
    <s v="33 33-Servicios Apoyo a la Gestion de la Entidad (servicios administrativos) "/>
    <s v="PRESTACION DE SERVICIOS DE APOYO A LA GESTION"/>
    <s v="5 5. Contratación directa"/>
    <s v="N/A"/>
    <n v="80161500"/>
    <s v="https://community.secop.gov.co/Public/Tendering/OpportunityDetail/Index?noticeUID=CO1.NTC.8296806&amp;isFromPublicArea=True&amp;isModal=true&amp;asPopupView=true"/>
    <s v="SSF-059 Prestar asistencia administrativa a la Subdirección de Servicios Funerarios y Alumbrado Público, en el marco de las competencias asignadas, en lo atinente a la gestión operativa de los cementerios distritales, con el propósito de contribuir a la continuidad y adecuada prestación de los servicios de destino final en cumplimiento del plan de contingencia."/>
    <x v="342"/>
    <n v="80851344"/>
    <n v="0"/>
    <s v="N/A"/>
    <s v="N/A"/>
    <s v="N/A"/>
    <s v="N/A"/>
    <s v="N/A"/>
    <s v="N/A"/>
    <s v="N/A"/>
    <s v="N/A"/>
    <d v="1984-09-28T00:00:00"/>
    <s v="DG 89 A 115 55 IN 2 AP 302"/>
    <n v="6017515089"/>
    <s v="edildela10@outlook.com"/>
    <s v="1 1. Natural "/>
    <s v="26 26-Persona Natural"/>
    <s v="MASCULINO"/>
    <s v="TECNOLOGÍA EN CONTABILIDAD Y FINANZAS"/>
    <s v="-"/>
    <s v="7 Años 7 Meses"/>
    <s v="-"/>
    <n v="0"/>
    <s v=" "/>
    <x v="136"/>
    <s v="$ 4,000,000"/>
    <s v=" "/>
    <n v="3"/>
    <x v="136"/>
    <s v=" "/>
    <d v="2025-06-20T00:00:00"/>
    <d v="2025-09-19T00:00:00"/>
    <x v="16"/>
    <s v="2 2. Meses"/>
    <x v="1"/>
    <x v="2"/>
    <s v="JAIME ANDRES SILVA GOMEZ"/>
    <s v="Subdirector de Servicios Funerarios y Alumbrado Público (E)"/>
    <s v=" "/>
    <n v="593"/>
    <d v="2025-05-26T00:00:00"/>
    <s v="450"/>
    <d v="2025-06-17T00:00:00"/>
    <s v="O23011719052024029111053"/>
    <s v="1 1. Inversión"/>
    <s v="NO REQUIERE"/>
    <s v=" "/>
    <s v=" "/>
    <s v="TECNICO"/>
    <s v=" "/>
    <n v="20254000042003"/>
  </r>
  <r>
    <s v="UAESP-352-2025"/>
    <d v="2025-06-17T00:00:00"/>
    <s v="Johanna"/>
    <s v="33 33-Servicios Apoyo a la Gestion de la Entidad (servicios administrativos) "/>
    <s v="PRESTACION DE SERVICIOS DE APOYO A LA GESTION"/>
    <s v="5 5. Contratación directa"/>
    <s v="N/A"/>
    <n v="80161500"/>
    <s v="https://community.secop.gov.co/Public/Tendering/OpportunityDetail/Index?noticeUID=CO1.NTC.8301431&amp;isFromPublicArea=True&amp;isModal=true&amp;asPopupView=true"/>
    <s v="SSF-039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43"/>
    <n v="52410044"/>
    <n v="2"/>
    <s v="N/A"/>
    <s v="N/A"/>
    <s v="N/A"/>
    <s v="N/A"/>
    <s v="N/A"/>
    <s v="N/A"/>
    <s v="N/A"/>
    <s v="N/A"/>
    <d v="1980-03-23T00:00:00"/>
    <s v="KR 117 A 67 56"/>
    <n v="6016159525"/>
    <s v="andrea8023@hotmail.com"/>
    <s v="1 1. Natural "/>
    <s v="26 26-Persona Natural"/>
    <s v="FEMENINO"/>
    <s v="-"/>
    <s v="-"/>
    <s v="7 Años 3 Meses"/>
    <s v="-"/>
    <n v="0"/>
    <s v=" "/>
    <x v="123"/>
    <s v="$ 3,900,000"/>
    <s v=" "/>
    <n v="4"/>
    <x v="127"/>
    <s v=" "/>
    <d v="2025-06-26T00:00:00"/>
    <d v="2025-10-25T00:00:00"/>
    <x v="1"/>
    <s v="2 2. Meses"/>
    <x v="0"/>
    <x v="2"/>
    <s v="JAIME ANDRES SILVA GOMEZ"/>
    <s v="Subdirector de Servicios Funerarios y Alumbrado Público (E)"/>
    <s v=" "/>
    <n v="545"/>
    <d v="2025-05-05T00:00:00"/>
    <s v="521"/>
    <d v="2025-06-25T00:00:00"/>
    <s v="O23011719052024029111053"/>
    <s v="1 1. Inversión"/>
    <s v="NO REQUIERE"/>
    <s v=" "/>
    <s v=" "/>
    <s v="TECNICO"/>
    <s v=" "/>
    <n v="20254000032513"/>
  </r>
  <r>
    <s v="UAESP-353-2025"/>
    <d v="2025-06-18T00:00:00"/>
    <s v="Marcela"/>
    <s v="33 33-Servicios Apoyo a la Gestion de la Entidad (servicios administrativos) "/>
    <s v="PRESTACION DE SERVICIOS DE APOYO A LA GESTION"/>
    <s v="5 5. Contratación directa"/>
    <s v="N/A"/>
    <n v="80161500"/>
    <s v="https://community.secop.gov.co/Public/Tendering/OpportunityDetail/Index?noticeUID=CO1.NTC.8335256&amp;isFromPublicArea=True&amp;isModal=true&amp;asPopupView=true"/>
    <s v="SSF-046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44"/>
    <n v="1018492206"/>
    <n v="7"/>
    <s v="N/A"/>
    <s v="N/A"/>
    <s v="N/A"/>
    <s v="N/A"/>
    <s v="N/A"/>
    <s v="N/A"/>
    <s v="N/A"/>
    <s v="N/A"/>
    <d v="1997-01-06T00:00:00"/>
    <s v="KR 1 29 16 SUR"/>
    <n v="3227689233"/>
    <s v="lorenap219706@gmail.com"/>
    <s v="1 1. Natural "/>
    <s v="26 26-Persona Natural"/>
    <s v="FEMENINO"/>
    <s v="-"/>
    <s v="-"/>
    <s v="4 Años 3 Meses"/>
    <s v="-"/>
    <n v="0"/>
    <s v=" "/>
    <x v="123"/>
    <s v="$ 3,900,000"/>
    <s v=" "/>
    <n v="4"/>
    <x v="127"/>
    <s v=" "/>
    <d v="2025-07-03T00:00:00"/>
    <d v="2025-11-02T00:00:00"/>
    <x v="1"/>
    <s v="2 2. Meses"/>
    <x v="0"/>
    <x v="2"/>
    <s v="JAIME ANDRES SILVA GOMEZ"/>
    <s v="Subdirector de Servicios Funerarios y Alumbrado Público (E)"/>
    <s v=" "/>
    <n v="552"/>
    <d v="2025-05-05T00:00:00"/>
    <s v="533"/>
    <d v="2025-07-01T00:00:00"/>
    <s v="O23011719052024029111053"/>
    <s v="1 1. Inversión"/>
    <s v="NO REQUIERE"/>
    <s v=" "/>
    <s v=" "/>
    <s v="TECNICO"/>
    <s v=" "/>
    <n v="20254000037373"/>
  </r>
  <r>
    <s v="UAESP-354-2025"/>
    <d v="2025-06-18T00:00:00"/>
    <s v="Liliana"/>
    <s v="911 911-Contrato Interadministrativo"/>
    <s v="CONTRATO INTERADMINISTRATIVO"/>
    <s v="5 5. Contratación directa"/>
    <s v="N/A"/>
    <n v="80141800"/>
    <s v="https://community.secop.gov.co/Public/Tendering/OpportunityDetail/Index?noticeUID=CO1.NTC.8346749&amp;isFromPublicArea=True&amp;isModal=true&amp;asPopupView=true"/>
    <s v="SAF-007 Contratar el servicio de Correo urbano y nacional, correo electrónico certificado, servicio postexpress, y demás envíos postales que genere la Unidad Administrativa Especial de Servicios Públicos transportados vía superficie terrestre"/>
    <x v="345"/>
    <n v="900062917"/>
    <n v="9"/>
    <s v="GUILLERMO LEON PALACIO VEGA"/>
    <n v="71733180"/>
    <s v="N/A"/>
    <s v="N/A"/>
    <s v="N/A"/>
    <s v="N/A"/>
    <s v="N/A"/>
    <s v="N/A"/>
    <s v="-"/>
    <s v="DIAGONAL 25G·95A - 55"/>
    <n v="6014722000"/>
    <s v="certificacionesce@4-72.com.co."/>
    <s v="2 2. Jurídica"/>
    <s v="-"/>
    <s v="-"/>
    <s v="-"/>
    <s v=" "/>
    <s v="-"/>
    <s v="-"/>
    <n v="0"/>
    <s v=" "/>
    <x v="139"/>
    <s v="-"/>
    <s v=" "/>
    <n v="1"/>
    <x v="139"/>
    <s v=" "/>
    <d v="2025-07-29T00:00:00"/>
    <d v="2026-07-28T00:00:00"/>
    <x v="8"/>
    <s v="2 2. Meses"/>
    <x v="0"/>
    <x v="1"/>
    <s v="-"/>
    <s v="Profesional Universitario, Código 219, Grado 12 con Funciones de Archivo"/>
    <s v=" "/>
    <n v="33"/>
    <d v="2025-02-04T00:00:00"/>
    <s v="577"/>
    <d v="2025-07-24T00:00:00"/>
    <s v="O21202020060868019"/>
    <s v="1 1. Inversión"/>
    <s v="SI REQUIERE"/>
    <s v=" "/>
    <s v=" "/>
    <s v="-"/>
    <s v=" "/>
    <n v="20257000013383"/>
  </r>
  <r>
    <s v="UAESP-355-2025"/>
    <d v="2025-06-19T00:00:00"/>
    <s v="Augusto"/>
    <s v="33 33-Servicios Apoyo a la Gestion de la Entidad (servicios administrativos) "/>
    <s v="PRESTACION DE SERVICIOS DE APOYO A LA GESTION"/>
    <s v="5 5. Contratación directa"/>
    <s v="N/A"/>
    <n v="80161500"/>
    <s v="https://community.secop.gov.co/Public/Tendering/OpportunityDetail/Index?noticeUID=CO1.NTC.8324351&amp;isFromPublicArea=True&amp;isModal=true&amp;asPopupView=true"/>
    <s v="SSF-047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46"/>
    <n v="80101374"/>
    <n v="4"/>
    <s v="N/A"/>
    <s v="N/A"/>
    <s v="N/A"/>
    <s v="N/A"/>
    <s v="N/A"/>
    <s v="N/A"/>
    <s v="N/A"/>
    <s v="N/A"/>
    <d v="1983-12-24T00:00:00"/>
    <s v="CALLE 163 A N 19 A 75"/>
    <n v="6015289154"/>
    <s v="novoajefer@gmail.com"/>
    <s v="1 1. Natural "/>
    <s v="26 26-Persona Natural"/>
    <s v="MASCULINO"/>
    <s v="-"/>
    <s v="-"/>
    <s v="19 Años 5 Meses"/>
    <s v="-"/>
    <n v="0"/>
    <s v=" "/>
    <x v="123"/>
    <s v="$ 3,900,000"/>
    <s v=" "/>
    <n v="4"/>
    <x v="127"/>
    <s v=" "/>
    <d v="2025-06-26T00:00:00"/>
    <d v="2025-10-25T00:00:00"/>
    <x v="1"/>
    <s v="2 2. Meses"/>
    <x v="0"/>
    <x v="2"/>
    <s v="JAIME ANDRES SILVA GOMEZ"/>
    <s v="Subdirector de Servicios Funerarios y Alumbrado Público (E)"/>
    <s v=" "/>
    <n v="553"/>
    <d v="2025-05-05T00:00:00"/>
    <s v="527"/>
    <d v="2025-06-25T00:00:00"/>
    <s v="O23011719052024029111053"/>
    <s v="1 1. Inversión"/>
    <s v="NO REQUIERE"/>
    <s v=" "/>
    <s v=" "/>
    <s v="Bachiller"/>
    <s v=" "/>
    <n v="20254000043323"/>
  </r>
  <r>
    <s v="UAESP-356-2025"/>
    <d v="2025-06-20T00:00:00"/>
    <s v="Ana"/>
    <s v="33 33-Servicios Apoyo a la Gestion de la Entidad (servicios administrativos) "/>
    <s v="PRESTACION DE SERVICIOS DE APOYO A LA GESTION"/>
    <s v="5 5. Contratación directa"/>
    <s v="N/A"/>
    <n v="80161500"/>
    <s v="https://community.secop.gov.co/Public/Tendering/OpportunityDetail/Index?noticeUID=CO1.NTC.8324430&amp;isFromPublicArea=True&amp;isModal=true&amp;asPopupView=true"/>
    <s v="SSF-075 Prestar servicios de apoyo a la gestión en actividades relacionadas con el seguimiento, clasificación, organización y descripción documental, en el marco de los proyectos definidos por la Subdirección de Servicios Funerarios y Alumbrado Público de la Unidad Administrativa Especial de Servicios Públicos UAESP."/>
    <x v="347"/>
    <n v="1032375442"/>
    <n v="9"/>
    <s v="N/A"/>
    <s v="N/A"/>
    <s v="N/A"/>
    <s v="N/A"/>
    <s v="N/A"/>
    <s v="N/A"/>
    <s v="N/A"/>
    <s v="N/A"/>
    <d v="1986-02-21T00:00:00"/>
    <s v="KR 103 74 53 SUR"/>
    <n v="6016554446"/>
    <s v="daihann2@gmail.com"/>
    <s v="1 1. Natural "/>
    <s v="26 26-Persona Natural"/>
    <s v="FEMENINO"/>
    <s v="TECNOLOGIA EN ADMINISTRACION DE SISTEMAS DE INFORMACION"/>
    <s v="-"/>
    <s v="9 Años 2 Meses"/>
    <s v="-"/>
    <n v="0"/>
    <s v=" "/>
    <x v="140"/>
    <s v="$ 4,200,000"/>
    <s v=" "/>
    <n v="4"/>
    <x v="140"/>
    <s v=" "/>
    <d v="2025-06-26T00:00:00"/>
    <d v="2025-11-25T00:00:00"/>
    <x v="1"/>
    <s v="2 2. Meses"/>
    <x v="0"/>
    <x v="2"/>
    <s v="JAIME ANDRES SILVA GOMEZ"/>
    <s v="Subdirector de Servicios Funerarios y Alumbrado Público (E)"/>
    <s v=" "/>
    <n v="611"/>
    <d v="2025-06-03T00:00:00"/>
    <s v="526"/>
    <d v="2025-06-25T00:00:00"/>
    <s v="O23011719052024029111053"/>
    <s v="1 1. Inversión"/>
    <s v="NO REQUIERE"/>
    <s v=" "/>
    <s v=" "/>
    <s v="TECNICO"/>
    <s v=" "/>
    <n v="20254000043503"/>
  </r>
  <r>
    <s v="UAESP-357-2025"/>
    <d v="2025-06-24T00:00:00"/>
    <s v="Johanna"/>
    <s v="49 49-Otros Servicios "/>
    <s v="PRESTACION DE SERVICIOS"/>
    <s v="4 4. Mínima cuantía"/>
    <s v="UAESP-MC-11-2025"/>
    <n v="76121900"/>
    <s v="https://community.secop.gov.co/Public/Tendering/OpportunityDetail/Index?noticeUID=CO1.NTC.8287561&amp;isFromPublicArea=True&amp;isModal=true&amp;asPopupView=true"/>
    <s v="SSF-058 PRESTAR EL SERVICIO DE RECOLECCIÓN, TRANSPORTE, ALMACENAMIENTO, TRATAMIENTO Y DISPOSICIÓN FINAL DE LOS RESIDUOS PELIGROSOS GENERADOS EN LOS CEMENTERIOS PROPIEDAD DEL DISTRITO EN EL MARCO DEL PLAN DE CONTINGENCIA IMPLEMENTADO POR LA UAESP"/>
    <x v="348"/>
    <n v="8301337554"/>
    <s v=" "/>
    <s v="JORGE ANDRÉS PERDOMO GUTIÈRREZ"/>
    <n v="80100542"/>
    <s v="N/A"/>
    <s v="N/A"/>
    <s v="N/A"/>
    <s v="N/A"/>
    <s v="N/A"/>
    <s v="N/A"/>
    <s v="-"/>
    <s v="Calle 14C # 123 - 52"/>
    <n v="3106199134"/>
    <s v="nperez@ecocapitalesp.co"/>
    <s v="2 2. Jurídica"/>
    <s v="-"/>
    <s v="-"/>
    <s v="-"/>
    <s v=" "/>
    <s v="-"/>
    <s v="-"/>
    <n v="0"/>
    <s v=" "/>
    <x v="141"/>
    <s v="-"/>
    <s v=" "/>
    <n v="1"/>
    <x v="141"/>
    <s v=" "/>
    <d v="2025-07-14T00:00:00"/>
    <d v="2025-10-13T00:00:00"/>
    <x v="16"/>
    <s v="2 2. Meses"/>
    <x v="1"/>
    <x v="2"/>
    <s v="JAIME ANDRES SILVA GOMEZ"/>
    <s v="Subdirector de Servicios Funerarios y Alumbrado Público (E)"/>
    <s v=" "/>
    <n v="594"/>
    <d v="2025-05-26T00:00:00"/>
    <s v="532"/>
    <d v="2025-06-27T00:00:00"/>
    <s v="O23011719052024029111053"/>
    <s v="1 1. Inversión"/>
    <s v="SI REQUIERE"/>
    <s v=" "/>
    <s v=" "/>
    <s v="-"/>
    <s v=" "/>
    <n v="20254000042593"/>
  </r>
  <r>
    <s v="UAESP-358-2025"/>
    <d v="2025-06-24T00:00:00"/>
    <s v="Johanna"/>
    <s v="211 211-Convenio Interadministrativo "/>
    <s v="CONVENIO INTERADMINISTRATIVO"/>
    <s v="5 5. Contratación directa"/>
    <s v="N/A"/>
    <n v="80101604"/>
    <s v="https://community.secop.gov.co/Public/Tendering/OpportunityDetail/Index?noticeUID=CO1.NTC.8333566&amp;isFromPublicArea=True&amp;isModal=true&amp;asPopupView=true"/>
    <s v="SA-069 Aunar esfuerzos técnicos y administrativos para el diseño e implementación de acciones integrales que permitan la recuperación y el embellecimiento del espacio público de Bogotá."/>
    <x v="349"/>
    <n v="899999061"/>
    <n v="9"/>
    <s v="DORA LUCIA BASTAIDAS UBATE"/>
    <n v="51960124"/>
    <s v="N/A"/>
    <s v="N/A"/>
    <s v="N/A"/>
    <s v="N/A"/>
    <s v="N/A"/>
    <s v="N/A"/>
    <s v="-"/>
    <s v="CR 30  25  90 P1"/>
    <n v="6013385593"/>
    <s v="radicacionhaciendabogota@sdh.gov.co"/>
    <s v="2 2. Jurídica"/>
    <s v="-"/>
    <s v="-"/>
    <s v="-"/>
    <s v=" "/>
    <s v="-"/>
    <s v="-"/>
    <n v="0"/>
    <s v=" "/>
    <x v="142"/>
    <s v="-"/>
    <s v=" "/>
    <s v="-"/>
    <x v="142"/>
    <s v=" "/>
    <d v="2025-06-25T00:00:00"/>
    <d v="2026-06-24T00:00:00"/>
    <x v="8"/>
    <s v="2 2. Meses"/>
    <x v="0"/>
    <x v="5"/>
    <s v=" "/>
    <s v=" "/>
    <s v=" "/>
    <s v="N/A"/>
    <s v="N/A"/>
    <s v="N/A"/>
    <s v="N/A"/>
    <s v="N/A"/>
    <s v="N/A"/>
    <s v="SI REQUIERE"/>
    <s v=" "/>
    <s v=" "/>
    <s v="-"/>
    <s v=" "/>
    <s v=" 20255000046433"/>
  </r>
  <r>
    <s v="UAESP-359-2025"/>
    <d v="2025-06-24T00:00:00"/>
    <s v="Ana"/>
    <s v="31 31-Servicios Profesionales "/>
    <s v="PRESTACION DE SERVICIOS PROFESIONALES"/>
    <s v="5 5. Contratación directa"/>
    <s v="N/A"/>
    <n v="80161500"/>
    <s v="https://community.secop.gov.co/Public/Tendering/OpportunityDetail/Index?noticeUID=CO1.NTC.8332382&amp;isFromPublicArea=True&amp;isModal=true&amp;asPopupView=true"/>
    <s v="SSF-062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
    <x v="350"/>
    <n v="65795066"/>
    <n v="3"/>
    <s v="N/A"/>
    <s v="N/A"/>
    <s v="N/A"/>
    <s v="N/A"/>
    <s v="N/A"/>
    <s v="N/A"/>
    <s v="N/A"/>
    <s v="N/A"/>
    <d v="1981-02-10T00:00:00"/>
    <s v="CL 17 SUR 566 TO 17 AP 568"/>
    <n v="6013659661"/>
    <s v=" paocruz@msn.com"/>
    <s v="1 1. Natural "/>
    <s v="26 26-Persona Natural"/>
    <s v="FEMENINO"/>
    <s v="INGENIERIA DE PROCESOS INDUSTRIALES"/>
    <s v="ESPECIALIZACION EN GESTION AMBIENTAL"/>
    <s v="12 Años 9 Meses"/>
    <s v="-"/>
    <n v="12000000"/>
    <s v=" "/>
    <x v="119"/>
    <s v="$ 8,000,000"/>
    <s v=" "/>
    <n v="3"/>
    <x v="69"/>
    <s v=" "/>
    <d v="2025-06-26T00:00:00"/>
    <d v="2025-09-25T00:00:00"/>
    <x v="16"/>
    <s v="2 2. Meses"/>
    <x v="1"/>
    <x v="2"/>
    <s v="JAIME ANDRES SILVA GOMEZ"/>
    <s v="Subdirector de Servicios Funerarios y Alumbrado Público (E)"/>
    <s v=" "/>
    <n v="610"/>
    <d v="2025-06-03T00:00:00"/>
    <s v="528"/>
    <d v="2025-06-25T00:00:00"/>
    <s v="O23011719052024029111053"/>
    <s v="1 1. Inversión"/>
    <s v="NO REQUIERE"/>
    <s v=" "/>
    <s v=" "/>
    <s v="PROFESIONAL"/>
    <s v=" "/>
    <n v="20254000044633"/>
  </r>
  <r>
    <s v="UAESP-360-2025"/>
    <s v="Rechazada"/>
    <s v="Rechazada"/>
    <s v="Rechazada"/>
    <s v="Rechazada"/>
    <s v="Rechazada"/>
    <s v="Rechazada"/>
    <s v="Rechazada"/>
    <s v="Rechazada"/>
    <s v="Rechazada"/>
    <x v="167"/>
    <s v="Rechazada"/>
    <s v="Rechazada"/>
    <s v="Rechazada"/>
    <s v="Rechazada"/>
    <s v="Rechazada"/>
    <s v="Rechazada"/>
    <s v="Rechazada"/>
    <s v="Rechazada"/>
    <s v="Rechazada"/>
    <s v="Rechazada"/>
    <s v="Rechazada"/>
    <s v="Rechazada"/>
    <s v="Rechazada"/>
    <s v="Rechazada"/>
    <s v="Rechazada"/>
    <s v="Rechazada"/>
    <s v="Rechazada"/>
    <s v="Rechazada"/>
    <s v="Rechazada"/>
    <s v="Rechazada"/>
    <s v="Rechazada"/>
    <n v="0"/>
    <s v="Rechazada"/>
    <x v="143"/>
    <s v="Rechazada"/>
    <s v=" "/>
    <n v="1"/>
    <x v="143"/>
    <s v=" "/>
    <s v="Rechazada"/>
    <s v="Rechazada"/>
    <x v="20"/>
    <s v="Rechazada"/>
    <x v="2"/>
    <x v="12"/>
    <s v="Rechazada"/>
    <s v="Rechazada"/>
    <s v="Rechazada"/>
    <s v="Rechazada"/>
    <s v="Rechazada"/>
    <s v="Rechazada"/>
    <s v="Rechazada"/>
    <s v="Rechazada"/>
    <s v="1 1. Inversión"/>
    <s v="SI REQUIERE"/>
    <s v=" "/>
    <s v=" "/>
    <s v="-"/>
    <s v=" "/>
    <s v="-"/>
  </r>
  <r>
    <s v="UAESP-361-2025"/>
    <d v="2025-07-09T00:00:00"/>
    <s v="Manuela"/>
    <s v="33 33-Servicios Apoyo a la Gestion de la Entidad (servicios administrativos) "/>
    <s v="PRESTACION DE SERVICIOS DE APOYO A LA GESTION"/>
    <s v="5 5. Contratación directa"/>
    <s v="N/A"/>
    <n v="80161500"/>
    <s v="https://community.secop.gov.co/Public/Tendering/OpportunityDetail/Index?noticeUID=CO1.NTC.8408224&amp;isFromPublicArea=True&amp;isModal=true&amp;asPopupView=true"/>
    <s v="SSF-04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51"/>
    <n v="1012340609"/>
    <n v="8"/>
    <s v="N/A"/>
    <s v="N/A"/>
    <s v="N/A"/>
    <s v="N/A"/>
    <s v="N/A"/>
    <s v="N/A"/>
    <s v="N/A"/>
    <s v="N/A"/>
    <d v="1988-03-09T00:00:00"/>
    <s v="CL 63 70 G 89 SUR"/>
    <n v="6017754764"/>
    <s v="lucianarincon2015@gmail.com"/>
    <s v="1 1. Natural "/>
    <s v="26 26-Persona Natural"/>
    <s v="MASCULINO"/>
    <s v="TECNOLOGIA EN GESTION DOCUMENTAL"/>
    <s v="-"/>
    <s v="8 Años 11 Meses"/>
    <s v="-"/>
    <n v="0"/>
    <s v=" "/>
    <x v="123"/>
    <s v="$3,900,000"/>
    <s v=" "/>
    <n v="4"/>
    <x v="127"/>
    <s v=" "/>
    <d v="2025-07-16T00:00:00"/>
    <d v="2025-11-15T00:00:00"/>
    <x v="1"/>
    <s v="2 2. Meses"/>
    <x v="0"/>
    <x v="2"/>
    <s v="JAIME ANDRES SILVA GOMEZ"/>
    <s v="Subdirector de Servicios Funerarios y Alumbrado Público (E)"/>
    <s v=" "/>
    <n v="614"/>
    <d v="2025-06-04T00:00:00"/>
    <s v="558"/>
    <d v="2025-07-14T00:00:00"/>
    <s v="O23011719052024029111053"/>
    <s v="1 1. Inversión"/>
    <s v="NO REQUIERE"/>
    <s v=" "/>
    <s v=" "/>
    <s v="TECNICO"/>
    <s v=" "/>
    <s v=" 20254000051753"/>
  </r>
  <r>
    <s v="UAESP-362-2025"/>
    <d v="2025-06-26T00:00:00"/>
    <s v="Manuela"/>
    <s v="31 31-Servicios Profesionales "/>
    <s v="PRESTACION DE SERVICIOS PROFESIONALES"/>
    <s v="5 5. Contratación directa"/>
    <s v="N/A"/>
    <n v="80161500"/>
    <s v="https://community.secop.gov.co/Public/Tendering/OpportunityDetail/Index?noticeUID=CO1.NTC.8345503&amp;isFromPublicArea=True&amp;isModal=true&amp;asPopupView=true"/>
    <s v="SSF-064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
    <x v="352"/>
    <n v="1032484700"/>
    <n v="1"/>
    <s v="N/A"/>
    <s v="N/A"/>
    <s v="N/A"/>
    <s v="N/A"/>
    <s v="N/A"/>
    <s v="N/A"/>
    <s v="N/A"/>
    <s v="N/A"/>
    <d v="1996-06-30T00:00:00"/>
    <s v="KR 46 134 A 15 TO 12 AP 302"/>
    <n v="6012452718"/>
    <s v="ma_pau@hotmail.es"/>
    <s v="1 1. Natural "/>
    <s v="26 26-Persona Natural"/>
    <s v="FEMENINO"/>
    <s v="INGENIERIA AMBIENTAL"/>
    <s v="ESPECIALIZACION EN GESTION AMBIENTAL"/>
    <s v="5 Años 3 Meses"/>
    <s v="-"/>
    <n v="12000000"/>
    <s v=" "/>
    <x v="119"/>
    <s v="$ 8,000,000"/>
    <s v=" "/>
    <n v="3"/>
    <x v="69"/>
    <s v=" "/>
    <d v="2025-07-08T00:00:00"/>
    <d v="2025-10-07T00:00:00"/>
    <x v="16"/>
    <s v="2 2. Meses"/>
    <x v="1"/>
    <x v="2"/>
    <s v="JAIME ANDRES SILVA GOMEZ"/>
    <s v="Subdirector de Servicios Funerarios y Alumbrado Público (E)"/>
    <s v=" "/>
    <n v="629"/>
    <d v="2025-06-12T00:00:00"/>
    <s v="536"/>
    <d v="2025-07-03T00:00:00"/>
    <s v="O23011719052024029111053"/>
    <s v="1 1. Inversión"/>
    <s v="NO REQUIERE"/>
    <s v=" "/>
    <s v=" "/>
    <s v="PROFESIONAL"/>
    <s v=" "/>
    <n v="20254000046373"/>
  </r>
  <r>
    <s v="UAESP-363-2025"/>
    <d v="2025-07-10T00:00:00"/>
    <s v="Marcela"/>
    <s v="33 33-Servicios Apoyo a la Gestion de la Entidad (servicios administrativos) "/>
    <s v="PRESTACION DE SERVICIOS DE APOYO A LA GESTION"/>
    <s v="5 5. Contratación directa"/>
    <s v="N/A"/>
    <n v="80161500"/>
    <s v="https://community.secop.gov.co/Public/Tendering/OpportunityDetail/Index?noticeUID=CO1.NTC.8395222&amp;isFromPublicArea=True&amp;isModal=true&amp;asPopupView=true"/>
    <s v="SSF-050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53"/>
    <n v="1005238156"/>
    <n v="2"/>
    <s v="N/A"/>
    <s v="N/A"/>
    <s v="N/A"/>
    <s v="N/A"/>
    <s v="N/A"/>
    <s v="N/A"/>
    <s v="N/A"/>
    <s v="N/A"/>
    <d v="2001-01-04T00:00:00"/>
    <s v="CL 73 68 H 74"/>
    <n v="3158966515"/>
    <s v="villamizarnatalia1004@gmail.com"/>
    <s v="1 1. Natural "/>
    <s v="26 26-Persona Natural"/>
    <s v="FEMENINO"/>
    <s v="TECNICO EN ASISTENCIA EN ADMINISTRACIÓN DOCUMENTAL"/>
    <s v="N/A"/>
    <s v="3 Años 11 Meses"/>
    <s v="-"/>
    <n v="0"/>
    <s v=" "/>
    <x v="123"/>
    <s v="$3,900,000"/>
    <s v=" "/>
    <n v="4"/>
    <x v="127"/>
    <s v=" "/>
    <d v="2025-07-06T00:00:00"/>
    <d v="2025-11-15T00:00:00"/>
    <x v="1"/>
    <s v="2 2. Meses"/>
    <x v="0"/>
    <x v="2"/>
    <s v="JAIME ANDRES SILVA GOMEZ"/>
    <s v="Subdirector de Servicios Funerarios y Alumbrado Público (E)"/>
    <s v=" "/>
    <n v="556"/>
    <d v="2025-05-05T00:00:00"/>
    <s v="550"/>
    <d v="2025-07-10T00:00:00"/>
    <s v="O23011719052024029111053"/>
    <s v="1 1. Inversión"/>
    <s v="NO REQUIERE"/>
    <s v=" "/>
    <s v=" "/>
    <s v="TECNICO"/>
    <s v=" "/>
    <s v=" 20254000037923"/>
  </r>
  <r>
    <s v="UAESP-364-2025"/>
    <d v="2025-06-26T00:00:00"/>
    <s v="Marcela"/>
    <s v="33 33-Servicios Apoyo a la Gestion de la Entidad (servicios administrativos) "/>
    <s v="PRESTACION DE SERVICIOS DE APOYO A LA GESTION"/>
    <s v="5 5. Contratación directa"/>
    <s v="N/A"/>
    <n v="80161500"/>
    <s v="https://community.secop.gov.co/Public/Tendering/OpportunityDetail/Index?noticeUID=CO1.NTC.8350060&amp;isFromPublicArea=True&amp;isModal=true&amp;asPopupView=true"/>
    <s v="SSF-076 Prestar servicios de apoyo a la gestión en actividades relacionadas con el seguimiento, clasificación, organización y descripción documental, en el marco de los proyectos definidos por la Subdirección de Servicios Funerarios y Alumbrado Público de la Unidad Administrativa Especial de Servicios Públicos."/>
    <x v="354"/>
    <n v="1022959182"/>
    <n v="1"/>
    <s v="N/A"/>
    <s v="N/A"/>
    <s v="N/A"/>
    <s v="N/A"/>
    <s v="N/A"/>
    <s v="N/A"/>
    <s v="N/A"/>
    <s v="N/A"/>
    <d v="1990-04-18T00:00:00"/>
    <s v="KR 4 BIS 82 09 SUR"/>
    <n v="3138250321"/>
    <s v="karlozkaz14@gmail.com"/>
    <s v="1 1. Natural "/>
    <s v="26 26-Persona Natural"/>
    <s v="MASCULINO"/>
    <s v="TECNOLOGIA EN GESTION DOCUMENTAL"/>
    <s v="-"/>
    <s v="0 Años 11 Meses"/>
    <s v="-"/>
    <n v="0"/>
    <s v=" "/>
    <x v="140"/>
    <s v="$ 4,200,000"/>
    <s v=" "/>
    <n v="4"/>
    <x v="140"/>
    <s v=" "/>
    <d v="2025-07-10T00:00:00"/>
    <d v="2025-12-19T00:00:00"/>
    <x v="1"/>
    <s v="2 2. Meses"/>
    <x v="0"/>
    <x v="2"/>
    <s v="JAIME ANDRES SILVA GOMEZ"/>
    <s v="Subdirector de Servicios Funerarios y Alumbrado Público (E)"/>
    <s v=" "/>
    <n v="612"/>
    <d v="2025-06-03T00:00:00"/>
    <s v="542"/>
    <d v="2025-07-04T00:00:00"/>
    <s v="O23011719052024029111053"/>
    <s v="1 1. Inversión"/>
    <s v="NO REQUIERE"/>
    <s v=" "/>
    <s v=" "/>
    <s v="TECNICO"/>
    <s v=" "/>
    <n v="20254000043513"/>
  </r>
  <r>
    <s v="UAESP-365-2025"/>
    <d v="2025-06-26T00:00:00"/>
    <s v="Augusto"/>
    <s v="31 31-Servicios Profesionales "/>
    <s v="PRESTACION DE SERVICIOS PROFESIONALES"/>
    <s v="5 5. Contratación directa"/>
    <s v="N/A"/>
    <n v="80161500"/>
    <s v="https://community.secop.gov.co/Public/Tendering/OpportunityDetail/Index?noticeUID=CO1.NTC.8346237&amp;isFromPublicArea=True&amp;isModal=true&amp;asPopupView=true"/>
    <s v="SSF-063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
    <x v="355"/>
    <n v="13543105"/>
    <n v="2"/>
    <s v="N/A"/>
    <s v="N/A"/>
    <s v="N/A"/>
    <s v="N/A"/>
    <s v="N/A"/>
    <s v="N/A"/>
    <s v="N/A"/>
    <s v="N/A"/>
    <d v="1978-09-05T00:00:00"/>
    <s v="KM 7,5 VIA LA CALERA VEREDA EL LIBANO, ZONA B"/>
    <n v="3152325808"/>
    <s v="alejandroroapinto@gmail.com"/>
    <s v="1 1. Natural "/>
    <s v="26 26-Persona Natural"/>
    <s v="MASCULINO"/>
    <s v="INGENIERIA AMBIENTAL"/>
    <s v="-"/>
    <s v="13 Años 4 Meses"/>
    <s v="-"/>
    <n v="12000000"/>
    <s v=" "/>
    <x v="119"/>
    <s v="$ 8,000,000"/>
    <s v=" "/>
    <n v="3"/>
    <x v="69"/>
    <s v=" "/>
    <d v="2025-07-02T00:00:00"/>
    <d v="2025-10-01T00:00:00"/>
    <x v="16"/>
    <s v="2 2. Meses"/>
    <x v="1"/>
    <x v="2"/>
    <s v="JAIME ANDRES SILVA GOMEZ"/>
    <s v="Subdirector de Servicios Funerarios y Alumbrado Público (E)"/>
    <s v=" "/>
    <n v="613"/>
    <d v="2025-06-03T00:00:00"/>
    <s v="534"/>
    <d v="2025-07-01T00:00:00"/>
    <s v="O23011719052024029111053"/>
    <s v="1 1. Inversión"/>
    <s v="NO REQUIERE"/>
    <s v=" "/>
    <s v=" "/>
    <s v="PROFESIONAL"/>
    <s v=" "/>
    <n v="20254000044643"/>
  </r>
  <r>
    <s v="UAESP-366-2025"/>
    <d v="2025-06-26T00:00:00"/>
    <s v="Augusto"/>
    <s v="31 31-Servicios Profesionales "/>
    <s v="PRESTACION DE SERVICIOS PROFESIONALES"/>
    <s v="5 5. Contratación directa"/>
    <s v="N/A"/>
    <n v="80161500"/>
    <s v="https://community.secop.gov.co/Public/Tendering/OpportunityDetail/Index?noticeUID=CO1.NTC.8363066&amp;isFromPublicArea=True&amp;isModal=true&amp;asPopupView=true"/>
    <s v="SSF-034 Prestar servicios profesionales en análisis y contextualización histórica de documentos y archivos, con el propósito de valorar, organizar y preservar la memoria documental, contribuyendo a la investigación y divulgación de información relevante para la entidad."/>
    <x v="356"/>
    <n v="1020783855"/>
    <n v="3"/>
    <s v="N/A"/>
    <s v="N/A"/>
    <s v="N/A"/>
    <s v="N/A"/>
    <s v="N/A"/>
    <s v="N/A"/>
    <s v="N/A"/>
    <s v="N/A"/>
    <d v="1993-08-05T00:00:00"/>
    <s v="CL 93 47 A 10"/>
    <n v="6012561290"/>
    <s v="raknalican@gmail.com"/>
    <s v="1 1. Natural "/>
    <s v="26 26-Persona Natural"/>
    <s v="MASCULINO"/>
    <s v="HISTORIA"/>
    <s v="Historia Latinoamericana"/>
    <s v="Sin Experiencia"/>
    <s v="-"/>
    <n v="0"/>
    <s v=" "/>
    <x v="115"/>
    <s v="$ 6,000,000"/>
    <s v=" "/>
    <n v="5"/>
    <x v="115"/>
    <s v=" "/>
    <m/>
    <m/>
    <x v="30"/>
    <s v="2 2. Meses"/>
    <x v="3"/>
    <x v="2"/>
    <s v="JAIME ANDRES SILVA GOMEZ"/>
    <s v="Subdirector de Servicios Funerarios y Alumbrado Público (E)"/>
    <s v=" "/>
    <n v="460"/>
    <d v="2025-04-10T00:00:00"/>
    <s v="546"/>
    <d v="2025-07-10T00:00:00"/>
    <s v="O23011719052024029111053"/>
    <s v="1 1. Inversión"/>
    <s v="NO REQUIERE"/>
    <s v=" "/>
    <s v=" "/>
    <s v="PROFESIONAL"/>
    <s v=" "/>
    <n v="20254000041213"/>
  </r>
  <r>
    <s v="UAESP-367-2025"/>
    <d v="2025-07-04T00:00:00"/>
    <s v="Ana"/>
    <s v="31 31-Servicios Profesionales "/>
    <s v="PRESTACION DE SERVICIOS PROFESIONALES"/>
    <s v="5 5. Contratación directa"/>
    <s v="N/A"/>
    <n v="80161500"/>
    <s v="https://community.secop.gov.co/Public/Tendering/OpportunityDetail/Index?noticeUID=CO1.NTC.8379062&amp;isFromPublicArea=True&amp;isModal=true&amp;asPopupView=true"/>
    <s v="SDF-041 Prestar servicios profesionales en el ámbito jurídico, orientados al seguimiento, control y verificación del cumplimiento de las obligaciones contractuales asumidas por consultores, contratistas, constructores y concesionarios, en el marco de los procesos de gestión de residuos sólidos adelantados por la Subdirección de Disposición Final."/>
    <x v="357"/>
    <n v="63550927"/>
    <n v="0"/>
    <s v="N/A"/>
    <s v="N/A"/>
    <s v="N/A"/>
    <s v="N/A"/>
    <s v="N/A"/>
    <s v="N/A"/>
    <s v="N/A"/>
    <s v="N/A"/>
    <d v="1984-07-05T00:00:00"/>
    <s v="KR 10 94 A 48"/>
    <n v="3175103189"/>
    <s v="marcelamartinezg@gmail.com"/>
    <s v="1 1. Natural "/>
    <s v="26 26-Persona Natural"/>
    <s v="FEMENINO"/>
    <s v="DERECHO"/>
    <s v="MAESTRIA EN GERENCIA AMBIENTAL"/>
    <s v="7 Años 11 Meses"/>
    <s v="-"/>
    <n v="0"/>
    <s v=" "/>
    <x v="144"/>
    <s v="$8,000,000"/>
    <s v=" "/>
    <n v="7"/>
    <x v="144"/>
    <s v=" "/>
    <d v="2025-07-07T00:00:00"/>
    <d v="2026-01-21T00:00:00"/>
    <x v="35"/>
    <s v="2 2. Meses"/>
    <x v="0"/>
    <x v="8"/>
    <s v="Yira Bolaños Enríquez"/>
    <s v="Subdirectora(o) de Disposición Final de Residuos Sólidos"/>
    <s v=" "/>
    <n v="628"/>
    <d v="2025-06-11T00:00:00"/>
    <s v="543"/>
    <d v="2025-07-04T00:00:00"/>
    <s v="O23011740032024032102006"/>
    <s v="1 1. Inversión"/>
    <s v="NO REQUIERE"/>
    <s v=" "/>
    <s v=" "/>
    <s v="PROFESIONAL"/>
    <s v=" "/>
    <n v="20253000049633"/>
  </r>
  <r>
    <s v="UAESP-368-2025"/>
    <d v="2025-07-07T00:00:00"/>
    <s v="Manuela"/>
    <s v="31 31-Servicios Profesionales "/>
    <s v="PRESTACION DE SERVICIOS PROFESIONALES"/>
    <s v="5 5. Contratación directa"/>
    <s v="N/A"/>
    <n v="80111600"/>
    <s v="https://community.secop.gov.co/Public/Tendering/OpportunityDetail/Index?noticeUID=CO1.NTC.8393726&amp;isFromPublicArea=True&amp;isModal=true&amp;asPopupView=true"/>
    <s v="SA-040 Prestar servicios profesionales a la Subdirección de Aprovechamiento para realizar el apoyo en el acompañamiento en el proceso de los proyectos de Incentivos al Aprovechamiento y Tratamiento de residuos Sólidos (IAT)"/>
    <x v="358"/>
    <n v="1069498064"/>
    <n v="0"/>
    <s v="N/A"/>
    <s v="N/A"/>
    <s v="N/A"/>
    <s v="N/A"/>
    <s v="N/A"/>
    <s v="N/A"/>
    <s v="N/A"/>
    <s v="N/A"/>
    <d v="1995-10-08T00:00:00"/>
    <s v="CL 85 18 54"/>
    <n v="3016903479"/>
    <s v="karocardozo135@gmail.com"/>
    <s v="1 1. Natural "/>
    <s v="26 26-Persona Natural"/>
    <s v="FEMENINO"/>
    <s v="DERECHO"/>
    <s v="ESPECIALIZACIÓN EN DERECHO ADMINISTRATIVO"/>
    <s v="3 Años 8 Meses"/>
    <s v="-"/>
    <n v="0"/>
    <s v=" "/>
    <x v="145"/>
    <s v="$7,000,000"/>
    <s v=" "/>
    <n v="8"/>
    <x v="145"/>
    <s v=" "/>
    <d v="2025-07-16T00:00:00"/>
    <d v="2026-02-25T00:00:00"/>
    <x v="36"/>
    <s v="2 2. Meses"/>
    <x v="0"/>
    <x v="5"/>
    <s v="IVONNE MELISSA MENDEZ CORREDOR"/>
    <s v="PROFESIONAL UNIVERSITARIA CÓDIGO 219 GRADO 12"/>
    <s v=" "/>
    <n v="415"/>
    <d v="2025-04-08T00:00:00"/>
    <s v="544"/>
    <d v="2025-07-08T00:00:00"/>
    <s v="O23011740032024030209010"/>
    <s v="1 1. Inversión"/>
    <s v="NO REQUIERE"/>
    <s v=" "/>
    <s v=" "/>
    <s v="PROFESIONAL"/>
    <s v=" "/>
    <n v="20255000046403"/>
  </r>
  <r>
    <s v="UAESP-369-2025"/>
    <d v="2025-07-09T00:00:00"/>
    <s v="Marcela"/>
    <s v="31 31-Servicios Profesionales "/>
    <s v="PRESTACION DE SERVICIOS PROFESIONALES"/>
    <s v="5 5. Contratación directa"/>
    <s v="N/A"/>
    <n v="80111600"/>
    <s v="https://community.secop.gov.co/Public/Tendering/OpportunityDetail/Index?noticeUID=CO1.NTC.8403070&amp;isFromPublicArea=True&amp;isModal=true&amp;asPopupView=true"/>
    <s v="SA-074 Prestar servicios profesionales a la Subdirección de Aprovechamiento para apoyar las acciones en campo deacompañamiento, y sostenibilidad de laestrategia de rutas selectivas no exclusivas y las actividades a cargo de la Dependencia."/>
    <x v="359"/>
    <n v="53043291"/>
    <n v="4"/>
    <s v="N/A"/>
    <s v="N/A"/>
    <s v="Zulma Escamilla Triana"/>
    <n v="52159153"/>
    <d v="2025-08-12T00:00:00"/>
    <s v="N/A"/>
    <s v="N/A"/>
    <s v="N/A"/>
    <d v="1983-11-16T00:00:00"/>
    <s v="KR  90   6A 47"/>
    <n v="3008850763"/>
    <s v="angelicapulido83@yahoo.com"/>
    <s v="1 1. Natural "/>
    <s v="26 26-Persona Natural"/>
    <s v="FEMENINO"/>
    <s v="INGENIERIA DE PRODUCCION"/>
    <s v="ESPECIALIZACION EN ADMINISTRATCION Y GERENCIA DE SISTEMAS DE CALIDAD"/>
    <s v="8 Años 4 Meses"/>
    <s v="-"/>
    <n v="0"/>
    <s v=" "/>
    <x v="146"/>
    <s v="$6,600,000"/>
    <s v=" "/>
    <n v="7"/>
    <x v="146"/>
    <s v=" "/>
    <d v="2025-07-22T00:00:00"/>
    <d v="2026-02-05T00:00:00"/>
    <x v="35"/>
    <s v="2 2. Meses"/>
    <x v="0"/>
    <x v="5"/>
    <s v="IVONNE MELISSA MENDEZ CORREDOR"/>
    <s v="PROFESIONAL UNIVERSITARIA CÓDIGO 219 GRADO 12"/>
    <s v=" "/>
    <n v="526"/>
    <d v="2025-05-02T00:00:00"/>
    <s v="551"/>
    <d v="2025-07-10T00:00:00"/>
    <s v="O23011740032024030209010"/>
    <s v="1 1. Inversión"/>
    <s v="NO REQUIERE"/>
    <s v=" "/>
    <s v=" "/>
    <s v="PROFESIONAL"/>
    <s v=" "/>
    <n v="20255000046163"/>
  </r>
  <r>
    <s v="UAESP-370-2025"/>
    <d v="2025-07-09T00:00:00"/>
    <s v="Marcela"/>
    <s v="31 31-Servicios Profesionales "/>
    <s v="PRESTACION DE SERVICIOS PROFESIONALES"/>
    <s v="5 5. Contratación directa"/>
    <s v="N/A"/>
    <n v="80161500"/>
    <s v="https://community.secop.gov.co/Public/Tendering/OpportunityDetail/Index?noticeUID=CO1.NTC.8403265&amp;isFromPublicArea=True&amp;isModal=true&amp;asPopupView=true"/>
    <s v="SAP-040 Prestar servicios profesionales para el control y administración de las comunicaciones internas y externas del proceso de Alumbrado Público, utilizando los sistemas de información y gestión documental y las bases de datos de seguimiento y control."/>
    <x v="360"/>
    <n v="91134149"/>
    <n v="5"/>
    <s v="N/A"/>
    <s v="N/A"/>
    <s v="N/A"/>
    <s v="N/A"/>
    <s v="N/A"/>
    <s v="N/A"/>
    <s v="N/A"/>
    <s v="N/A"/>
    <d v="1975-12-19T00:00:00"/>
    <s v="KR 1 30 A 62 sur"/>
    <n v="3106442389"/>
    <s v="davidfernandopacheco777@gmail.com"/>
    <s v="1 1. Natural "/>
    <s v="26 26-Persona Natural"/>
    <s v="MASCULINO"/>
    <s v="ADMINISTRACION DE EMPRESAS"/>
    <s v="N/A"/>
    <s v="25 Años 2 Meses"/>
    <s v="-"/>
    <n v="0"/>
    <s v=" "/>
    <x v="17"/>
    <s v="$6,000,000"/>
    <s v=" "/>
    <n v="7"/>
    <x v="17"/>
    <s v=" "/>
    <d v="2025-07-16T00:00:00"/>
    <d v="2026-01-30T00:00:00"/>
    <x v="35"/>
    <s v="2 2. Meses"/>
    <x v="0"/>
    <x v="2"/>
    <s v="JAIME ANDRES SILVA GOMEZ"/>
    <s v="Subdirector de Servicios Funerarios y Alumbrado Público (E)"/>
    <s v=" "/>
    <n v="491"/>
    <d v="2025-04-11T00:00:00"/>
    <s v="552"/>
    <d v="2025-07-10T00:00:00"/>
    <s v="O23011721022024026310069"/>
    <s v="1 1. Inversión"/>
    <s v="NO REQUIERE"/>
    <s v=" "/>
    <s v=" "/>
    <s v="PROFESIONAL"/>
    <s v=" "/>
    <n v="20254000046123"/>
  </r>
  <r>
    <s v="UAESP-371-2025"/>
    <d v="2025-07-10T00:00:00"/>
    <s v="Augusto"/>
    <s v="31 31-Servicios Profesionales "/>
    <s v="PRESTACION DE SERVICIOS PROFESIONALES"/>
    <s v="5 5. Contratación directa"/>
    <s v="N/A"/>
    <n v="80161500"/>
    <s v="https://community.secop.gov.co/Public/Tendering/OpportunityDetail/Index?noticeUID=CO1.NTC.8402732&amp;isFromPublicArea=True&amp;isModal=true&amp;asPopupView=true"/>
    <s v="SAF-080 Prestación de servicios profesionales para la elaboración de los planes y programas establecidos en el Sistema Integrado de Conservación - SIC y elaboración de procedimientos archivísticos para la UAESP"/>
    <x v="361"/>
    <n v="28169291"/>
    <n v="5"/>
    <s v="N/A"/>
    <s v="N/A"/>
    <s v="N/A"/>
    <s v="N/A"/>
    <s v="N/A"/>
    <s v="N/A"/>
    <s v="N/A"/>
    <s v="N/A"/>
    <d v="1980-06-15T00:00:00"/>
    <s v="KR 70 71 37"/>
    <n v="3115499809"/>
    <s v="santy280617@gmail.com"/>
    <s v="1 1. Natural "/>
    <s v="26 26-Persona Natural"/>
    <s v="FEMENINO"/>
    <s v="CIENCIA DE LA INFORMACION Y BIBLIOTECOLOGIA"/>
    <s v="ESPECIALIZACION EN GERENCIA DE PROYECTOS INFORMÁTICOS "/>
    <s v="5 Años 11 Meses"/>
    <s v="-"/>
    <n v="0"/>
    <s v=" "/>
    <x v="106"/>
    <s v="$7,000,000"/>
    <s v=" "/>
    <n v="2"/>
    <x v="106"/>
    <s v=" "/>
    <d v="2025-07-29T00:00:00"/>
    <d v="2025-09-28T00:00:00"/>
    <x v="27"/>
    <s v="2 2. Meses"/>
    <x v="1"/>
    <x v="1"/>
    <s v="Dolly Arias Casas"/>
    <s v="Subdirectora Administrativa"/>
    <s v=" "/>
    <n v="597"/>
    <d v="2025-05-27T00:00:00"/>
    <s v="549"/>
    <d v="2025-07-10T00:00:00"/>
    <s v="O21202020080383990"/>
    <s v="1 1. Inversión"/>
    <s v="NO REQUIERE"/>
    <s v=" "/>
    <s v=" "/>
    <s v="PROFESIONAL"/>
    <s v=" "/>
    <n v="20257000044693"/>
  </r>
  <r>
    <s v="UAESP-372-2025"/>
    <d v="2025-07-10T00:00:00"/>
    <s v="Augusto"/>
    <s v="31 31-Servicios Profesionales "/>
    <s v="PRESTACION DE SERVICIOS PROFESIONALES"/>
    <s v="5 5. Contratación directa"/>
    <s v="N/A"/>
    <n v="80161500"/>
    <s v="https://community.secop.gov.co/Public/Tendering/OpportunityDetail/Index?noticeUID=CO1.NTC.8402598&amp;isFromPublicArea=True&amp;isModal=true&amp;asPopupView=true"/>
    <s v="SAF-079 Prestar servicios profesionales a la Subdirección Administrativa y Financiera (Gestión Documental Archivo) en lo relacionado a la elaboración y actualización de las TRD- Tablas de Retención Documental e Instrumentos archivísticos PINAR, PGD, SIC y componentes del MIGDA cuando se requiera"/>
    <x v="362"/>
    <n v="53004992"/>
    <n v="2"/>
    <s v="N/A"/>
    <s v="N/A"/>
    <s v="N/A"/>
    <s v="N/A"/>
    <s v="N/A"/>
    <s v="N/A"/>
    <s v="N/A"/>
    <s v="N/A"/>
    <d v="1983-08-10T00:00:00"/>
    <s v="CL 77 SUR 8 D 54"/>
    <n v="6017614507"/>
    <s v="dipamaro2012@hotmail.com"/>
    <s v="1 1. Natural "/>
    <s v="26 26-Persona Natural"/>
    <s v="FEMENINO"/>
    <s v="CIENCIA DE LA INFORMACION Y BIBLIOTECOLOGIA"/>
    <s v="N/A"/>
    <s v="5 Años 11 Meses"/>
    <s v="-"/>
    <n v="0"/>
    <s v=" "/>
    <x v="106"/>
    <s v="$7,000,000"/>
    <s v=" "/>
    <n v="2"/>
    <x v="106"/>
    <s v=" "/>
    <d v="2025-07-17T00:00:00"/>
    <d v="2026-06-16T00:00:00"/>
    <x v="27"/>
    <s v="2 2. Meses"/>
    <x v="0"/>
    <x v="1"/>
    <s v="Dolly Arias Casas"/>
    <s v="Subdirectora Administrativa"/>
    <s v=" "/>
    <n v="598"/>
    <d v="2025-05-27T00:00:00"/>
    <s v="547"/>
    <d v="2025-07-10T00:00:00"/>
    <s v="O21202020080383990"/>
    <s v="1 1. Inversión"/>
    <s v="NO REQUIERE"/>
    <s v=" "/>
    <s v=" "/>
    <s v="PROFESIONAL"/>
    <s v=" "/>
    <n v="20257000044313"/>
  </r>
  <r>
    <s v="UAESP-373-2025"/>
    <d v="2025-07-10T00:00:00"/>
    <s v="Marcela"/>
    <s v="31 31-Servicios Profesionales "/>
    <s v="PRESTACION DE SERVICIOS PROFESIONALES"/>
    <s v="5 5. Contratación directa"/>
    <s v="N/A"/>
    <n v="80161500"/>
    <s v="https://community.secop.gov.co/Public/Tendering/OpportunityDetail/Index?noticeUID=CO1.NTC.8415521&amp;isFromPublicArea=True&amp;isModal=true&amp;asPopupView=true"/>
    <s v="SAF-078 Prestar servicios profesionales a la Subdirección Administrativa Y Financiera (Gestión Documental) en lo relacionado a la elaboración y actualización de las TRD -Tablas de Retención Documental e instrumentos archivísticos PINAR, PGD, SIC y componentes del MIGDA cuando se requiera."/>
    <x v="363"/>
    <n v="1014261282"/>
    <n v="1"/>
    <s v="N/A"/>
    <s v="N/A"/>
    <s v="N/A"/>
    <s v="N/A"/>
    <s v="N/A"/>
    <s v="N/A"/>
    <s v="N/A"/>
    <s v="N/A"/>
    <d v="1994-12-22T00:00:00"/>
    <s v="Calle 95 #71-45 Torre 5 Apto 1702"/>
    <n v="6017265174"/>
    <s v="davidfn94@hotmail.com"/>
    <s v="1 1. Natural "/>
    <s v="26 26-Persona Natural"/>
    <s v="MASCULINO"/>
    <s v="HISTORIA"/>
    <s v="N/A"/>
    <s v="7 Años 0 Meses"/>
    <s v="-"/>
    <n v="0"/>
    <s v=" "/>
    <x v="106"/>
    <s v="$7,000,000"/>
    <s v=" "/>
    <n v="2"/>
    <x v="106"/>
    <s v=" "/>
    <d v="2025-07-29T00:00:00"/>
    <d v="2025-09-28T00:00:00"/>
    <x v="27"/>
    <s v="2 2. Meses"/>
    <x v="1"/>
    <x v="1"/>
    <s v="Dolly Arias Casas"/>
    <s v="Subdirectora Administrativa"/>
    <s v=" "/>
    <n v="606"/>
    <d v="2025-05-30T00:00:00"/>
    <s v="578"/>
    <d v="2025-07-24T00:00:00"/>
    <s v="O23011745992024010713023"/>
    <s v="1 1. Inversión"/>
    <s v="NO REQUIERE"/>
    <s v=" "/>
    <s v=" "/>
    <s v="PROFESIONAL"/>
    <s v=" "/>
    <n v="20257000044273"/>
  </r>
  <r>
    <s v="UAESP-374-2025"/>
    <d v="2025-07-10T00:00:00"/>
    <s v="Liliana"/>
    <s v="43 43-Suministro de Servicio de Vigilancia "/>
    <s v="PRESTACION DE SERVICIOS"/>
    <s v="4 4. Mínima cuantía"/>
    <s v="UAESP-MC-14-2025"/>
    <n v="92121504"/>
    <s v="https://community.secop.gov.co/Public/Tendering/OpportunityDetail/Index?noticeUID=CO1.NTC.8382031&amp;isFromPublicArea=True&amp;isModal=true&amp;asPopupView=true"/>
    <s v="SSF CONTRATAR LA PRESTACIÓN DEL SERVICIO DE VIGILANCIA Y SEGURIDAD PRIVADA DE LOS BIENES MUEBLES E INMUEBLES DE PROPIEDAD DE LA UNIDAD ADMINISTRATIVA ESPECIAL DE SERVICIOS PÚBLICOS Y DE LOS QUE SEA LEGALMENTE RESPONSABLE"/>
    <x v="364"/>
    <n v="860526603"/>
    <s v=" "/>
    <s v="OSCAR SANTIAGO SILVA ARIZA"/>
    <n v="79385626"/>
    <s v="N/A"/>
    <s v="N/A"/>
    <s v="N/A"/>
    <s v="N/A"/>
    <s v="N/A"/>
    <s v="N/A"/>
    <s v="-"/>
    <s v="CALLE 74 D No. 70 F - 22"/>
    <n v="6012360823"/>
    <s v="licitaciones@sepecol.com"/>
    <s v="2 2. Jurídica"/>
    <s v="-"/>
    <s v="-"/>
    <s v="-"/>
    <s v="-"/>
    <s v="-"/>
    <s v="-"/>
    <n v="0"/>
    <s v=" "/>
    <x v="147"/>
    <s v="-"/>
    <s v=" "/>
    <n v="1"/>
    <x v="147"/>
    <s v=" "/>
    <d v="2025-07-12T00:00:00"/>
    <d v="2025-07-23T00:00:00"/>
    <x v="37"/>
    <s v="1 1. Días"/>
    <x v="1"/>
    <x v="2"/>
    <s v="JAIME ANDRES SILVA GOMEZ"/>
    <s v="Subdirector de Servicios Funerarios y Alumbrado Público (E)"/>
    <s v=" "/>
    <n v="650"/>
    <d v="2025-07-03T00:00:00"/>
    <s v="553"/>
    <d v="2025-07-10T00:00:00"/>
    <s v="O21202020080585250"/>
    <s v="1 1. Inversión"/>
    <s v="SI REQUIERE"/>
    <s v=" "/>
    <s v=" "/>
    <s v="-"/>
    <s v=" "/>
    <n v="20257000049433"/>
  </r>
  <r>
    <s v="UAESP-375-2025"/>
    <d v="2025-07-10T00:00:00"/>
    <s v="Marcela"/>
    <s v="33 33-Servicios Apoyo a la Gestion de la Entidad (servicios administrativos) "/>
    <s v="PRESTACION DE SERVICIOS DE APOYO A LA GESTION"/>
    <s v="5 5. Contratación directa"/>
    <s v="N/A"/>
    <n v="80161500"/>
    <s v="https://community.secop.gov.co/Public/Tendering/OpportunityDetail/Index?noticeUID=CO1.NTC.8420634&amp;isFromPublicArea=True&amp;isModal=true&amp;asPopupView=true"/>
    <s v="SSF-049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65"/>
    <n v="36577237"/>
    <n v="6"/>
    <s v="N/A"/>
    <s v="N/A"/>
    <s v="N/A"/>
    <s v="N/A"/>
    <s v="N/A"/>
    <s v="N/A"/>
    <s v="N/A"/>
    <s v="N/A"/>
    <d v="1980-04-23T00:00:00"/>
    <s v="CL 37A BIS 2A 29 SUR"/>
    <n v="3213041826"/>
    <s v="paola.pg2017@gmail.com"/>
    <s v="1 1. Natural "/>
    <s v="26 26-Persona Natural"/>
    <s v="FEMENINO"/>
    <s v="N/A"/>
    <s v="N/A"/>
    <s v="Sin Experiencia"/>
    <s v="-"/>
    <n v="0"/>
    <s v=" "/>
    <x v="123"/>
    <s v="$3,900,000"/>
    <s v=" "/>
    <n v="4"/>
    <x v="127"/>
    <s v=" "/>
    <d v="2025-07-23T00:00:00"/>
    <d v="2025-11-22T00:00:00"/>
    <x v="1"/>
    <s v="2 2. Meses"/>
    <x v="0"/>
    <x v="2"/>
    <s v="JAIME ANDRES SILVA GOMEZ"/>
    <s v="Subdirector de Servicios Funerarios y Alumbrado Público (E)"/>
    <s v=" "/>
    <n v="555"/>
    <d v="2025-05-05T00:00:00"/>
    <s v="561"/>
    <d v="2025-07-15T00:00:00"/>
    <s v="O23011719052024029111053"/>
    <s v="1 1. Inversión"/>
    <s v="NO REQUIERE"/>
    <s v=" "/>
    <s v=" "/>
    <s v="Bachiller"/>
    <s v=" "/>
    <n v="20254000045343"/>
  </r>
  <r>
    <s v="UAESP-376-2025"/>
    <d v="2025-07-09T00:00:00"/>
    <s v="Liliana"/>
    <s v="122 122-Compraventa (Bienes Inmuebles) "/>
    <s v="COMPRAVENTA"/>
    <s v="1 1. Subasta Inversa"/>
    <s v="UAESP-SASI-01-2025"/>
    <n v="43231500"/>
    <s v="https://community.secop.gov.co/Public/Tendering/OpportunityDetail/Index?noticeUID=CO1.NTC.8253897&amp;isFromPublicArea=True&amp;isModal=true&amp;asPopupView=true"/>
    <s v="TIC RENOVAR EL LICENCIAMIENTO DE GENERACIÓN DE RESPALDOS DE LA INFORMACIÓN DE LA UNIDAD ADMINISTRATIVA ESPECIAL DE SERVICIOS PÚBLICOS -UAESP"/>
    <x v="366"/>
    <n v="800015583"/>
    <n v="1"/>
    <s v="RICARDO RODRÍGUEZ VÁSQUEZ"/>
    <n v="79052197"/>
    <s v="N/A"/>
    <s v="N/A"/>
    <s v="N/A"/>
    <s v="N/A"/>
    <s v="N/A"/>
    <s v="N/A"/>
    <s v="-"/>
    <s v="O-CUN-25214 - Cota"/>
    <n v="601250017"/>
    <s v="mvirguez@colsof.com.co"/>
    <s v="2 2. Jurídica"/>
    <s v="-"/>
    <s v="-"/>
    <s v="-"/>
    <s v="-"/>
    <s v="-"/>
    <s v="-"/>
    <n v="0"/>
    <s v=" "/>
    <x v="148"/>
    <s v="-"/>
    <s v=" "/>
    <n v="1"/>
    <x v="148"/>
    <s v=" "/>
    <d v="2025-07-24T00:00:00"/>
    <d v="2026-07-23T00:00:00"/>
    <x v="8"/>
    <s v="2 2. Meses"/>
    <x v="0"/>
    <x v="9"/>
    <s v="JORGE ALEXIS RODRIGUEZ MEZA"/>
    <s v="Jefe de la Oficina de Tecnologías de la Información y las Comunicaciones"/>
    <s v=" "/>
    <n v="574"/>
    <d v="2025-05-08T00:00:00"/>
    <s v="554"/>
    <d v="2025-07-11T00:00:00"/>
    <s v="O21202020070373311"/>
    <s v="1 1. Inversión"/>
    <s v="SI REQUIERE"/>
    <s v=" "/>
    <s v=" "/>
    <s v="-"/>
    <s v=" "/>
    <n v="20251400034703"/>
  </r>
  <r>
    <s v="UAESP-377-2025"/>
    <d v="2025-07-10T00:00:00"/>
    <s v="Augusto"/>
    <s v="33 33-Servicios Apoyo a la Gestion de la Entidad (servicios administrativos) "/>
    <s v="PRESTACION DE SERVICIOS DE APOYO A LA GESTION"/>
    <s v="5 5. Contratación directa"/>
    <s v="N/A"/>
    <n v="80161500"/>
    <s v="https://community.secop.gov.co/Public/Tendering/OpportunityDetail/Index?noticeUID=CO1.NTC.8421779&amp;isFromPublicArea=True&amp;isModal=true&amp;asPopupView=true"/>
    <s v="SSF-044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67"/>
    <n v="53159930"/>
    <n v="1"/>
    <s v="N/A"/>
    <s v="N/A"/>
    <s v="N/A"/>
    <s v="N/A"/>
    <s v="N/A"/>
    <s v="N/A"/>
    <s v="N/A"/>
    <s v="N/A"/>
    <d v="1985-03-05T00:00:00"/>
    <s v="KR 69 R 77 99"/>
    <n v="3012276710"/>
    <s v="sandritaramirez04@outlook.es"/>
    <s v="1 1. Natural "/>
    <s v="26 26-Persona Natural"/>
    <s v="FEMENINO"/>
    <s v="-"/>
    <s v="-"/>
    <s v="2 Años 9 Meses"/>
    <s v="-"/>
    <n v="0"/>
    <s v=" "/>
    <x v="123"/>
    <s v="$3,900,000"/>
    <s v=" "/>
    <n v="4"/>
    <x v="127"/>
    <s v=" "/>
    <d v="2025-07-25T00:00:00"/>
    <d v="2025-11-24T00:00:00"/>
    <x v="1"/>
    <s v="2 2. Meses"/>
    <x v="0"/>
    <x v="2"/>
    <s v="JAIME ANDRES SILVA GOMEZ"/>
    <s v="Subdirector de Servicios Funerarios y Alumbrado Público (E)"/>
    <s v=" "/>
    <n v="550"/>
    <d v="2025-05-05T00:00:00"/>
    <s v="571"/>
    <d v="2025-07-21T00:00:00"/>
    <s v="O23011719052024029111053"/>
    <s v="1 1. Inversión"/>
    <s v="NO REQUIERE"/>
    <s v=" "/>
    <s v=" "/>
    <s v="Bachiller"/>
    <s v=" "/>
    <n v="20254000046823"/>
  </r>
  <r>
    <s v="UAESP-378-2025"/>
    <d v="2025-07-18T00:00:00"/>
    <s v="Johanna"/>
    <s v="211 211-Convenio Interadministrativo "/>
    <s v="CONVENIO INTERADMINISTRATIVO"/>
    <s v="5 5. Contratación directa"/>
    <s v="N/A"/>
    <n v="86101710"/>
    <s v="https://community.secop.gov.co/Public/Tendering/OpportunityDetail/Index?noticeUID=CO1.NTC.8452266&amp;isFromPublicArea=True&amp;isModal=true&amp;asPopupView=true"/>
    <s v="SDF-021 Aunar recursos humanos, técnicos, administrativos y financieros, entre la unidad Administrativa de Servicios Públicos -UAESP y la Universidad Nacional Abierta y a Distancia - UNAD, para apoyar la continuidad en los programas de pregrado y/o técnico y/o tecnológico, que ofrece la universidad - UNAD, a habitantes de la zona de influencia del Parque de Innovación Doña Juana-PIDJ establecida en la Licencia Ambiental."/>
    <x v="368"/>
    <n v="860512780"/>
    <n v="4"/>
    <s v="EDGAR GUILLERMO RODRIGUEZ DIAZ"/>
    <n v="19488014"/>
    <s v="N/A"/>
    <s v="N/A"/>
    <s v="N/A"/>
    <s v="N/A"/>
    <s v="N/A"/>
    <s v="N/A"/>
    <s v="-"/>
    <s v="CL 14 SUR 14 23"/>
    <n v="6013443700"/>
    <s v="contabilidad@unad.edu.co"/>
    <s v="2 2. Jurídica"/>
    <s v="-"/>
    <s v="-"/>
    <s v="-"/>
    <s v="-"/>
    <s v="-"/>
    <s v="-"/>
    <n v="0"/>
    <s v=" "/>
    <x v="149"/>
    <s v="-"/>
    <s v=" "/>
    <n v="1"/>
    <x v="149"/>
    <s v=" "/>
    <d v="2025-07-18T00:00:00"/>
    <d v="2025-12-17T00:00:00"/>
    <x v="30"/>
    <s v="2 2. Meses"/>
    <x v="0"/>
    <x v="8"/>
    <s v="Yira Bolaños Enríquez"/>
    <s v="Subdirectora de Disposición Final (E)"/>
    <s v=" "/>
    <n v="577"/>
    <d v="2025-05-08T00:00:00"/>
    <s v="568"/>
    <d v="2025-07-18T00:00:00"/>
    <s v="O23011740032024032102022"/>
    <s v="1 1. Inversión"/>
    <s v="SI REQUIERE"/>
    <s v=" "/>
    <s v=" "/>
    <s v="-"/>
    <s v=" "/>
    <n v="20253000040973"/>
  </r>
  <r>
    <s v="UAESP-379-2025"/>
    <d v="2025-07-11T00:00:00"/>
    <s v="Augusto"/>
    <s v="33 33-Servicios Apoyo a la Gestion de la Entidad (servicios administrativos) "/>
    <s v="PRESTACION DE SERVICIOS DE APOYO A LA GESTION"/>
    <s v="5 5. Contratación directa"/>
    <s v="N/A"/>
    <n v="80161500"/>
    <s v="https://community.secop.gov.co/Public/Tendering/OpportunityDetail/Index?noticeUID=CO1.NTC.8423186&amp;isFromPublicArea=True&amp;isModal=true&amp;asPopupView=true"/>
    <s v="SSF-045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69"/>
    <n v="53131844"/>
    <n v="4"/>
    <s v="N/A"/>
    <s v="N/A"/>
    <s v="N/A"/>
    <s v="N/A"/>
    <s v="N/A"/>
    <s v="N/A"/>
    <s v="N/A"/>
    <s v="N/A"/>
    <d v="1984-03-21T00:00:00"/>
    <s v="KR 80 A 77 A 53"/>
    <n v="6014342125"/>
    <s v="dianayazmincristiano@gmail.com"/>
    <s v="1 1. Natural "/>
    <s v="26 26-Persona Natural"/>
    <s v="FEMENINO"/>
    <s v="-"/>
    <s v="-"/>
    <s v="9 Años 3 Meses"/>
    <s v="-"/>
    <n v="0"/>
    <s v=" "/>
    <x v="123"/>
    <s v="$3,900,000"/>
    <s v=" "/>
    <n v="4"/>
    <x v="127"/>
    <s v=" "/>
    <d v="2025-07-23T00:00:00"/>
    <d v="2025-11-22T00:00:00"/>
    <x v="1"/>
    <s v="2 2. Meses"/>
    <x v="0"/>
    <x v="2"/>
    <s v="JAIME ANDRES SILVA GOMEZ"/>
    <s v="Subdirector de Servicios Funerarios y Alumbrado Público (E)"/>
    <s v=" "/>
    <n v="551"/>
    <d v="2025-05-05T00:00:00"/>
    <s v="563"/>
    <d v="2025-07-15T00:00:00"/>
    <s v="O23011719052024029111053"/>
    <s v="1 1. Inversión"/>
    <s v="NO REQUIERE"/>
    <s v=" "/>
    <s v=" "/>
    <s v="Bachiller"/>
    <s v=" "/>
    <n v="20254000038113"/>
  </r>
  <r>
    <s v="UAESP-380-2025"/>
    <d v="2025-07-10T00:00:00"/>
    <s v="Liliana"/>
    <s v="43 43-Suministro de Servicio de Vigilancia "/>
    <s v="CONTRATO DE COMISION"/>
    <s v="5 5. Contratación directa"/>
    <s v="N/A"/>
    <n v="92121504"/>
    <s v="https://community.secop.gov.co/Public/Tendering/OpportunityDetail/Index?noticeUID=CO1.NTC.8421778&amp;isFromPublicArea=True&amp;isModal=true&amp;asPopupView=true"/>
    <s v="SAF-004 Contratar la prestación del servicio de vigilancia y seguridad privada de los bienes muebles e inmuebles de propiedad de la Unidad Administrativa Especial de Servicios Públicos UAESP y de los"/>
    <x v="370"/>
    <n v="805000867"/>
    <s v=" "/>
    <s v="ARMANDO JOSE ESTELA GOMEZ"/>
    <n v="16705513"/>
    <s v="N/A"/>
    <s v="N/A"/>
    <s v="N/A"/>
    <s v="N/A"/>
    <s v="N/A"/>
    <s v="N/A"/>
    <s v="-"/>
    <s v="cra 24 4-10"/>
    <n v="6024865598"/>
    <s v="informacion@correagro.com"/>
    <s v="2 2. Jurídica"/>
    <s v="-"/>
    <s v="-"/>
    <s v="-"/>
    <s v="-"/>
    <s v="-"/>
    <s v="-"/>
    <n v="0"/>
    <s v=" "/>
    <x v="150"/>
    <s v="-"/>
    <s v=" "/>
    <s v="-"/>
    <x v="150"/>
    <s v=" "/>
    <d v="2025-07-30T00:00:00"/>
    <d v="2026-01-29T00:00:00"/>
    <x v="22"/>
    <s v="2 2. Meses"/>
    <x v="0"/>
    <x v="1"/>
    <s v="Dolly Arias Casas"/>
    <s v="Subdirectora Administrativa"/>
    <s v=" "/>
    <n v="646"/>
    <d v="2025-07-03T00:00:00"/>
    <s v="562"/>
    <d v="2025-07-15T00:00:00"/>
    <s v="O23011740032024032102012"/>
    <s v="1 1. Inversión"/>
    <s v="SI REQUIERE"/>
    <s v=" "/>
    <s v=" "/>
    <s v="-"/>
    <s v=" "/>
    <n v="20257000052703"/>
  </r>
  <r>
    <s v="UAESP-381-2025"/>
    <d v="2025-07-11T00:00:00"/>
    <s v="Manuela"/>
    <s v="48 48-Otros Suministros "/>
    <s v="SUMINISTROS"/>
    <s v="4 4. Mínima cuantía"/>
    <s v="UAESP-MC-12-2025"/>
    <n v="31211900"/>
    <s v="https://community.secop.gov.co/Public/Tendering/OpportunityDetail/Index?noticeUID=CO1.NTC.8373480&amp;isFromPublicArea=True&amp;isModal=true&amp;asPopupView=true"/>
    <s v="SSF-073 Adquisición de elementos de ferretería para actividades operativas y de mantenimiento de infraestructura en el marco del Plan de contingencia adelantado por la UAESP para garantizar la prestación los Servicios Funerarios en Bogotá."/>
    <x v="371"/>
    <n v="79338886"/>
    <n v="8"/>
    <s v="WILLIAM ALFONSO LAGUNA VARGAS"/>
    <n v="79338886"/>
    <s v="N/A"/>
    <s v="N/A"/>
    <s v="N/A"/>
    <s v="N/A"/>
    <s v="N/A"/>
    <s v="N/A"/>
    <s v="-"/>
    <s v="CARRERA 12 No 19 - 23"/>
    <n v="6013346740"/>
    <s v="monica.sandoval@intersuministros.com"/>
    <s v="2 2. Jurídica"/>
    <s v="26 26-Persona Natural"/>
    <s v="MASCULINO"/>
    <s v="-"/>
    <s v="-"/>
    <s v="-"/>
    <s v="-"/>
    <n v="0"/>
    <s v=" "/>
    <x v="7"/>
    <s v="-"/>
    <s v=" "/>
    <s v="-"/>
    <x v="7"/>
    <s v=" "/>
    <d v="2025-07-16T00:00:00"/>
    <d v="2025-10-15T00:00:00"/>
    <x v="16"/>
    <s v="2 2. Meses"/>
    <x v="0"/>
    <x v="2"/>
    <s v="JAIME ANDRES SILVA GOMEZ"/>
    <s v="Subdirector de Servicios Funerarios y Alumbrado Público (E)"/>
    <s v=" "/>
    <n v="623"/>
    <d v="2025-06-06T00:00:00"/>
    <s v="565"/>
    <d v="2025-07-16T00:00:00"/>
    <s v="O23011719052024029111053"/>
    <s v="1 1. Inversión"/>
    <s v="SI REQUIERE"/>
    <s v=" "/>
    <s v=" "/>
    <s v="-"/>
    <s v=" "/>
    <n v="20254000045013"/>
  </r>
  <r>
    <s v="UAESP-382-2025"/>
    <d v="2025-07-14T00:00:00"/>
    <s v="Ana"/>
    <s v="31 31-Servicios Profesionales "/>
    <s v="PRESTACION DE SERVICIOS PROFESIONALES"/>
    <s v="5 5. Contratación directa"/>
    <s v="N/A"/>
    <n v="80161500"/>
    <s v="https://community.secop.gov.co/Public/Tendering/OpportunityDetail/Index?noticeUID=CO1.NTC.8427031&amp;isFromPublicArea=True&amp;isModal=true&amp;asPopupView=true"/>
    <s v="RBL-078 Prestar los servicios de perito técnico especializado en el marco de la Demanda de Reconvención (Trámite Arbitral 155338) de Área Limpia Distrito Capital S.A.S. E.S.P. vs Unidad Administrativa Especial de Servicios Públicos -UAESP."/>
    <x v="372"/>
    <n v="30239349"/>
    <n v="1"/>
    <s v="N/A"/>
    <s v="N/A"/>
    <s v="N/A"/>
    <s v="N/A"/>
    <s v="N/A"/>
    <s v="N/A"/>
    <s v="N/A"/>
    <s v="N/A"/>
    <d v="1984-04-22T00:00:00"/>
    <s v="Km 6 vía la calera vereda San rafael"/>
    <n v="3105375661"/>
    <s v="lopezmcarolina@gmail.com"/>
    <s v="1 1. Natural "/>
    <s v="26 26-Persona Natural"/>
    <s v="FEMENINO"/>
    <s v="ADMINISTRACION DEL MEDIO AMBIENTE"/>
    <s v="N/A"/>
    <s v="16 Años 9 Meses"/>
    <s v="-"/>
    <n v="0"/>
    <s v=" "/>
    <x v="151"/>
    <s v="a) Un primer pago por valor de VEINTISÉIS MILLONES SETECIENTOS SETENTA Y CINCO MIL_x000a_PESOS M/CTE ($26.775.000) incluido IVA, y los demás impuestos de ley a que haya lugar_x000a_que conlleven la celebración y ejecución total del contrato, equivalente al veinticinco (25) % del_x000a_valor total del contrato, con la entrega del Plan de trabajo y solicitud de información a las partes._x000a_b) Un segundo pago por valor de CINCUENTA Y TRES MILLONES QUINIENTOS CINCUENTA_x000a_MIL PESOS M/CTE ($53.550.000) incluido IVA, y los demás impuestos de ley a que haya_x000a_lugar que conlleven la celebración y ejecución total del contrato, equivalente al cincuenta (50)_x000a_% del valor total del contrato, con la entrega del Dictamen Pericial a la UAESP debidamente_x000a_firmado adjuntando los anexos correspondientes._x000a_c) Un tercer y último pago por valor de VEINTISÉIS MILLONES SETECIENTOS SETENTA Y_x000a_CINCO MIL PESOS M/CTE ($26.775.000) incluido IVA, y los demás impuestos de ley a que_x000a_haya lugar que conlleven la celebración y ejecución total del contrato, equivalente al veinticinco_x000a_(25) % excedente del valor total del contrato, con las aclaraciones, complementaciones, y_x000a_entrega del documento final del dictamen pericial."/>
    <s v=" "/>
    <n v="3"/>
    <x v="151"/>
    <s v=" "/>
    <d v="2025-07-17T00:00:00"/>
    <d v="2025-08-31T00:00:00"/>
    <x v="7"/>
    <s v="2 2. Meses"/>
    <x v="1"/>
    <x v="6"/>
    <s v="ANDREA CAROLINA MARU RUIZ"/>
    <s v="Subdirectora de Recolección Barrido y Limpieza"/>
    <s v=" "/>
    <n v="649"/>
    <d v="2025-07-03T00:00:00"/>
    <s v="560"/>
    <d v="2025-07-15T00:00:00"/>
    <s v="O23011740032024032003006"/>
    <s v="1 1. Inversión"/>
    <s v="NO REQUIERE"/>
    <s v=" "/>
    <s v=" "/>
    <s v="PROFESIONAL"/>
    <s v=" "/>
    <n v="20252000053063"/>
  </r>
  <r>
    <s v="UAESP-383-2025"/>
    <d v="2025-07-14T00:00:00"/>
    <s v="Johanna"/>
    <s v="31 31-Servicios Profesionales "/>
    <s v="PRESTACION DE SERVICIOS PROFESIONALES"/>
    <s v="5 5. Contratación directa"/>
    <s v="N/A"/>
    <n v="80161500"/>
    <s v="https://community.secop.gov.co/Public/Tendering/OpportunityDetail/Index?noticeUID=CO1.NTC.8435985&amp;isFromPublicArea=True&amp;isModal=true&amp;asPopupView=true"/>
    <s v="SAP-043 Prestar servicios profesionales a la Unidad Administrativa Especial de Servicios Públicos - UAESP para adelantar las acciones requeridas para la interacción con la ciudadanía mediante la atención de requerimientos, socialización en territorio para la atención de servicios encaminadas a la satisfacción de la ciudadanía"/>
    <x v="373"/>
    <n v="53041318"/>
    <n v="5"/>
    <s v="N/A"/>
    <s v="N/A"/>
    <s v="N/A"/>
    <s v="N/A"/>
    <s v="N/A"/>
    <s v="N/A"/>
    <s v="N/A"/>
    <s v="N/A"/>
    <d v="1985-09-26T00:00:00"/>
    <s v="CALLE 68 B SUR # 69-61 MZ 5 CASA 93"/>
    <n v="3115060727"/>
    <s v="immartinez63@gmail.com"/>
    <s v="1 1. Natural "/>
    <s v="26 26-Persona Natural"/>
    <s v="FEMENINO"/>
    <s v="PSICOLOGIA"/>
    <s v="ESPECIALIZACION EN PSICOLOGIA CLÍNICA INFANTIL, DEL ADOLESCENTE"/>
    <s v="9 Años 6 Meses"/>
    <s v="-"/>
    <n v="0"/>
    <s v=" "/>
    <x v="152"/>
    <s v="$7,800,000"/>
    <s v=" "/>
    <n v="7"/>
    <x v="152"/>
    <s v=" "/>
    <d v="2025-07-25T00:00:00"/>
    <d v="2026-02-04T00:00:00"/>
    <x v="38"/>
    <s v="2 2. Meses"/>
    <x v="0"/>
    <x v="2"/>
    <s v="LILLY LORENA BARBOSA GUANA"/>
    <s v="ASESORA DE DIRECCIÓN GENERAL Código 105, Grado 05"/>
    <s v=" "/>
    <n v="494"/>
    <d v="2025-04-11T00:00:00"/>
    <s v="564"/>
    <d v="2025-07-16T00:00:00"/>
    <s v="O23011721022024026310069"/>
    <s v="1 1. Inversión"/>
    <s v="NO REQUIERE"/>
    <s v=" "/>
    <s v=" "/>
    <s v="PROFESIONAL"/>
    <s v=" "/>
    <n v="20254000037023"/>
  </r>
  <r>
    <s v="UAESP-384-2025"/>
    <d v="2025-07-14T00:00:00"/>
    <s v="Manuela"/>
    <s v="33 33-Servicios Apoyo a la Gestion de la Entidad (servicios administrativos) "/>
    <s v="PRESTACION DE SERVICIOS DE APOYO A LA GESTION"/>
    <s v="5 5. Contratación directa"/>
    <s v="N/A"/>
    <n v="80161500"/>
    <s v="https://community.secop.gov.co/Public/Tendering/OpportunityDetail/Index?noticeUID=CO1.NTC.8480227&amp;isFromPublicArea=True&amp;isModal=true&amp;asPopupView=true"/>
    <s v="SSF-037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74"/>
    <n v="79590575"/>
    <n v="0"/>
    <s v="N/A"/>
    <s v="N/A"/>
    <s v="N/A"/>
    <s v="N/A"/>
    <s v="N/A"/>
    <s v="N/A"/>
    <s v="N/A"/>
    <s v="N/A"/>
    <d v="1972-04-02T00:00:00"/>
    <s v="CL 58 A 52 A 32"/>
    <n v="6019398647"/>
    <s v="eccehomoparada@gmail.com"/>
    <s v="1 1. Natural "/>
    <s v="26 26-Persona Natural"/>
    <s v="MASCULINO"/>
    <s v="TECNOLOGÍA EN GESTIÓN DE LA PROPIEDAD HORIZONTAL"/>
    <s v="N/A"/>
    <s v="23 Años 6 Meses"/>
    <s v="-"/>
    <n v="0"/>
    <s v=" "/>
    <x v="123"/>
    <s v="$3,900,000"/>
    <s v=" "/>
    <n v="4"/>
    <x v="127"/>
    <s v=" "/>
    <d v="2025-07-29T00:00:00"/>
    <d v="2025-11-28T00:00:00"/>
    <x v="1"/>
    <s v="2 2. Meses"/>
    <x v="0"/>
    <x v="2"/>
    <s v="JAIME ANDRES SILVA GOMEZ"/>
    <s v="Subdirector de Servicios Funerarios y Alumbrado Público (E)"/>
    <s v=" "/>
    <n v="543"/>
    <d v="2025-05-05T00:00:00"/>
    <s v="579"/>
    <d v="2025-07-24T00:00:00"/>
    <s v="O23011719052024029111053"/>
    <s v="1 1. Inversión"/>
    <s v="NO REQUIERE"/>
    <s v=" "/>
    <s v=" "/>
    <s v="TECNICO"/>
    <s v=" "/>
    <n v="20254000046363"/>
  </r>
  <r>
    <s v="UAESP-385-2025"/>
    <d v="2025-07-14T00:00:00"/>
    <s v="Manuela"/>
    <s v="33 33-Servicios Apoyo a la Gestion de la Entidad (servicios administrativos) "/>
    <s v="PRESTACION DE SERVICIOS DE APOYO A LA GESTION"/>
    <s v="5 5. Contratación directa"/>
    <s v="N/A"/>
    <n v="80161500"/>
    <s v="https://community.secop.gov.co/Public/Tendering/OpportunityDetail/Index?noticeUID=CO1.NTC.8452431&amp;isFromPublicArea=True&amp;isModal=true&amp;asPopupView=true"/>
    <s v="SSF-078 Prestar servicios de apoyo a la gestión en actividades relacionadas con el seguimiento, clasificación, organización y descripción documental, en el marco de los proyectos definidos por la Subdirección de Servicios Funerarios y Alumbrado Público de la Unidad Administrativa Especial de Servicios Públicos - UAESP"/>
    <x v="375"/>
    <n v="1030572448"/>
    <n v="1"/>
    <s v="N/A"/>
    <s v="N/A"/>
    <s v="N/A"/>
    <s v="N/A"/>
    <s v="N/A"/>
    <s v="N/A"/>
    <s v="N/A"/>
    <s v="N/A"/>
    <d v="1990-04-19T00:00:00"/>
    <s v="calle 58a n 97b 10 sur"/>
    <n v="3204983263"/>
    <s v="dz7850694@gmail.com"/>
    <s v="1 1. Natural "/>
    <s v="26 26-Persona Natural"/>
    <s v="MASCULINO"/>
    <s v="CIENCIA DE LA INFORMACION Y BIBLIOTECOLOGIA"/>
    <s v="N/A"/>
    <s v="12 Años 2 Meses"/>
    <s v="-"/>
    <n v="0"/>
    <s v=" "/>
    <x v="140"/>
    <s v="$4,200,000"/>
    <s v=" "/>
    <n v="4"/>
    <x v="140"/>
    <s v=" "/>
    <d v="2025-07-24T00:00:00"/>
    <d v="2025-12-23T00:00:00"/>
    <x v="1"/>
    <s v="2 2. Meses"/>
    <x v="0"/>
    <x v="2"/>
    <s v="JAIME ANDRES SILVA GOMEZ"/>
    <s v="Subdirector de Servicios Funerarios y Alumbrado Público (E)"/>
    <s v=" "/>
    <n v="614"/>
    <d v="2025-06-04T00:00:00"/>
    <s v="574"/>
    <d v="2025-07-22T00:00:00"/>
    <s v="O23011719052024029111053"/>
    <s v="1 1. Inversión"/>
    <s v="NO REQUIERE"/>
    <s v=" "/>
    <s v=" "/>
    <s v="PROFESIONAL"/>
    <s v=" "/>
    <n v="20254000052843"/>
  </r>
  <r>
    <s v="UAESP-386-2025"/>
    <d v="2025-07-15T00:00:00"/>
    <s v="Liliana"/>
    <s v="49 49-Otros Servicios "/>
    <s v="PRESTACION DE SERVICIOS"/>
    <s v="4 4. Mínima cuantía"/>
    <s v="UAESP-MC-013-2025"/>
    <n v="80111610"/>
    <s v="https://community.secop.gov.co/Public/Tendering/OpportunityDetail/Index?noticeUID=CO1.NTC.8399109&amp;isFromPublicArea=True&amp;isModal=true&amp;asPopupView=true"/>
    <s v="SSF-069 Contratar una empresa de servicios temporales para el suministro de personal en el marco del Plan de contingencia adelantado por la UAESP para garantizar la prestación de los Servicios Funerarios en Bogotá."/>
    <x v="376"/>
    <s v=" 901489264"/>
    <s v=" "/>
    <s v="Gina Vanessa Cuesta Reina"/>
    <n v="1069719239"/>
    <s v="N/A"/>
    <s v="N/A"/>
    <s v="N/A"/>
    <s v="N/A"/>
    <s v="N/A"/>
    <s v="N/A"/>
    <s v="-"/>
    <s v="Calle 12C # 71B-61 Int 5-101"/>
    <s v=" 3214533478"/>
    <s v="tiestosoluciones@gmail.com"/>
    <s v="2 2. Jurídica"/>
    <s v="-"/>
    <s v="-"/>
    <s v="-"/>
    <s v="-"/>
    <s v="-"/>
    <s v="-"/>
    <n v="32000000"/>
    <s v=" "/>
    <x v="105"/>
    <s v="-"/>
    <s v=" "/>
    <n v="1"/>
    <x v="40"/>
    <s v=" "/>
    <d v="2025-07-17T00:00:00"/>
    <d v="2025-09-05T00:00:00"/>
    <x v="39"/>
    <s v="2 2. Meses"/>
    <x v="1"/>
    <x v="2"/>
    <s v="JAIME ANDRES SILVA GOMEZ"/>
    <s v="Subdirector de Servicios Funerarios y Alumbrado Público (E)"/>
    <s v=" "/>
    <n v="647"/>
    <d v="2025-07-03T00:00:00"/>
    <s v="567"/>
    <d v="2025-07-17T00:00:00"/>
    <s v="O23011719052024029111053"/>
    <s v="1 1. Inversión"/>
    <s v="SI REQUIERE"/>
    <s v=" "/>
    <s v=" "/>
    <s v="-"/>
    <s v=" "/>
    <n v="20254000049033"/>
  </r>
  <r>
    <s v="UAESP-387-2025"/>
    <d v="2025-07-17T00:00:00"/>
    <s v="Marcela"/>
    <s v="211 211-Convenio Interadministrativo "/>
    <s v="CONVENIO INTERADMINISTRATIVO"/>
    <s v="5 5. Contratación directa"/>
    <s v="N/A"/>
    <n v="86101710"/>
    <s v="https://community.secop.gov.co/Public/Tendering/OpportunityDetail/Index?noticeUID=CO1.NTC.8461950&amp;isFromPublicArea=True&amp;isModal=true&amp;asPopupView=true"/>
    <s v="SDF-020 Aunar recursos humanos, técnicos, administrativos y financieros, entre la unidad Administrativa de Servicios Públicos -UAESP y la Universidad Distrital Francisco José de Caldas, para apoyar la continuidad en los programas de educación superior, tecnológica y profesional, a los habitantes de la zona de influencia del Parque de Innovación Doña Juana PIDJ establecida en la licencia ambiental."/>
    <x v="377"/>
    <n v="899999230"/>
    <n v="7"/>
    <s v="CESAR ANDREY PERDOMO CHARRY"/>
    <n v="7724669"/>
    <s v="N/A"/>
    <s v="N/A"/>
    <s v="N/A"/>
    <s v="N/A"/>
    <s v="N/A"/>
    <s v="N/A"/>
    <s v="-"/>
    <s v="CR 7  40 B  53"/>
    <n v="6013406823"/>
    <s v="tesoreria@udistrital.edu.co"/>
    <s v="2 2. Jurídica"/>
    <s v="-"/>
    <s v="-"/>
    <s v="-"/>
    <s v="-"/>
    <s v="-"/>
    <s v="-"/>
    <n v="0"/>
    <s v=" "/>
    <x v="153"/>
    <s v="-"/>
    <s v=" "/>
    <n v="1"/>
    <x v="153"/>
    <s v=" "/>
    <d v="2025-07-22T00:00:00"/>
    <d v="2025-10-21T00:00:00"/>
    <x v="16"/>
    <s v="2 2. Meses"/>
    <x v="0"/>
    <x v="8"/>
    <s v="Yira Bolaños Enríquez"/>
    <s v="Subdirectora de Disposición Final (E)"/>
    <s v=" "/>
    <n v="578"/>
    <d v="2025-05-08T00:00:00"/>
    <s v="573"/>
    <d v="2025-07-22T00:00:00"/>
    <s v="O23011740032024032102022"/>
    <s v="1 1. Inversión"/>
    <s v="SI REQUIERE"/>
    <s v=" "/>
    <s v=" "/>
    <s v="-"/>
    <s v=" "/>
    <n v="20253000051823"/>
  </r>
  <r>
    <s v="UAESP-388-2025"/>
    <d v="2025-07-18T00:00:00"/>
    <s v="Marcela"/>
    <s v="31 31-Servicios Profesionales "/>
    <s v="PRESTACION DE SERVICIOS PROFESIONALES"/>
    <s v="5 5. Contratación directa"/>
    <s v="N/A"/>
    <n v="80161500"/>
    <s v="https://community.secop.gov.co/Public/Tendering/OpportunityDetail/Index?noticeUID=CO1.NTC.8503407&amp;isFromPublicArea=True&amp;isModal=true&amp;asPopupView=true"/>
    <s v="RBL-035 Prestar los servicios profesionales a la subdirección de RBL relacionados con el componente social."/>
    <x v="378"/>
    <n v="1116774228"/>
    <n v="5"/>
    <s v="N/A"/>
    <s v="N/A"/>
    <s v="N/A"/>
    <s v="N/A"/>
    <s v="N/A"/>
    <s v="N/A"/>
    <s v="N/A"/>
    <s v="N/A"/>
    <d v="1985-08-03T00:00:00"/>
    <s v="CL 145 7F 89_x000d_"/>
    <n v="6019074309"/>
    <s v="dianitav0385@hotmail.com"/>
    <s v="1 1. Natural "/>
    <s v="26 26-Persona Natural"/>
    <s v="FEMENINO"/>
    <s v="COMUNICACION SOCIAL- PERIODISMO"/>
    <s v="-"/>
    <s v="5 Años 8 Meses"/>
    <s v="-"/>
    <n v="0"/>
    <s v=" "/>
    <x v="154"/>
    <n v="7000000"/>
    <s v=" "/>
    <n v="6"/>
    <x v="154"/>
    <s v=" "/>
    <d v="2025-07-29T00:00:00"/>
    <d v="2026-01-03T00:00:00"/>
    <x v="40"/>
    <s v="2 2. Meses"/>
    <x v="0"/>
    <x v="6"/>
    <s v="ANDREA CAROLINA MARU RUIZ"/>
    <s v="Subdirectora de Recolección Barrido y Limpieza"/>
    <s v=" "/>
    <n v="648"/>
    <d v="2025-07-03T00:00:00"/>
    <s v="581"/>
    <d v="2025-07-28T00:00:00"/>
    <s v="O23011740032024032003006"/>
    <s v="1 1. Inversión"/>
    <s v="NO REQUIERE"/>
    <s v=" "/>
    <s v=" "/>
    <s v="PROFESIONAL"/>
    <s v=" "/>
    <n v="20252000054573"/>
  </r>
  <r>
    <s v="UAESP-389-2025"/>
    <d v="2025-07-21T00:00:00"/>
    <s v="Liliana"/>
    <s v="122 122-Compraventa (Bienes Inmuebles) "/>
    <s v="COMPRAVENTA"/>
    <s v="1 1. Subasta Inversa"/>
    <s v="UAESP-SASI-02-2025"/>
    <n v="43232600"/>
    <s v="https://community.secop.gov.co/Public/Tendering/OpportunityDetail/Index?noticeUID=CO1.NTC.8346657&amp;isFromPublicArea=True&amp;isModal=true&amp;asPopupView=true"/>
    <s v="TIC-012 Adquisición de dispositivos FIREWALL y servicios relacionados,  para  control  de  la seguridad  informática  perimetral  y  administración  de  la  seguridad  informática  en  los  dispositivos  de  usuario final de la Unidad Administrativa Especial de Servicios Públicos -UAESP"/>
    <x v="379"/>
    <n v="900390198"/>
    <s v=" "/>
    <s v="Andres David Tabares Tellez"/>
    <n v="1016085517"/>
    <s v="N/A"/>
    <s v="N/A"/>
    <s v="N/A"/>
    <s v="N/A"/>
    <s v="N/A"/>
    <s v="N/A"/>
    <s v="-"/>
    <s v="Calle 24c #44a-26"/>
    <n v="6012173650"/>
    <s v="contactenos@wexler.com.co"/>
    <s v="2 2. Jurídica"/>
    <s v="-"/>
    <s v="-"/>
    <s v="-"/>
    <s v="-"/>
    <s v="-"/>
    <s v="-"/>
    <n v="0"/>
    <s v=" "/>
    <x v="155"/>
    <s v="-"/>
    <s v=" "/>
    <n v="1"/>
    <x v="155"/>
    <s v=" "/>
    <d v="2025-08-04T00:00:00"/>
    <d v="2026-08-03T00:00:00"/>
    <x v="8"/>
    <s v="2 2. Meses"/>
    <x v="0"/>
    <x v="9"/>
    <s v="JORGE ALEXIS RODRIGUEZ MEZA"/>
    <s v="Jefe de la Oficina de Tecnologías de la Información y las Comunicaciones"/>
    <s v=" "/>
    <n v="584"/>
    <d v="2025-05-12T00:00:00"/>
    <s v="582"/>
    <d v="2025-07-28T00:00:00"/>
    <s v="O21202020070373311"/>
    <s v="1 1. Inversión"/>
    <s v="SI REQUIERE"/>
    <s v=" "/>
    <s v=" "/>
    <s v="-"/>
    <s v=" "/>
    <n v="20251400043843"/>
  </r>
  <r>
    <s v="UAESP-390-2025"/>
    <d v="2025-07-25T00:00:00"/>
    <s v="Manuela"/>
    <s v="31 31-Servicios Profesionales "/>
    <s v="PRESTACION DE SERVICIOS PROFESIONALES"/>
    <s v="5 5. Contratación directa"/>
    <s v="N/A"/>
    <n v="80161500"/>
    <s v="https://community.secop.gov.co/Public/Tendering/OpportunityDetail/Index?noticeUID=CO1.NTC.8495606&amp;isFromPublicArea=True&amp;isModal=true&amp;asPopupView=true"/>
    <s v="SSF-016 PRESTAR SERVICIOS PROFESIONALES PARA GESTIONAR ACTIVIDADES Y PROCESOS TECNOLÓGICOS EN LA ENTIDAD, INCLUYENDO EL DESARROLLO, ADMINISTRACIÓN Y MANTENIMIENTO DE SISTEMAS DE INFORMACIÓN Y GESTIÓN DE BASES DE DATOS, CON EL FIN DE GARANTIZAR LA OPERATIVIDAD, SEGURIDAD Y MEJORA CONTINUA DE LAS PLATAFORMAS DIGITALES"/>
    <x v="380"/>
    <n v="80733081"/>
    <n v="3"/>
    <s v="N/A"/>
    <s v="N/A"/>
    <s v="N/A"/>
    <s v="N/A"/>
    <s v="N/A"/>
    <s v="N/A"/>
    <s v="N/A"/>
    <s v="N/A"/>
    <d v="1982-07-12T00:00:00"/>
    <s v="KR 70 D 64 38 SUR BL 6 AP 2601"/>
    <n v="3163449093"/>
    <s v="juliangonzalezramirez@gmail.com"/>
    <s v="1 1. Natural "/>
    <s v="26 26-Persona Natural"/>
    <s v="MASCULINO"/>
    <s v="INGENIERIA DE SISTEMAS"/>
    <s v="MAESTRIA EN DOCENCIA"/>
    <s v="17 Años 0 Meses"/>
    <s v="-"/>
    <n v="0"/>
    <m/>
    <x v="119"/>
    <n v="8000000"/>
    <m/>
    <n v="3"/>
    <x v="123"/>
    <m/>
    <d v="2025-07-29T00:00:00"/>
    <d v="2025-10-28T00:00:00"/>
    <x v="16"/>
    <s v="2 2. Meses"/>
    <x v="0"/>
    <x v="2"/>
    <s v="JAIME ANDRES SILVA GOMEZ"/>
    <s v="Subdirector de Servicios Funerarios y Alumbrado Público (E)"/>
    <s v=" "/>
    <n v="661"/>
    <d v="2025-07-18T00:00:00"/>
    <s v="580"/>
    <d v="2025-07-28T00:00:00"/>
    <s v="O23011719052024029111053"/>
    <s v="1 1. Inversión"/>
    <s v="NO REQUIERE"/>
    <m/>
    <m/>
    <s v="PROFESIONAL"/>
    <m/>
    <n v="20254000054503"/>
  </r>
  <r>
    <s v="UAESP-391-2025"/>
    <d v="2025-07-30T00:00:00"/>
    <s v="Manuela"/>
    <s v="33 33-Servicios Apoyo a la Gestion de la Entidad (servicios administrativos) "/>
    <s v="PRESTACION DE SERVICIOS DE APOYO A LA GESTION"/>
    <s v="5 5. Contratación directa"/>
    <s v="N/A"/>
    <n v="80161500"/>
    <s v="https://community.secop.gov.co/Public/Tendering/OpportunityDetail/Index?noticeUID=CO1.NTC.8526316&amp;isFromPublicArea=True&amp;isModal=true&amp;asPopupView=true"/>
    <s v="SSF-043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81"/>
    <n v="52077020"/>
    <n v="8"/>
    <s v="N/A"/>
    <s v="N/A"/>
    <s v="N/A"/>
    <s v="N/A"/>
    <s v="N/A"/>
    <s v="N/A"/>
    <s v="N/A"/>
    <s v="N/A"/>
    <d v="1970-10-27T00:00:00"/>
    <s v="CALLE 77 D 114 A 18"/>
    <n v="3102819594"/>
    <s v="ar04617@gmail.com"/>
    <s v="1 1. Natural "/>
    <s v="26 26-Persona Natural"/>
    <s v="FEMENINO"/>
    <s v="INGENIERIA DE SISTEMAS"/>
    <s v="-"/>
    <s v="4 Años 5 Meses"/>
    <s v="-"/>
    <n v="0"/>
    <m/>
    <x v="123"/>
    <n v="3900000"/>
    <m/>
    <n v="5"/>
    <x v="127"/>
    <m/>
    <d v="2025-08-12T00:00:00"/>
    <d v="2025-12-11T00:00:00"/>
    <x v="1"/>
    <s v="2 2. Meses"/>
    <x v="0"/>
    <x v="2"/>
    <s v="JAIME ANDRES SILVA GOMEZ"/>
    <s v="Subdirector de Servicios Funerarios y Alumbrado Público (E)"/>
    <s v=" "/>
    <n v="549"/>
    <d v="2025-05-05T00:00:00"/>
    <n v="592"/>
    <d v="2025-08-05T00:00:00"/>
    <s v="O23011719052024029111053"/>
    <s v="1 1. Inversión"/>
    <s v="NO REQUIERE"/>
    <m/>
    <m/>
    <s v="PROFESIONAL"/>
    <m/>
    <n v="20254000052813"/>
  </r>
  <r>
    <s v="UAESP-392-2025"/>
    <d v="2025-07-25T00:00:00"/>
    <s v="Ana"/>
    <s v="31 31-Servicios Profesionales "/>
    <s v="PRESTACION DE SERVICIOS"/>
    <s v="5 5. Contratación directa"/>
    <s v="N/A"/>
    <n v="80161500"/>
    <s v="https://community.secop.gov.co/Public/Tendering/OpportunityDetail/Index?noticeUID=CO1.NTC.8503988&amp;isFromPublicArea=True&amp;isModal=true&amp;asPopupView=true"/>
    <s v="SDF-040 Prestar los servicios como peritos en la elaboración y sustentación de los dictámenes periciales de contradicción frente al &quot;Dictamen regulatorio y de diseño de esquemas de remuneración&quot;; &quot;Dictamen financiero&quot;; &quot;Dictamen contable&quot; y; &quot;Dictamen técnico&quot; presentados por la sociedad CGR Doña Juana S.A. E.S.P., en el proceso arbitral convocado para resolver la controversia surgida en el contrato de concesión 344 de 2010, con radicado en la Cámara de Comercio de Bogotá, caso 145723."/>
    <x v="382"/>
    <n v="1013584189"/>
    <n v="7"/>
    <s v="YEFRIN ALEXIS GARAVITO NAVARRO"/>
    <n v="1013584189"/>
    <s v="N/A"/>
    <s v="N/A"/>
    <s v="N/A"/>
    <s v="N/A"/>
    <s v="N/A"/>
    <s v="N/A"/>
    <d v="1986-12-10T00:00:00"/>
    <s v="CL 26 B 4 A 45"/>
    <n v="6016948531"/>
    <s v="contacto@uid.org.co"/>
    <s v="2 2. Jurídica"/>
    <s v="-"/>
    <s v="MASCULINO"/>
    <s v="INGENIERIA DE SISTEMAS"/>
    <s v="-"/>
    <s v="17 Años 0 Meses"/>
    <s v="-"/>
    <n v="0"/>
    <m/>
    <x v="156"/>
    <s v="-"/>
    <m/>
    <n v="4"/>
    <x v="156"/>
    <m/>
    <d v="2025-07-29T00:00:00"/>
    <d v="2026-07-28T00:00:00"/>
    <x v="8"/>
    <s v="2 2. Meses"/>
    <x v="0"/>
    <x v="8"/>
    <s v="Yira Bolaños Enríquez"/>
    <s v="Subdirectora de Disposición Final (E)"/>
    <s v=" "/>
    <n v="662"/>
    <d v="2025-07-21T00:00:00"/>
    <s v="584"/>
    <d v="2025-07-29T00:00:00"/>
    <s v="O23011740032024032102006"/>
    <s v="1 1. Inversión"/>
    <s v="SI REQUIERE"/>
    <m/>
    <m/>
    <s v="PROFESIONAL"/>
    <m/>
    <n v="20253000055673"/>
  </r>
  <r>
    <s v="UAESP-393-2025"/>
    <d v="2025-08-19T00:00:00"/>
    <s v="Marcela"/>
    <s v="31 31-Servicios Profesionales "/>
    <s v="PRESTACION DE SERVICIOS PROFESIONALES"/>
    <s v="5 5. Contratación directa"/>
    <s v="N/A"/>
    <n v="80161500"/>
    <s v="https://community.secop.gov.co/Public/Tendering/OpportunityDetail/Index?noticeUID=CO1.NTC.8621741&amp;isFromPublicArea=True&amp;isModal=true&amp;asPopupView=true"/>
    <s v="SA-076 Prestar servicios profesionales a la Subdirección de Aprovechamiento, orientados a ejecutar actividades de seguimiento a las estrategias y/o proyectos a cargo de la dependencia."/>
    <x v="383"/>
    <n v="1010193700"/>
    <n v="2"/>
    <s v="N/A"/>
    <s v="N/A"/>
    <s v="N/A"/>
    <s v="N/A"/>
    <s v="N/A"/>
    <s v="N/A"/>
    <s v="N/A"/>
    <s v="N/A"/>
    <d v="1990-10-17T00:00:00"/>
    <s v="CL 7 A BIS 78 B 51 CONJ Andalucia AP 503"/>
    <n v="3183850536"/>
    <s v="destebanbello90@gmail.com_x000d_"/>
    <s v="1 1. Natural "/>
    <s v="26 26-Persona Natural"/>
    <s v="MASCULINO"/>
    <s v="CONTADURIA PUBLICA"/>
    <s v="ESPECIALIZACION EN ANALISIS Y ADMINISTRACION FINANCIERA"/>
    <s v="8 Años 11 Meses"/>
    <s v="-"/>
    <n v="0"/>
    <m/>
    <x v="157"/>
    <n v="7000000"/>
    <m/>
    <n v="5"/>
    <x v="157"/>
    <m/>
    <d v="2025-08-27T00:00:00"/>
    <d v="2026-01-06T00:00:00"/>
    <x v="41"/>
    <s v="2 2. Meses"/>
    <x v="0"/>
    <x v="5"/>
    <s v="LAURA VICTORIA GUERRERO SANTACRUZ"/>
    <s v="PROFESIONAL ESPECIALIZADA CÓDIGO 222 GRADO 26"/>
    <m/>
    <n v="652"/>
    <d v="2025-07-07T00:00:00"/>
    <n v="617"/>
    <d v="2025-08-22T00:00:00"/>
    <s v="O23011740032024030209010"/>
    <s v="1 1. Inversión"/>
    <s v="NO REQUIERE"/>
    <m/>
    <m/>
    <s v="PROFESIONAL"/>
    <m/>
    <n v="20255000053113"/>
  </r>
  <r>
    <s v="UAESP-394-2025"/>
    <d v="2025-08-01T00:00:00"/>
    <s v="Marcela"/>
    <s v="31 31-Servicios Profesionales "/>
    <s v="PRESTACION DE SERVICIOS PROFESIONALES"/>
    <s v="5 5. Contratación directa"/>
    <s v="N/A"/>
    <n v="80161500"/>
    <s v="https://community.secop.gov.co/Public/Tendering/OpportunityDetail/Index?noticeUID=CO1.NTC.8555464&amp;isFromPublicArea=True&amp;isModal=true&amp;asPopupView=true"/>
    <s v="SAP-042 Prestar servicios profesionales a la Unidad Administrativa Especial de Servicios Públicos - UAESP para orientar acciones en territorio con autoridades y actores sociales, y así mismo realizar las labores administrativas relacionadas con el componente social que permitan mejoras significativas en la atención de requerimientos, gestionar las actividades relacionadas con los servicios y operativos locales a cargo de la Entidad."/>
    <x v="384"/>
    <n v="53075373"/>
    <n v="7"/>
    <s v="N/A"/>
    <s v="N/A"/>
    <s v="N/A"/>
    <s v="N/A"/>
    <s v="N/A"/>
    <s v="N/A"/>
    <s v="N/A"/>
    <s v="N/A"/>
    <d v="1985-03-30T00:00:00"/>
    <s v="CALLE 63b  30-05 SUR"/>
    <n v="3124007138"/>
    <s v="coordi.zona.etb@gmail.com"/>
    <s v="1 1. Natural "/>
    <s v="26 26-Persona Natural"/>
    <s v="FEMENINO"/>
    <s v="ADMINISTRACION DE EMPRESAS"/>
    <s v="ESPECIALIZACION EN FINANZAS"/>
    <s v="4 Años 8 Meses"/>
    <s v="-"/>
    <n v="0"/>
    <m/>
    <x v="17"/>
    <n v="7800000"/>
    <m/>
    <n v="6"/>
    <x v="17"/>
    <m/>
    <d v="2025-08-15T00:00:00"/>
    <d v="2026-01-14T00:00:00"/>
    <x v="30"/>
    <s v="2 2. Meses"/>
    <x v="0"/>
    <x v="2"/>
    <s v="LILLY LORENA BARBOSA GUANA"/>
    <s v="ASESORA DE DIRECCIÓN GENERAL Código 105, Grado 05"/>
    <s v=" "/>
    <n v="493"/>
    <d v="2025-04-11T00:00:00"/>
    <n v="602"/>
    <d v="2025-08-12T00:00:00"/>
    <s v="O23011721022024026310069"/>
    <s v="1 1. Inversión"/>
    <s v="NO REQUIERE"/>
    <m/>
    <m/>
    <s v="PROFESIONAL"/>
    <m/>
    <n v="20254000037073"/>
  </r>
  <r>
    <s v="UAESP-395-2025"/>
    <d v="2025-07-29T00:00:00"/>
    <s v="Manuela"/>
    <s v="31 31-Servicios Profesionales "/>
    <s v="PRESTACION DE SERVICIOS PROFESIONALES"/>
    <s v="5 5. Contratación directa"/>
    <s v="N/A"/>
    <n v="80161500"/>
    <s v="https://community.secop.gov.co/Public/Tendering/OpportunityDetail/Index?noticeUID=CO1.NTC.8533886&amp;isFromPublicArea=True&amp;isModal=true&amp;asPopupView=true"/>
    <s v="SA-051 Prestar servicios profesionales a la Subdirección de Aprovechamiento, para desarrollar acciones de verificación relacionadas con la actualización, modificación o ajuste de los registros de población recicladora y organizaciones."/>
    <x v="385"/>
    <n v="1023961252"/>
    <n v="7"/>
    <s v="N/A"/>
    <s v="N/A"/>
    <s v="N/A"/>
    <s v="N/A"/>
    <s v="N/A"/>
    <s v="N/A"/>
    <s v="N/A"/>
    <s v="N/A"/>
    <d v="1997-05-05T00:00:00"/>
    <s v="KR 8 A ESTE 30 25 SUR"/>
    <n v="6012065789"/>
    <s v="alexandrarueda97@gmail.com"/>
    <s v="1 1. Natural "/>
    <s v="26 26-Persona Natural"/>
    <s v="FEMENINO"/>
    <s v="PSICOLOGIA"/>
    <s v="-"/>
    <s v="6 Años 9 Meses"/>
    <s v="-"/>
    <n v="0"/>
    <m/>
    <x v="158"/>
    <n v="7000000"/>
    <m/>
    <n v="6"/>
    <x v="158"/>
    <m/>
    <d v="2025-08-12T00:00:00"/>
    <d v="2026-01-11T00:00:00"/>
    <x v="30"/>
    <s v="2 2. Meses"/>
    <x v="0"/>
    <x v="5"/>
    <s v="LUZ AMPARO NOVOA RAMOS"/>
    <s v="PROFESIONAL ESPECIALIZADA CÓDIGO 22 GRADO 24"/>
    <s v=" "/>
    <n v="301"/>
    <d v="2025-03-06T00:00:00"/>
    <n v="593"/>
    <d v="2025-08-05T00:00:00"/>
    <s v="O23011740032024030209021"/>
    <s v="1 1. Inversión"/>
    <s v="NO REQUIERE"/>
    <m/>
    <m/>
    <s v="PROFESIONAL"/>
    <m/>
    <n v="20255000053163"/>
  </r>
  <r>
    <s v="UAESP-396-2025"/>
    <d v="2025-08-01T00:00:00"/>
    <s v="Liliana"/>
    <s v="49 49-Otros Servicios "/>
    <s v="PRESTACION DE SERVICIOS"/>
    <s v="2 2. Selección abreviada"/>
    <s v="UAESP-SAMC-004-2025"/>
    <n v="80161500"/>
    <s v="https://community.secop.gov.co/Public/Tendering/OpportunityDetail/Index?noticeUID=CO1.NTC.8420958&amp;isFromPublicArea=True&amp;isModal=true&amp;asPopupView=true"/>
    <s v="SSF Realizar el mantenimiento correctivo de los tres (3) hornos crematorios del Cementerio Distrital del Norte, así como la calibración y certificación del equipo de monitoreo de emisiones, garantizando la obtención de los permisos relacionados con emisiones atmosféricas y la operación de los hornos."/>
    <x v="386"/>
    <n v="358505"/>
    <n v="1"/>
    <s v="ANDRES GERARDO GALVAN MORENO"/>
    <n v="80850196"/>
    <s v="N/A"/>
    <s v="N/A"/>
    <s v="N/A"/>
    <s v="N/A"/>
    <s v="N/A"/>
    <s v="N/A"/>
    <s v="-"/>
    <s v="cl 25d  84b-25"/>
    <n v="6019261835"/>
    <s v="facturacion@gytsoluciones.com.co"/>
    <s v="2 2. Jurídica"/>
    <s v="-"/>
    <s v="-"/>
    <s v="-"/>
    <s v="-"/>
    <s v="-"/>
    <s v="-"/>
    <n v="0"/>
    <m/>
    <x v="159"/>
    <s v="-"/>
    <m/>
    <n v="3"/>
    <x v="159"/>
    <m/>
    <d v="2025-08-20T00:00:00"/>
    <d v="2025-10-19T00:00:00"/>
    <x v="27"/>
    <s v="2 2. Meses"/>
    <x v="0"/>
    <x v="2"/>
    <s v="JAIME ANDRES SILVA GOMEZ"/>
    <s v="Subdirector de Servicios Funerarios y Alumbrado Público (E)"/>
    <s v=" "/>
    <n v="625"/>
    <d v="2025-06-10T00:00:00"/>
    <n v="603"/>
    <d v="2025-08-13T00:00:00"/>
    <s v="O23011719052024029111053"/>
    <s v="1 1. Inversión"/>
    <s v="SI REQUIERE"/>
    <m/>
    <m/>
    <s v="-"/>
    <m/>
    <n v="20254000044323"/>
  </r>
  <r>
    <s v="UAESP-397-2025"/>
    <d v="2025-08-04T00:00:00"/>
    <s v="Ana"/>
    <s v="49 49-Otros Servicios "/>
    <s v="PRESTACION DE SERVICIOS"/>
    <s v="4 4. Mínima cuantía"/>
    <s v="UAESP-MC-16-2025"/>
    <s v="80131802 / 80131702"/>
    <s v="https://community.secop.gov.co/Public/Tendering/OpportunityDetail/Index?noticeUID=CO1.NTC.8504680&amp;isFromPublicArea=True&amp;isModal=true&amp;asPopupView=true"/>
    <s v="SA-081 Contratar los Servicios de una persona natural o jurídica para el avalúo comercial y estudio de títulos de 3 bienes inmuebles que se van a acondicionar como ECA por parte de las organizaciones de recicladores de oficio prestadoras de la actividad de aprovechamiento ECOORA, EMRS y RECIKOLPING beneficiarias del IAT 2024."/>
    <x v="387"/>
    <n v="900354278"/>
    <n v="1"/>
    <s v="JOSE EDISON LOZADA QUINTERO"/>
    <n v="80218944"/>
    <s v="N/A"/>
    <s v="N/A"/>
    <s v="N/A"/>
    <s v="N/A"/>
    <s v="N/A"/>
    <s v="N/A"/>
    <s v="-"/>
    <s v="CARRERA 13 Nº 93 - 40 OFICINA 213"/>
    <n v="6017454670"/>
    <s v="comercial@lyqauditores.com"/>
    <s v="2 2. Jurídica"/>
    <s v="-"/>
    <s v="-"/>
    <s v="-"/>
    <s v="-"/>
    <s v="-"/>
    <s v="-"/>
    <n v="0"/>
    <m/>
    <x v="160"/>
    <s v="-"/>
    <m/>
    <n v="1"/>
    <x v="160"/>
    <m/>
    <d v="2025-08-13T00:00:00"/>
    <d v="2025-09-01T00:00:00"/>
    <x v="42"/>
    <s v="1 1. Días"/>
    <x v="1"/>
    <x v="5"/>
    <m/>
    <s v="Subdirectora de Aprovechamiento"/>
    <m/>
    <n v="665"/>
    <d v="2025-07-23T00:00:00"/>
    <n v="599"/>
    <d v="2025-08-08T00:00:00"/>
    <s v="O23011740032024030209010"/>
    <s v="1 1. Inversión"/>
    <s v="SI REQUIERE"/>
    <m/>
    <m/>
    <s v="-"/>
    <m/>
    <n v="20255000055343"/>
  </r>
  <r>
    <s v="UAESP-398-2025"/>
    <d v="2025-08-05T00:00:00"/>
    <s v="Johanna"/>
    <s v="31 31-Servicios Profesionales "/>
    <s v="PRESTACION DE SERVICIOS"/>
    <s v="5 5. Contratación directa"/>
    <s v="N/A"/>
    <n v="80111500"/>
    <s v="https://community.secop.gov.co/Public/Tendering/OpportunityDetail/Index?noticeUID=CO1.NTC.8559782&amp;isFromPublicArea=True&amp;isModal=true&amp;asPopupView=true"/>
    <s v="SAF-081 Prestar los servicios para la organización, desarrollo y logística de los eventos institucionales requeridos por la entidad en cumplimiento del plan de bienestar social e incentivos, incluyendo el fortalecimiento de las actividades de seguridad y salud en el trabajo, requeridos para el personal de la Unidad"/>
    <x v="388"/>
    <n v="860066942"/>
    <n v="7"/>
    <s v="MARIA XIMENA DEL PINO VANEGAS "/>
    <n v="39792080"/>
    <s v="N/A"/>
    <s v="N/A"/>
    <s v="N/A"/>
    <s v="N/A"/>
    <s v="N/A"/>
    <s v="N/A"/>
    <s v="-"/>
    <s v="Av. 68 No. 49a-47"/>
    <n v="6014280666"/>
    <s v="dramirezm@compensar.com"/>
    <s v="2 2. Jurídica"/>
    <s v="-"/>
    <s v="-"/>
    <s v="-"/>
    <s v="-"/>
    <s v="-"/>
    <s v="-"/>
    <n v="0"/>
    <m/>
    <x v="161"/>
    <s v="-"/>
    <m/>
    <s v="-"/>
    <x v="161"/>
    <m/>
    <d v="2025-08-29T00:00:00"/>
    <d v="2026-02-28T00:00:00"/>
    <x v="22"/>
    <s v="2 2. Meses"/>
    <x v="0"/>
    <x v="1"/>
    <s v="Dolly Arias Casas"/>
    <s v="Subdirectora Administrativa"/>
    <m/>
    <n v="615"/>
    <d v="2025-06-04T00:00:00"/>
    <n v="618"/>
    <d v="2025-08-22T00:00:00"/>
    <s v="O21202020090393500 - O21202020090696990"/>
    <s v="1 1. Inversión"/>
    <s v="SI REQUIERE"/>
    <m/>
    <m/>
    <s v="-"/>
    <m/>
    <n v="20257000044663"/>
  </r>
  <r>
    <s v="UAESP-399-2025"/>
    <d v="2025-08-20T00:00:00"/>
    <s v="Daniela"/>
    <s v="49 49-Otros Servicios "/>
    <s v="PRESTACION DE SERVICIOS"/>
    <s v="4 4. Mínima cuantía"/>
    <s v="UAESP-MC-18-2025"/>
    <n v="48101700"/>
    <s v="https://community.secop.gov.co/Public/Tendering/OpportunityDetail/Index?noticeUID=CO1.NTC.8576752&amp;isFromPublicArea=True&amp;isModal=true&amp;asPopupView=true"/>
    <s v="SAF-070 Contratar el suministro de bebidas calientes mediante máquinas dispensadoras para los servidores, contratistas y visitantes de la UAESP."/>
    <x v="389"/>
    <n v="830090264"/>
    <n v="3"/>
    <s v="JORGE MAURICIO SALGUERO PARDO"/>
    <n v="79754944"/>
    <s v="N/A"/>
    <s v="N/A"/>
    <s v="N/A"/>
    <s v="N/A"/>
    <s v="N/A"/>
    <s v="N/A"/>
    <s v="-"/>
    <s v="Avenida el Dorado #84A-55"/>
    <n v="6012959731"/>
    <s v="ventas@quailitytrade.com.co"/>
    <s v="2 2. Jurídica"/>
    <s v="-"/>
    <s v="-"/>
    <s v="-"/>
    <s v="-"/>
    <s v="-"/>
    <s v="-"/>
    <n v="0"/>
    <m/>
    <x v="29"/>
    <s v="-"/>
    <m/>
    <n v="1"/>
    <x v="29"/>
    <m/>
    <m/>
    <m/>
    <x v="30"/>
    <s v="2 2. Meses"/>
    <x v="3"/>
    <x v="1"/>
    <m/>
    <s v="Almacenista General, Código 215 Grado 24"/>
    <m/>
    <n v="688"/>
    <d v="2025-07-30T00:00:00"/>
    <n v="622"/>
    <d v="2025-08-26T00:00:00"/>
    <s v="O212020200662427"/>
    <s v="1 1. Inversión"/>
    <s v="SI REQUIERE"/>
    <m/>
    <m/>
    <s v="-"/>
    <m/>
    <n v="20257000055833"/>
  </r>
  <r>
    <s v="UAESP-400-2025"/>
    <s v="Rechazada"/>
    <s v="Rechazada"/>
    <s v="Rechazada"/>
    <s v="Rechazada"/>
    <s v="Rechazada"/>
    <s v="Rechazada"/>
    <s v="Rechazada"/>
    <s v="Rechazada"/>
    <s v="Rechazada"/>
    <x v="390"/>
    <s v="Rechazada"/>
    <s v="Rechazada"/>
    <s v="Rechazada"/>
    <s v="Rechazada"/>
    <s v="Rechazada"/>
    <s v="Rechazada"/>
    <s v="Rechazada"/>
    <s v="Rechazada"/>
    <s v="Rechazada"/>
    <s v="Rechazada"/>
    <s v="Rechazada"/>
    <s v="Rechazada"/>
    <s v="Rechazada"/>
    <s v="Rechazada"/>
    <s v="Rechazada"/>
    <s v="Rechazada"/>
    <s v="Rechazada"/>
    <s v="Rechazada"/>
    <s v="Rechazada"/>
    <s v="Rechazada"/>
    <s v="Rechazada"/>
    <n v="0"/>
    <s v="Rechazada"/>
    <x v="162"/>
    <s v="Rechazada"/>
    <s v="Rechazada"/>
    <s v="Rechazada"/>
    <x v="162"/>
    <s v="Rechazada"/>
    <s v="Rechazada"/>
    <s v="Rechazada"/>
    <x v="20"/>
    <s v="Rechazada"/>
    <x v="2"/>
    <x v="12"/>
    <s v="Rechazada"/>
    <s v="Rechazada"/>
    <s v="Rechazada"/>
    <s v="Rechazada"/>
    <s v="Rechazada"/>
    <s v="Rechazada"/>
    <s v="Rechazada"/>
    <s v="Rechazada"/>
    <s v="Rechazada"/>
    <s v="Rechazada"/>
    <s v="Rechazada"/>
    <s v="Rechazada"/>
    <s v="Rechazada"/>
    <s v="Rechazada"/>
    <s v="Rechazada"/>
  </r>
  <r>
    <s v="UAESP-401-2025"/>
    <d v="2025-08-28T00:00:00"/>
    <s v="Liliana"/>
    <s v="10 10-Contrato de Obra"/>
    <s v="CONTRATO DE OBRA"/>
    <s v="2 2. Selección abreviada"/>
    <s v="UAESP-SAMC-05-2025"/>
    <n v="30102901"/>
    <s v="https://community.secop.gov.co/Public/Tendering/OpportunityDetail/Index?noticeUID=CO1.NTC.8530112&amp;isFromPublicArea=True&amp;isModal=true&amp;asPopupView=true"/>
    <s v="SDF-029 REALIZAR EL CERRAMIENTO PERIMETRAL DE LOS PREDIOS SAN ISIDRO Y LA PALMERA DE PROPIEDAD DE LA UAESP UBICADOS EN MOCHUELO ALTO LOCALIDAD DE CIUDAD BOLÍVAR."/>
    <x v="391"/>
    <n v="901853402"/>
    <n v="6"/>
    <s v="CARLOS ARTURO JIMENEZ ALVARADO"/>
    <n v="75075815"/>
    <s v="N/A"/>
    <s v="N/A"/>
    <s v="N/A"/>
    <s v="N/A"/>
    <s v="N/A"/>
    <s v="N/A"/>
    <s v="-"/>
    <s v="CL 7 8-23 - Chipre"/>
    <n v="3154616130"/>
    <s v="grupoyacaringenieriasas@gmail.com"/>
    <s v="2 2. Jurídica"/>
    <s v="-"/>
    <s v="-"/>
    <s v="-"/>
    <s v="-"/>
    <s v="-"/>
    <s v="-"/>
    <n v="0"/>
    <m/>
    <x v="163"/>
    <s v="-"/>
    <m/>
    <n v="2"/>
    <x v="163"/>
    <m/>
    <d v="2025-10-06T00:00:00"/>
    <d v="2025-11-19T00:00:00"/>
    <x v="7"/>
    <s v="2 2. Meses"/>
    <x v="0"/>
    <x v="8"/>
    <m/>
    <s v="Subdirector(a) de Recolección Barrido y Limpieza"/>
    <m/>
    <n v="575"/>
    <d v="2025-05-08T00:00:00"/>
    <n v="631"/>
    <d v="2025-09-02T00:00:00"/>
    <s v="O23011740032024032102006"/>
    <s v="1 1. Inversión"/>
    <s v="SI REQUIERE"/>
    <m/>
    <m/>
    <s v="-"/>
    <m/>
    <s v="20253000052903"/>
  </r>
  <r>
    <s v="UAESP-402-2025"/>
    <d v="2025-08-21T00:00:00"/>
    <s v="Johanna"/>
    <s v="31 31-Servicios Profesionales "/>
    <s v="PRESTACION DE SERVICIOS PROFESIONALES"/>
    <s v="5 5. Contratación directa"/>
    <s v="N/A"/>
    <n v="80161500"/>
    <s v="https://community.secop.gov.co/Public/Tendering/OpportunityDetail/Index?noticeUID=CO1.NTC.8639589&amp;isFromPublicArea=True&amp;isModal=true&amp;asPopupView=true"/>
    <s v="SAP-037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
    <x v="392"/>
    <n v="1032359934"/>
    <n v="3"/>
    <s v="N/A"/>
    <s v="N/A"/>
    <s v="N/A"/>
    <s v="N/A"/>
    <s v="N/A"/>
    <s v="N/A"/>
    <s v="N/A"/>
    <s v="N/A"/>
    <d v="1985-08-29T00:00:00"/>
    <s v="Calle 24D #43A72"/>
    <n v="6015709940"/>
    <s v="mabuenoo@gmail.com"/>
    <s v="1 1. Natural "/>
    <s v="26 26-Persona Natural"/>
    <s v="MASCULINO"/>
    <s v="INGENIERIA ELECTRICA"/>
    <s v="-"/>
    <s v="6 Años 9 Meses"/>
    <s v="-"/>
    <n v="0"/>
    <m/>
    <x v="134"/>
    <n v="8000000"/>
    <m/>
    <n v="4"/>
    <x v="134"/>
    <m/>
    <d v="2025-08-28T00:00:00"/>
    <d v="2025-12-27T00:00:00"/>
    <x v="1"/>
    <s v="2 2. Meses"/>
    <x v="0"/>
    <x v="2"/>
    <m/>
    <s v="Subdirector(a) de Servicios Funerarios y Alumbrado Público (E)"/>
    <m/>
    <n v="529"/>
    <d v="2025-05-02T00:00:00"/>
    <n v="621"/>
    <d v="2025-08-26T00:00:00"/>
    <s v="O23011721022024026310069"/>
    <s v="1 1. Inversión"/>
    <s v="NO REQUIERE"/>
    <m/>
    <m/>
    <s v="PROFESIONAL"/>
    <m/>
    <s v="20254000053923"/>
  </r>
  <r>
    <s v="UAESP-403-2025"/>
    <d v="2025-08-25T00:00:00"/>
    <s v="Liliana"/>
    <s v="122 122-Compraventa (Bienes Inmuebles) "/>
    <s v="COMPRAVENTA"/>
    <s v="4 4. Mínima cuantía"/>
    <s v="UAESP-MC-17-2025"/>
    <n v="46191601"/>
    <s v="https://community.secop.gov.co/Public/Tendering/OpportunityDetail/Index?noticeUID=CO1.NTC.8552625&amp;isFromPublicArea=True&amp;isModal=true&amp;asPopupView=true"/>
    <s v="SAF-016 Adquisición y recarga de extintores con el fin de contar con los elementos requeridos en caso de atención de emergencias y en cumplimiento del sistema de gestión de seguridad y salud en el trabajo"/>
    <x v="393"/>
    <n v="900529261"/>
    <n v="2"/>
    <s v="JUAN DANIEL ARENAS REITA"/>
    <n v="80310683"/>
    <s v="N/A"/>
    <s v="N/A"/>
    <s v="N/A"/>
    <s v="N/A"/>
    <s v="N/A"/>
    <s v="N/A"/>
    <s v="-"/>
    <s v="TRANSVERSAL 73 C BIS A SUR 38 57"/>
    <n v="6014030027"/>
    <s v="comercial@manpowercis.co"/>
    <s v="2 2. Jurídica"/>
    <s v="-"/>
    <s v="-"/>
    <s v="-"/>
    <s v="-"/>
    <s v="-"/>
    <s v="-"/>
    <n v="0"/>
    <m/>
    <x v="164"/>
    <s v="-"/>
    <m/>
    <s v="-"/>
    <x v="164"/>
    <m/>
    <d v="2025-09-09T00:00:00"/>
    <d v="2026-03-08T00:00:00"/>
    <x v="22"/>
    <s v="2 2. Meses"/>
    <x v="0"/>
    <x v="1"/>
    <s v="Dolly Arias Casas"/>
    <s v="Subdirectora Administrativa"/>
    <m/>
    <n v="596"/>
    <d v="2025-05-27T00:00:00"/>
    <n v="626"/>
    <d v="2025-09-01T00:00:00"/>
    <s v="O2120201003053544203"/>
    <s v="1 1. Inversión"/>
    <s v="SI REQUIERE"/>
    <m/>
    <m/>
    <s v="-"/>
    <m/>
    <s v="20257000054833"/>
  </r>
  <r>
    <s v="UAESP-404-2025"/>
    <d v="2025-08-28T00:00:00"/>
    <s v="Liliana"/>
    <s v="49 49-Otros Servicios "/>
    <s v="PRESTACION DE SERVICIOS"/>
    <s v="4 4. Mínima cuantía"/>
    <s v="UAESP-MC-15-2025"/>
    <n v="78181500"/>
    <s v="https://community.secop.gov.co/Public/Tendering/OpportunityDetail/Index?noticeUID=CO1.NTC.8609730&amp;isFromPublicArea=True&amp;isModal=true&amp;asPopupView=true"/>
    <s v="SAF-005 Prestar el servicio de mantenimiento preventivo y correctivo integral, con suministro de repuestos y llantas a los vehículos que integran el parque automotor de la Unidad Administrativa Especial de Servicios Públicos - UAESP"/>
    <x v="394"/>
    <n v="901023730"/>
    <n v="6"/>
    <s v="LAURA ZULAY CASTILLO LOPEZ"/>
    <n v="1024478070"/>
    <s v="N/A"/>
    <s v="N/A"/>
    <s v="N/A"/>
    <s v="N/A"/>
    <s v="N/A"/>
    <s v="N/A"/>
    <s v="-"/>
    <s v="CL 65 28 A 57"/>
    <n v="6015242616"/>
    <s v="lazucalo1987@gmail.com"/>
    <s v="2 2. Jurídica"/>
    <s v="-"/>
    <s v="-"/>
    <s v="-"/>
    <s v="-"/>
    <s v="-"/>
    <s v="-"/>
    <n v="0"/>
    <m/>
    <x v="165"/>
    <s v="-"/>
    <m/>
    <s v="-"/>
    <x v="165"/>
    <m/>
    <d v="2025-09-02T00:00:00"/>
    <d v="2026-04-01T00:00:00"/>
    <x v="23"/>
    <s v="2 2. Meses"/>
    <x v="0"/>
    <x v="1"/>
    <s v="Dolly Arias Casas"/>
    <s v="Subdirectora Administrativa"/>
    <m/>
    <n v="654"/>
    <d v="2025-07-16T00:00:00"/>
    <n v="627"/>
    <d v="2025-09-01T00:00:00"/>
    <s v="O2120201003033338004"/>
    <s v="1 1. Inversión"/>
    <s v="SI REQUIERE"/>
    <m/>
    <m/>
    <s v="-"/>
    <m/>
    <s v="20257000055023"/>
  </r>
  <r>
    <s v="UAESP-405-2025"/>
    <d v="2025-09-12T00:00:00"/>
    <s v="Daniela"/>
    <s v="911 911-Contrato Interadministrativo"/>
    <s v="CONTRATO INTERADMINISTRATIVO"/>
    <s v="5 5. Contratación directa"/>
    <s v="N/A"/>
    <n v="80111504"/>
    <s v="https://community.secop.gov.co/Public/Tendering/OpportunityDetail/Index?noticeUID=CO1.NTC.8758528&amp;isFromPublicArea=True&amp;isModal=true&amp;asPopupView=true"/>
    <s v="SAF-008 Fortalecer las capacidades y competencias del recurso humano institucional a través de las actividades a ejecutar desde el Plan institucional de capacitación._x000a_"/>
    <x v="395"/>
    <n v="899999230"/>
    <n v="7"/>
    <s v="ESAR ANDREY PERDOMO CHARRY"/>
    <n v="7724669"/>
    <s v="N/A"/>
    <s v="N/A"/>
    <s v="N/A"/>
    <s v="N/A"/>
    <s v="N/A"/>
    <s v="N/A"/>
    <s v="-"/>
    <s v="CL 13·31-75"/>
    <n v="6013238400"/>
    <s v="tesoreria@udistrital.edu.co"/>
    <s v="2 2. Jurídica"/>
    <s v="-"/>
    <s v="-"/>
    <s v="-"/>
    <s v="-"/>
    <s v="-"/>
    <s v="-"/>
    <n v="0"/>
    <m/>
    <x v="166"/>
    <s v="-"/>
    <m/>
    <s v="-"/>
    <x v="166"/>
    <m/>
    <m/>
    <m/>
    <x v="16"/>
    <s v="2 2. Meses"/>
    <x v="3"/>
    <x v="1"/>
    <s v="Dolly Arias Casas"/>
    <s v="Subdirectora Administrativa"/>
    <m/>
    <n v="622"/>
    <d v="2025-06-06T00:00:00"/>
    <n v="657"/>
    <d v="2025-09-25T00:00:00"/>
    <s v="O21202020090292919"/>
    <s v="1 1. Inversión"/>
    <s v="SI REQUIERE"/>
    <m/>
    <m/>
    <s v="-"/>
    <m/>
    <s v="20257000041933"/>
  </r>
  <r>
    <s v="UAESP-406-2025"/>
    <d v="2025-09-15T00:00:00"/>
    <s v="Ana"/>
    <s v="31 31-Servicios Profesionales "/>
    <s v="PRESTACION DE SERVICIOS PROFESIONALES"/>
    <s v="5 5. Contratación directa"/>
    <s v="N/A"/>
    <n v="80161500"/>
    <s v="https://community.secop.gov.co/Public/Tendering/OpportunityDetail/Index?noticeUID=CO1.NTC.8778904&amp;isFromPublicArea=True&amp;isModal=true&amp;asPopupView=true"/>
    <s v="SAF-085 - Prestar servicios profesionales para la elaboración, revisión, ajuste y consolidación de los inventarios documentales correspondientes a los fondos EDIS, EDIS en Liquidación, UESP y UAESP de la Unidad Administrativa Especial de Servicios Públicos – UAESP conforme a los lineamientos técnicos, normativos y archivísticos vigentes, con el fin de garantizar la adecuada organización, conservación, acceso y disposición final de los documentos que conforman estos fondos."/>
    <x v="396"/>
    <n v="52487059"/>
    <n v="3"/>
    <s v="N/A"/>
    <s v="N/A"/>
    <s v="N/A"/>
    <s v="N/A"/>
    <s v="N/A"/>
    <s v="N/A"/>
    <s v="N/A"/>
    <s v="N/A"/>
    <d v="1980-06-19T00:00:00"/>
    <s v="KR 21 36 40"/>
    <n v="3174339901"/>
    <s v="1723sgonzalez@gmail.com_x000d_"/>
    <s v="1 1. Natural "/>
    <s v="26 26-Persona Natural"/>
    <s v="FEMENINO"/>
    <s v="CIENCIA DE LA INFORMACION Y BIBLIOTECOLOGIA"/>
    <s v="N/A"/>
    <s v="12 Años 8 Meses"/>
    <s v="-"/>
    <n v="0"/>
    <m/>
    <x v="164"/>
    <n v="5000000"/>
    <m/>
    <n v="6"/>
    <x v="164"/>
    <m/>
    <d v="2025-09-25T00:00:00"/>
    <d v="2026-02-24T00:00:00"/>
    <x v="30"/>
    <s v="2 2. Meses"/>
    <x v="0"/>
    <x v="1"/>
    <s v="FERNANDO MARTIN ROMERO MONTILLA"/>
    <s v="Profesional Universitario, Código 219, Grado 12"/>
    <m/>
    <n v="690"/>
    <d v="2025-09-02T00:00:00"/>
    <n v="644"/>
    <d v="2025-09-18T00:00:00"/>
    <s v="O21202020060868014"/>
    <s v="1 1. Inversión"/>
    <s v="NO REQUIERE"/>
    <m/>
    <m/>
    <s v="PROFESIONAL"/>
    <m/>
    <s v="20257000069033"/>
  </r>
  <r>
    <s v="UAESP-407-2025"/>
    <d v="2025-09-19T00:00:00"/>
    <s v="Manuela"/>
    <s v="31 31-Servicios Profesionales "/>
    <s v="PRESTACION DE SERVICIOS PROFESIONALES"/>
    <s v="5 5. Contratación directa"/>
    <s v="N/A"/>
    <n v="80161500"/>
    <s v="https://community.secop.gov.co/Public/Tendering/OpportunityDetail/Index?noticeUID=CO1.NTC.8810207&amp;isFromPublicArea=True&amp;isModal=true&amp;asPopupView=true"/>
    <s v="SAF-086 Prestar servicios profesionales para la elaboración, revisión, ajuste y consolidación de los inventarios documentales correspondientes a los fondos EDIS, EDIS en Liquidación, UESP y UAESP de la Unidad Administrativa Especial de Servicios Públicos - UAESP conforme a los lineamientos técnicos, normativos y archivísticos vigentes, con el fin de garantizar la adecuada organización, conservación, acceso y disposición final de los documentos que conforman estos fondos."/>
    <x v="397"/>
    <n v="1095924690"/>
    <n v="4"/>
    <s v="N/A"/>
    <s v="N/A"/>
    <s v="N/A"/>
    <s v="N/A"/>
    <s v="N/A"/>
    <s v="N/A"/>
    <s v="N/A"/>
    <s v="N/A"/>
    <d v="1991-02-07T00:00:00"/>
    <s v="TV 52 1 C 51"/>
    <n v="3177643497"/>
    <s v="gelosa07@hotmail.com_x000d_"/>
    <s v="1 1. Natural "/>
    <s v="26 26-Persona Natural"/>
    <s v="FEMENINO"/>
    <s v="CIENCIAS DE LA INFORMACION Y LA DOCUMENTACION"/>
    <s v="N/A"/>
    <s v="13 Años 7 Meses"/>
    <s v="-"/>
    <n v="0"/>
    <m/>
    <x v="164"/>
    <n v="5000000"/>
    <m/>
    <n v="6"/>
    <x v="164"/>
    <m/>
    <d v="2025-09-25T00:00:00"/>
    <d v="2026-02-24T00:00:00"/>
    <x v="30"/>
    <s v="2 2. Meses"/>
    <x v="0"/>
    <x v="1"/>
    <s v="FERNANDO MARTIN ROMERO MONTILLA"/>
    <s v="Profesional Universitario, Código 219, Grado 12"/>
    <m/>
    <n v="691"/>
    <d v="2025-09-02T00:00:00"/>
    <n v="647"/>
    <d v="2025-09-22T00:00:00"/>
    <s v="O21202020060868014"/>
    <s v="1 1. Inversión"/>
    <s v="NO REQUIERE"/>
    <m/>
    <m/>
    <s v="PROFESIONAL"/>
    <m/>
    <s v="20257000069143"/>
  </r>
  <r>
    <s v="UAESP-408-2025"/>
    <d v="2025-09-23T00:00:00"/>
    <s v="Manuela"/>
    <s v="31 31-Servicios Profesionales "/>
    <s v="PRESTACION DE SERVICIOS PROFESIONALES"/>
    <s v="5 5. Contratación directa"/>
    <s v="N/A"/>
    <n v="80161500"/>
    <s v="https://community.secop.gov.co/Public/Tendering/OpportunityDetail/Index?noticeUID=CO1.NTC.8828845&amp;isFromPublicArea=True&amp;isModal=true&amp;asPopupView=true"/>
    <s v="SDF-042 Prestar los servicios profesionales y de apoyo de la subdirección, prestar servicios profesionales en temas financieros, tarifarios, regulatorios y de apoyo administrativo en la planeación y gestión presupuestal de la Subdirección de Disposición Final UAESP."/>
    <x v="398"/>
    <n v="79861695"/>
    <n v="1"/>
    <s v="N/A"/>
    <s v="N/A"/>
    <s v="N/A"/>
    <s v="N/A"/>
    <s v="N/A"/>
    <s v="N/A"/>
    <s v="N/A"/>
    <s v="N/A"/>
    <d v="1976-06-10T00:00:00"/>
    <s v="Cra 55 C 161 A 67 Apto 201_x000d_"/>
    <n v="6017583279"/>
    <s v="osalf30@hotmail.com_x000d_"/>
    <s v="1 1. Natural "/>
    <s v="26 26-Persona Natural"/>
    <s v="MASCULINO"/>
    <s v="INGENIERIA DE SISTEMAS"/>
    <s v="ESPECIALIZACION EN AGUAS Y SANEAMIENTO AMBIENTAL"/>
    <s v="13 Años 10 Meses"/>
    <s v="-"/>
    <n v="0"/>
    <m/>
    <x v="167"/>
    <n v="12000000"/>
    <m/>
    <n v="4"/>
    <x v="167"/>
    <m/>
    <d v="2025-09-25T00:00:00"/>
    <d v="2026-01-05T00:00:00"/>
    <x v="43"/>
    <s v="2 2. Meses"/>
    <x v="0"/>
    <x v="8"/>
    <m/>
    <s v="Subdirector(a) de Disposición Final"/>
    <m/>
    <n v="710"/>
    <d v="2025-09-19T00:00:00"/>
    <n v="655"/>
    <d v="2025-09-25T00:00:00"/>
    <s v="O23011740032024032102006"/>
    <s v="1 1. Inversión"/>
    <s v="NO REQUIERE"/>
    <m/>
    <m/>
    <s v="PROFESIONAL"/>
    <m/>
    <s v="20253000071803"/>
  </r>
  <r>
    <s v="UAESP-409-2025"/>
    <d v="2025-10-01T00:00:00"/>
    <s v="Ana"/>
    <s v="31 31-Servicios Profesionales "/>
    <s v="PRESTACION DE SERVICIOS PROFESIONALES"/>
    <s v="5 5. Contratación directa"/>
    <s v="N/A"/>
    <n v="84131500"/>
    <s v="https://community.secop.gov.co/Public/Tendering/OpportunityDetail/Index?noticeUID=CO1.NTC.8868234&amp;isFromPublicArea=True&amp;isModal=true&amp;asPopupView=true"/>
    <s v="SAL-043 Prestar Servicios Profesionales Especializados para la asesoría y emisión de concepto jurídico en relación con la Solicitud de Revocatoria Directa de la Resolución No. 713 del 27 de diciembre de 2024 que ordena compensaciones sobre recursos derivados del Laudo Arbitral del 11 de abril de 2023 presentada por ITAÚ FIDUCIARIA S.A"/>
    <x v="399"/>
    <n v="901053715"/>
    <n v="3"/>
    <s v="JUAN CARLOS BEJARANO RODRÍGUEZ"/>
    <n v="79557095"/>
    <s v="N/A"/>
    <s v="N/A"/>
    <s v="N/A"/>
    <s v="N/A"/>
    <s v="N/A"/>
    <s v="N/A"/>
    <s v="-"/>
    <s v="AV CRA 19 131 04 TO A AP 602"/>
    <n v="3123797966"/>
    <s v="financiera@brlegal.com.co_x000d_"/>
    <s v="2 2. Jurídica"/>
    <s v="-"/>
    <s v="-"/>
    <s v="-"/>
    <s v="-"/>
    <s v="-"/>
    <s v="-"/>
    <n v="0"/>
    <m/>
    <x v="164"/>
    <s v="-"/>
    <m/>
    <n v="1"/>
    <x v="164"/>
    <m/>
    <d v="2025-10-01T00:00:00"/>
    <d v="2025-10-31T00:00:00"/>
    <x v="4"/>
    <s v="2 2. Meses"/>
    <x v="0"/>
    <x v="0"/>
    <s v="Swandy Elena Arroyo Betancourt"/>
    <s v="Profesional Universitario, código 219, grado 12"/>
    <m/>
    <n v="683"/>
    <d v="2025-08-20T00:00:00"/>
    <n v="661"/>
    <d v="2025-10-01T00:00:00"/>
    <s v="O23011745992024010713023"/>
    <s v="1 1. Inversión"/>
    <s v="NO REQUIERE"/>
    <m/>
    <m/>
    <s v="PROFESIONAL"/>
    <m/>
    <s v="20256000062493"/>
  </r>
  <r>
    <s v="UAESP-410-2025"/>
    <d v="2025-10-01T00:00:00"/>
    <s v="Ana"/>
    <s v="31 31-Servicios Profesionales "/>
    <s v="PRESTACION DE SERVICIOS PROFESIONALES"/>
    <s v="5 5. Contratación directa"/>
    <s v="N/A"/>
    <n v="80161500"/>
    <s v="https://community.secop.gov.co/Public/Tendering/OpportunityDetail/Index?noticeUID=CO1.NTC.8878677&amp;isFromPublicArea=True&amp;isModal=true&amp;asPopupView=true"/>
    <s v="SAL-044 Prestar servicios profesionales brindando asesoría jurídica integral a la Subdirección de Asuntos Legales de la UAESP especialmente en temas de contratación estatal y en derecho administrativo."/>
    <x v="400"/>
    <n v="81717257"/>
    <n v="9"/>
    <s v="N/A"/>
    <s v="N/A"/>
    <s v="N/A"/>
    <s v="N/A"/>
    <s v="N/A"/>
    <s v="N/A"/>
    <s v="N/A"/>
    <s v="N/A"/>
    <d v="1984-10-01T00:00:00"/>
    <s v="KM 7 Vía La Calera CONJ Sikasue CA 46"/>
    <n v="3107458750"/>
    <s v="urueta@yahoo.com"/>
    <s v="1 1. Natural "/>
    <s v="26 26-Persona Natural"/>
    <s v="MASCULINO"/>
    <s v="JURISPRUDENCIA"/>
    <s v="Master of Laws"/>
    <s v="15 Años 10 Meses"/>
    <s v="-"/>
    <n v="0"/>
    <m/>
    <x v="69"/>
    <n v="12000000"/>
    <m/>
    <n v="3"/>
    <x v="69"/>
    <m/>
    <m/>
    <m/>
    <x v="16"/>
    <s v="2 2. Meses"/>
    <x v="3"/>
    <x v="0"/>
    <s v="Subdirector/a de Asuntos Legales"/>
    <s v="o quien haga sus veces o quien designe el ordenador del gasto"/>
    <m/>
    <n v="732"/>
    <d v="2025-10-01T00:00:00"/>
    <n v="666"/>
    <d v="2025-10-03T00:00:00"/>
    <s v="O23011745992024010713023"/>
    <s v="1 1. Inversión"/>
    <s v="NO REQUIERE"/>
    <m/>
    <m/>
    <s v="PROFESIONAL"/>
    <m/>
    <s v="20256000073533"/>
  </r>
  <r>
    <s v="UAESP-411-2025"/>
    <d v="2025-10-01T00:00:00"/>
    <s v="Daniela"/>
    <s v="31 31-Servicios Profesionales "/>
    <s v="PRESTACION DE SERVICIOS PROFESIONALES"/>
    <s v="5 5. Contratación directa"/>
    <s v="N/A"/>
    <n v="80111600"/>
    <s v="https://community.secop.gov.co/Public/Tendering/OpportunityDetail/Index?noticeUID=CO1.NTC.8876038&amp;isFromPublicArea=True&amp;isModal=true&amp;asPopupView=true"/>
    <s v="DG-009 Prestar los servicios profesionales a la Dirección General de la Unidad Administrativa Especial de Servicios Públicos para la asesoría, acompañamiento y seguimiento a los asuntos a cargo del despacho del Director, que permita fortalecer los proyectos de la entidad y sus objetivos misionales."/>
    <x v="401"/>
    <n v="1020815217"/>
    <n v="3"/>
    <s v="N/A"/>
    <s v="N/A"/>
    <s v="N/A"/>
    <s v="N/A"/>
    <s v="N/A"/>
    <s v="N/A"/>
    <s v="N/A"/>
    <s v="N/A"/>
    <d v="1996-05-09T00:00:00"/>
    <s v="CL 127 A 71 B 73_x000d_"/>
    <n v="3157253663"/>
    <s v="vlaverdevasquez@gmail.com_x000d_"/>
    <s v="1 1. Natural "/>
    <s v="26 26-Persona Natural"/>
    <s v="FEMENINO"/>
    <s v="CIENCIA POLÍTICA"/>
    <s v="ESPECIALIZACIÓN EN GOBIERNO Y GESTIÓN PÚBLICA TERRITORIALES"/>
    <s v="3 Años 6 Meses"/>
    <s v="-"/>
    <n v="0"/>
    <m/>
    <x v="168"/>
    <n v="12811500"/>
    <m/>
    <n v="7"/>
    <x v="168"/>
    <m/>
    <d v="2025-10-02T00:00:00"/>
    <d v="2026-04-01T00:00:00"/>
    <x v="44"/>
    <s v="2 2. Meses"/>
    <x v="0"/>
    <x v="7"/>
    <s v="Director(a) General"/>
    <s v="o quien designe el ordenador del gasto"/>
    <m/>
    <n v="733"/>
    <d v="2025-10-01T00:00:00"/>
    <n v="665"/>
    <d v="2025-10-02T00:00:00"/>
    <s v="O23011745992024010713023"/>
    <s v="1 1. Inversión"/>
    <s v="NO REQUIERE"/>
    <m/>
    <m/>
    <s v="PROFESIONAL"/>
    <m/>
    <s v="20256000073433"/>
  </r>
  <r>
    <s v="UAESP-412-2025"/>
    <d v="2025-10-03T00:00:00"/>
    <s v="Daniela"/>
    <s v="31 31-Servicios Profesionales "/>
    <s v="PRESTACION DE SERVICIOS PROFESIONALES"/>
    <s v="5 5. Contratación directa"/>
    <s v="N/A"/>
    <n v="80111600"/>
    <s v="https://community.secop.gov.co/Public/Tendering/OpportunityDetail/Index?noticeUID=CO1.NTC.8890358&amp;isFromPublicArea=True&amp;isModal=true&amp;asPopupView=true"/>
    <s v="DG-010 Prestar servicios profesionales a la Dirección General de la UAESP, para apoyar la formulación de políticas y lineamientos sectoriales que permitan asegurar la adecuada prestación del servicio público de aseo en la ciudad de Bogotá, mediante estrategias orientadas al fortalecimiento de capacidades y a la continuidad del servicio, bajo estándares de calidad, cobertura y eficiencia, que deriven en beneficios a los usuarios."/>
    <x v="402"/>
    <n v="79796816"/>
    <n v="6"/>
    <s v="N/A"/>
    <s v="N/A"/>
    <s v="N/A"/>
    <s v="N/A"/>
    <s v="N/A"/>
    <s v="N/A"/>
    <s v="N/A"/>
    <s v="N/A"/>
    <d v="1978-04-05T00:00:00"/>
    <s v="TV 22 A 60 A 17"/>
    <n v="3005546426"/>
    <s v="garubio@hotmail.com"/>
    <s v="1 1. Natural "/>
    <s v="26 26-Persona Natural"/>
    <s v="MASCULINO"/>
    <s v="INGENIERIA CIVIL"/>
    <s v="MSc Economía Ambiental, Transporte y Desarrollo Territorial"/>
    <s v="8 Años 2 Meses"/>
    <s v="-"/>
    <n v="0"/>
    <m/>
    <x v="169"/>
    <n v="11900000"/>
    <m/>
    <n v="7"/>
    <x v="169"/>
    <m/>
    <m/>
    <m/>
    <x v="44"/>
    <s v="2 2. Meses"/>
    <x v="3"/>
    <x v="7"/>
    <s v="Director(a) General"/>
    <s v="o quien designe el ordenador del gasto"/>
    <m/>
    <n v="736"/>
    <d v="2025-10-02T00:00:00"/>
    <n v="669"/>
    <d v="2025-10-06T00:00:00"/>
    <s v="O23011745992024010713023"/>
    <s v="1 1. Inversión"/>
    <s v="NO REQUIERE"/>
    <m/>
    <m/>
    <s v="PROFESIONAL"/>
    <m/>
    <s v="20256000074623"/>
  </r>
  <r>
    <s v="UAESP-413-2025"/>
    <d v="2025-10-10T00:00:00"/>
    <s v="Marcela"/>
    <s v="33 33-Servicios Apoyo a la Gestion de la Entidad (servicios administrativos) "/>
    <s v="PRESTACION DE SERVICIOS DE APOYO A LA GESTION"/>
    <s v="5 5. Contratación directa"/>
    <s v="N/A"/>
    <n v="80161500"/>
    <s v="https://community.secop.gov.co/Public/Tendering/OpportunityDetail/Index?noticeUID=CO1.NTC.8928835&amp;isFromPublicArea=True&amp;isModal=true&amp;asPopupView=true"/>
    <s v="RBL-079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x v="403"/>
    <n v="1052400677"/>
    <n v="2"/>
    <s v="N/A"/>
    <s v="N/A"/>
    <s v="N/A"/>
    <s v="N/A"/>
    <s v="N/A"/>
    <s v="N/A"/>
    <s v="N/A"/>
    <s v="N/A"/>
    <d v="1993-11-06T00:00:00"/>
    <s v="KR 32   13  56"/>
    <n v="3166282731"/>
    <s v="aledu39@hotmail.com"/>
    <s v="1 1. Natural "/>
    <s v="26 26-Persona Natural"/>
    <s v="FEMENINO"/>
    <s v="TECNICO PROFGESIONAL EN COMERCIO Y NEGOCIOS INTERNACIONALES"/>
    <s v="N/A"/>
    <s v="8 Años 0 Meses"/>
    <s v="-"/>
    <n v="0"/>
    <m/>
    <x v="170"/>
    <n v="4800000"/>
    <m/>
    <n v="3"/>
    <x v="170"/>
    <m/>
    <m/>
    <m/>
    <x v="45"/>
    <s v="2 2. Meses"/>
    <x v="3"/>
    <x v="6"/>
    <s v="Subdirector/a de RBL"/>
    <s v="o quien haga sus veces o quien designe el ordenador del gasto"/>
    <m/>
    <n v="741"/>
    <d v="2025-10-02T00:00:00"/>
    <m/>
    <m/>
    <m/>
    <s v="1 1. Inversión"/>
    <s v="NO REQUIERE"/>
    <m/>
    <m/>
    <s v="TECNICO"/>
    <m/>
    <s v="20252000077463"/>
  </r>
  <r>
    <s v="UAESP-414-2025"/>
    <d v="2025-10-14T00:00:00"/>
    <s v="Manuela"/>
    <s v="31 31-Servicios Profesionales "/>
    <s v="PRESTACION DE SERVICIOS PROFESIONALES"/>
    <s v="5 5. Contratación directa"/>
    <s v="N/A"/>
    <n v="80161500"/>
    <s v="https://community.secop.gov.co/Public/Tendering/OpportunityDetail/Index?noticeUID=CO1.NTC.8944135&amp;isFromPublicArea=True&amp;isModal=true&amp;asPopupView=true"/>
    <s v="RBL-005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y prestando apoyo en los aspectos relacionados con las actividades de sensibilización y cultura ciudadana respecto a la disposición adecuada de residuos en el Distrito Capital."/>
    <x v="404"/>
    <n v="1026593006"/>
    <n v="3"/>
    <s v="N/A"/>
    <s v="N/A"/>
    <s v="N/A"/>
    <s v="N/A"/>
    <s v="N/A"/>
    <s v="N/A"/>
    <s v="N/A"/>
    <s v="N/A"/>
    <d v="1997-12-05T00:00:00"/>
    <s v="KR 221866"/>
    <n v="3175479653"/>
    <s v="kathevforero@gmail.com"/>
    <s v="1 1. Natural "/>
    <s v="26 26-Persona Natural"/>
    <s v="FEMENINO"/>
    <s v="INGENIERÍA QUÍMICA"/>
    <s v="N/A"/>
    <s v="9 Años 3 Meses"/>
    <s v="-"/>
    <n v="0"/>
    <m/>
    <x v="171"/>
    <n v="8000000"/>
    <m/>
    <n v="3"/>
    <x v="171"/>
    <m/>
    <m/>
    <m/>
    <x v="46"/>
    <s v="2 2. Meses"/>
    <x v="3"/>
    <x v="6"/>
    <s v="Subdirector/a de RBL"/>
    <s v="o quien haga sus veces o quien designe el ordenador del gasto"/>
    <m/>
    <n v="739"/>
    <d v="2025-10-02T00:00:00"/>
    <m/>
    <m/>
    <m/>
    <s v="1 1. Inversión"/>
    <s v="NO REQUIERE"/>
    <m/>
    <m/>
    <s v="PROFESIONAL"/>
    <m/>
    <s v="20252000078183"/>
  </r>
  <r>
    <s v="UAESP-415-2025"/>
    <d v="2025-10-10T00:00:00"/>
    <s v="Ana"/>
    <s v="33 33-Servicios Apoyo a la Gestion de la Entidad (servicios administrativos) "/>
    <s v="PRESTACION DE SERVICIOS DE APOYO A LA GESTION"/>
    <s v="5 5. Contratación directa"/>
    <s v="N/A"/>
    <n v="80161500"/>
    <s v="https://community.secop.gov.co/Public/Tendering/OpportunityDetail/Index?noticeUID=CO1.NTC.8928833&amp;isFromPublicArea=True&amp;isModal=true&amp;asPopupView=true"/>
    <s v="RBL-080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x v="405"/>
    <n v="1020731071"/>
    <n v="3"/>
    <s v="N/A"/>
    <s v="N/A"/>
    <s v="N/A"/>
    <s v="N/A"/>
    <s v="N/A"/>
    <s v="N/A"/>
    <s v="N/A"/>
    <s v="N/A"/>
    <d v="1988-02-22T00:00:00"/>
    <s v="KR 111 A 148 50"/>
    <n v="3158505555"/>
    <s v="jm.sierrap2@gmail.com"/>
    <s v="1 1. Natural "/>
    <s v="26 26-Persona Natural"/>
    <s v="MASCULINO"/>
    <s v="TECNOLOGIA EN DISEÑO Y PRODUCCION GRAFICA"/>
    <s v="N/A"/>
    <s v="8 Años 6 Meses"/>
    <s v="-"/>
    <n v="0"/>
    <m/>
    <x v="170"/>
    <n v="4800000"/>
    <m/>
    <n v="3"/>
    <x v="170"/>
    <m/>
    <m/>
    <m/>
    <x v="45"/>
    <s v="2 2. Meses"/>
    <x v="3"/>
    <x v="6"/>
    <s v="Subdirector/a de RBL"/>
    <s v="o quien haga sus veces o quien designe el ordenador del gasto"/>
    <m/>
    <n v="740"/>
    <d v="2025-10-02T00:00:00"/>
    <m/>
    <m/>
    <m/>
    <s v="1 1. Inversión"/>
    <s v="NO REQUIERE"/>
    <m/>
    <m/>
    <s v="TECNICO"/>
    <m/>
    <s v="20252000078193"/>
  </r>
  <r>
    <s v="UAESP-416-2025"/>
    <d v="2025-10-14T00:00:00"/>
    <s v="Ana"/>
    <s v="31 31-Servicios Profesionales "/>
    <s v="PRESTACION DE SERVICIOS PROFESIONALES"/>
    <s v="5 5. Contratación directa"/>
    <s v="N/A"/>
    <n v="80111600"/>
    <s v="https://community.secop.gov.co/Public/Tendering/OpportunityDetail/Index?noticeUID=CO1.NTC.8945093&amp;isFromPublicArea=True&amp;isModal=true&amp;asPopupView=true"/>
    <s v="SAL-045 Prestar asesoría jurídica especializada integral a la Subdirección de Asuntos Legales en temas de contratación estatal y derecho público, así como brindar transferencia de conocimiento a las distintas áreas de la UAESP en materia contractual."/>
    <x v="406"/>
    <n v="901876858"/>
    <n v="1"/>
    <s v="PEDRO ANTONIO GENES SALAZAR"/>
    <n v="1067887106"/>
    <s v="N/A"/>
    <s v="N/A"/>
    <s v="N/A"/>
    <s v="N/A"/>
    <s v="N/A"/>
    <s v="N/A"/>
    <s v="-"/>
    <s v="CRA 5 NO. 87 19"/>
    <n v="3002426950"/>
    <s v="gerencia@unio-cca.com"/>
    <s v="2 2. Jurídica"/>
    <s v="-"/>
    <s v="-"/>
    <s v="-"/>
    <s v="-"/>
    <s v="-"/>
    <s v="-"/>
    <n v="0"/>
    <m/>
    <x v="95"/>
    <n v="20000000"/>
    <m/>
    <n v="3"/>
    <x v="95"/>
    <m/>
    <m/>
    <m/>
    <x v="45"/>
    <s v="2 2. Meses"/>
    <x v="3"/>
    <x v="0"/>
    <s v="Subdirector/a de Asuntos Legales"/>
    <s v="o quien haga sus veces o quien designe el ordenador del gasto"/>
    <m/>
    <n v="751"/>
    <d v="2025-10-14T00:00:00"/>
    <m/>
    <m/>
    <m/>
    <s v="1 1. Inversión"/>
    <s v="NO REQUIERE"/>
    <m/>
    <m/>
    <s v="-"/>
    <m/>
    <s v="20256000079063"/>
  </r>
  <r>
    <s v="UAESP-417-2025"/>
    <d v="2025-10-14T00:00:00"/>
    <s v="Ana"/>
    <s v="31 31-Servicios Profesionales "/>
    <s v="PRESTACION DE SERVICIOS PROFESIONALES"/>
    <s v="5 5. Contratación directa"/>
    <s v="N/A"/>
    <n v="80161500"/>
    <s v="https://community.secop.gov.co/Public/Tendering/OpportunityDetail/Index?noticeUID=CO1.NTC.8945305&amp;isFromPublicArea=True&amp;isModal=true&amp;asPopupView=true"/>
    <s v="SAL-046 Prestar servicios profesionales en representación judicial y extrajudicial en los procesos que adelante la Subdirección de Asuntos Legales de la Unidad Administrativa Especial de Servicios Públicos- UAESP, en los que UAESP sea parte o tercero interesado, así mismo, prestar el apoyo en la sustanciación, proyección, y revisión de conceptos, viabilidades, respuestas a derechos de petición y demás actividades requeridas por la Subdirección de Asuntos Legales."/>
    <x v="407"/>
    <n v="1019009885"/>
    <n v="2"/>
    <s v="N/A"/>
    <s v="N/A"/>
    <s v="N/A"/>
    <s v="N/A"/>
    <s v="N/A"/>
    <s v="N/A"/>
    <s v="N/A"/>
    <s v="N/A"/>
    <d v="1986-10-12T00:00:00"/>
    <s v="KR 57 148 26"/>
    <n v="3112427663"/>
    <s v="beatriz.londono1012@hotmail.com"/>
    <s v="1 1. Natural "/>
    <s v="26 26-Persona Natural"/>
    <s v="FEMENINO"/>
    <s v="DERECHO"/>
    <s v="ESPECIALIZACION EN DERECHO COMERCIAL Y FINANCIERO"/>
    <s v="9 Años 4 Meses"/>
    <s v="-"/>
    <n v="0"/>
    <m/>
    <x v="172"/>
    <n v="12000000"/>
    <m/>
    <n v="3"/>
    <x v="172"/>
    <m/>
    <m/>
    <m/>
    <x v="47"/>
    <s v="2 2. Meses"/>
    <x v="3"/>
    <x v="0"/>
    <s v="Subdirector/a de Asuntos Legales"/>
    <s v="o quien haga sus veces o quien designe el ordenador del gasto"/>
    <m/>
    <n v="752"/>
    <d v="2025-10-14T00:00:00"/>
    <m/>
    <m/>
    <m/>
    <s v="1 1. Inversión"/>
    <s v="NO REQUIERE"/>
    <m/>
    <m/>
    <s v="PROFESIONAL"/>
    <m/>
    <s v="20256000079073"/>
  </r>
  <r>
    <s v="UAESP-418-2025"/>
    <m/>
    <m/>
    <m/>
    <m/>
    <m/>
    <m/>
    <m/>
    <m/>
    <m/>
    <x v="408"/>
    <m/>
    <m/>
    <m/>
    <m/>
    <m/>
    <m/>
    <m/>
    <m/>
    <m/>
    <m/>
    <m/>
    <m/>
    <m/>
    <m/>
    <m/>
    <m/>
    <m/>
    <m/>
    <m/>
    <m/>
    <m/>
    <m/>
    <m/>
    <x v="173"/>
    <m/>
    <m/>
    <m/>
    <x v="173"/>
    <m/>
    <m/>
    <m/>
    <x v="48"/>
    <m/>
    <x v="3"/>
    <x v="16"/>
    <m/>
    <m/>
    <m/>
    <m/>
    <m/>
    <m/>
    <m/>
    <m/>
    <m/>
    <m/>
    <m/>
    <m/>
    <m/>
    <m/>
    <m/>
  </r>
  <r>
    <s v="UAESP-419-2025"/>
    <m/>
    <m/>
    <m/>
    <m/>
    <m/>
    <m/>
    <m/>
    <m/>
    <m/>
    <x v="408"/>
    <m/>
    <m/>
    <m/>
    <m/>
    <m/>
    <m/>
    <m/>
    <m/>
    <m/>
    <m/>
    <m/>
    <m/>
    <m/>
    <m/>
    <m/>
    <m/>
    <m/>
    <m/>
    <m/>
    <m/>
    <m/>
    <m/>
    <m/>
    <x v="173"/>
    <m/>
    <m/>
    <m/>
    <x v="173"/>
    <m/>
    <m/>
    <m/>
    <x v="48"/>
    <m/>
    <x v="3"/>
    <x v="16"/>
    <m/>
    <m/>
    <m/>
    <m/>
    <m/>
    <m/>
    <m/>
    <m/>
    <m/>
    <m/>
    <m/>
    <m/>
    <m/>
    <m/>
    <m/>
  </r>
  <r>
    <s v="UAESP-420-2025"/>
    <m/>
    <m/>
    <m/>
    <m/>
    <m/>
    <m/>
    <m/>
    <m/>
    <m/>
    <x v="408"/>
    <m/>
    <m/>
    <m/>
    <m/>
    <m/>
    <m/>
    <m/>
    <m/>
    <m/>
    <m/>
    <m/>
    <m/>
    <m/>
    <m/>
    <m/>
    <m/>
    <m/>
    <m/>
    <m/>
    <m/>
    <m/>
    <m/>
    <m/>
    <x v="173"/>
    <m/>
    <m/>
    <m/>
    <x v="173"/>
    <m/>
    <m/>
    <m/>
    <x v="48"/>
    <m/>
    <x v="3"/>
    <x v="16"/>
    <m/>
    <m/>
    <m/>
    <m/>
    <m/>
    <m/>
    <m/>
    <m/>
    <m/>
    <m/>
    <m/>
    <m/>
    <m/>
    <m/>
    <m/>
  </r>
  <r>
    <s v="UAESP-421-2025"/>
    <m/>
    <m/>
    <m/>
    <m/>
    <m/>
    <m/>
    <m/>
    <m/>
    <m/>
    <x v="408"/>
    <m/>
    <m/>
    <m/>
    <m/>
    <m/>
    <m/>
    <m/>
    <m/>
    <m/>
    <m/>
    <m/>
    <m/>
    <m/>
    <m/>
    <m/>
    <m/>
    <m/>
    <m/>
    <m/>
    <m/>
    <m/>
    <m/>
    <m/>
    <x v="173"/>
    <m/>
    <m/>
    <m/>
    <x v="173"/>
    <m/>
    <m/>
    <m/>
    <x v="48"/>
    <m/>
    <x v="4"/>
    <x v="16"/>
    <m/>
    <m/>
    <m/>
    <m/>
    <m/>
    <m/>
    <m/>
    <m/>
    <m/>
    <m/>
    <m/>
    <m/>
    <m/>
    <m/>
    <m/>
  </r>
  <r>
    <s v="UAESP-422-2025"/>
    <m/>
    <m/>
    <m/>
    <m/>
    <m/>
    <m/>
    <m/>
    <m/>
    <m/>
    <x v="408"/>
    <m/>
    <m/>
    <m/>
    <m/>
    <m/>
    <m/>
    <m/>
    <m/>
    <m/>
    <m/>
    <m/>
    <m/>
    <m/>
    <m/>
    <m/>
    <m/>
    <m/>
    <m/>
    <m/>
    <m/>
    <m/>
    <m/>
    <m/>
    <x v="173"/>
    <m/>
    <m/>
    <m/>
    <x v="173"/>
    <m/>
    <m/>
    <m/>
    <x v="48"/>
    <m/>
    <x v="4"/>
    <x v="16"/>
    <m/>
    <m/>
    <m/>
    <m/>
    <m/>
    <m/>
    <m/>
    <m/>
    <m/>
    <m/>
    <m/>
    <m/>
    <m/>
    <m/>
    <m/>
  </r>
  <r>
    <s v="UAESP-423-2025"/>
    <m/>
    <m/>
    <m/>
    <m/>
    <m/>
    <m/>
    <m/>
    <m/>
    <m/>
    <x v="408"/>
    <m/>
    <m/>
    <m/>
    <m/>
    <m/>
    <m/>
    <m/>
    <m/>
    <m/>
    <m/>
    <m/>
    <m/>
    <m/>
    <m/>
    <m/>
    <m/>
    <m/>
    <m/>
    <m/>
    <m/>
    <m/>
    <m/>
    <m/>
    <x v="173"/>
    <m/>
    <m/>
    <m/>
    <x v="173"/>
    <m/>
    <m/>
    <m/>
    <x v="48"/>
    <m/>
    <x v="4"/>
    <x v="16"/>
    <m/>
    <m/>
    <m/>
    <m/>
    <m/>
    <m/>
    <m/>
    <m/>
    <m/>
    <m/>
    <m/>
    <m/>
    <m/>
    <m/>
    <m/>
  </r>
  <r>
    <s v="UAESP-424-2025"/>
    <m/>
    <m/>
    <m/>
    <m/>
    <m/>
    <m/>
    <m/>
    <m/>
    <m/>
    <x v="408"/>
    <m/>
    <m/>
    <m/>
    <m/>
    <m/>
    <m/>
    <m/>
    <m/>
    <m/>
    <m/>
    <m/>
    <m/>
    <m/>
    <m/>
    <m/>
    <m/>
    <m/>
    <m/>
    <m/>
    <m/>
    <m/>
    <m/>
    <m/>
    <x v="173"/>
    <m/>
    <m/>
    <m/>
    <x v="173"/>
    <m/>
    <m/>
    <m/>
    <x v="48"/>
    <m/>
    <x v="4"/>
    <x v="16"/>
    <m/>
    <m/>
    <m/>
    <m/>
    <m/>
    <m/>
    <m/>
    <m/>
    <m/>
    <m/>
    <m/>
    <m/>
    <m/>
    <m/>
    <m/>
  </r>
  <r>
    <s v="UAESP-425-2025"/>
    <m/>
    <m/>
    <m/>
    <m/>
    <m/>
    <m/>
    <m/>
    <m/>
    <m/>
    <x v="408"/>
    <m/>
    <m/>
    <m/>
    <m/>
    <m/>
    <m/>
    <m/>
    <m/>
    <m/>
    <m/>
    <m/>
    <m/>
    <m/>
    <m/>
    <m/>
    <m/>
    <m/>
    <m/>
    <m/>
    <m/>
    <m/>
    <m/>
    <m/>
    <x v="173"/>
    <m/>
    <m/>
    <m/>
    <x v="173"/>
    <m/>
    <m/>
    <m/>
    <x v="48"/>
    <m/>
    <x v="4"/>
    <x v="16"/>
    <m/>
    <m/>
    <m/>
    <m/>
    <m/>
    <m/>
    <m/>
    <m/>
    <m/>
    <m/>
    <m/>
    <m/>
    <m/>
    <m/>
    <m/>
  </r>
  <r>
    <s v="UAESP-426-2025"/>
    <m/>
    <m/>
    <m/>
    <m/>
    <m/>
    <m/>
    <m/>
    <m/>
    <m/>
    <x v="408"/>
    <m/>
    <m/>
    <m/>
    <m/>
    <m/>
    <m/>
    <m/>
    <m/>
    <m/>
    <m/>
    <m/>
    <m/>
    <m/>
    <m/>
    <m/>
    <m/>
    <m/>
    <m/>
    <m/>
    <m/>
    <m/>
    <m/>
    <m/>
    <x v="173"/>
    <m/>
    <m/>
    <m/>
    <x v="173"/>
    <m/>
    <m/>
    <m/>
    <x v="48"/>
    <m/>
    <x v="4"/>
    <x v="16"/>
    <m/>
    <m/>
    <m/>
    <m/>
    <m/>
    <m/>
    <m/>
    <m/>
    <m/>
    <m/>
    <m/>
    <m/>
    <m/>
    <m/>
    <m/>
  </r>
  <r>
    <s v="UAESP-427-2025"/>
    <m/>
    <m/>
    <m/>
    <m/>
    <m/>
    <m/>
    <m/>
    <m/>
    <m/>
    <x v="408"/>
    <m/>
    <m/>
    <m/>
    <m/>
    <m/>
    <m/>
    <m/>
    <m/>
    <m/>
    <m/>
    <m/>
    <m/>
    <m/>
    <m/>
    <m/>
    <m/>
    <m/>
    <m/>
    <m/>
    <m/>
    <m/>
    <m/>
    <m/>
    <x v="173"/>
    <m/>
    <m/>
    <m/>
    <x v="173"/>
    <m/>
    <m/>
    <m/>
    <x v="48"/>
    <m/>
    <x v="4"/>
    <x v="16"/>
    <m/>
    <m/>
    <m/>
    <m/>
    <m/>
    <m/>
    <m/>
    <m/>
    <m/>
    <m/>
    <m/>
    <m/>
    <m/>
    <m/>
    <m/>
  </r>
  <r>
    <s v="UAESP-428-2025"/>
    <m/>
    <m/>
    <m/>
    <m/>
    <m/>
    <m/>
    <m/>
    <m/>
    <m/>
    <x v="408"/>
    <m/>
    <m/>
    <m/>
    <m/>
    <m/>
    <m/>
    <m/>
    <m/>
    <m/>
    <m/>
    <m/>
    <m/>
    <m/>
    <m/>
    <m/>
    <m/>
    <m/>
    <m/>
    <m/>
    <m/>
    <m/>
    <m/>
    <m/>
    <x v="173"/>
    <m/>
    <m/>
    <m/>
    <x v="173"/>
    <m/>
    <m/>
    <m/>
    <x v="48"/>
    <m/>
    <x v="4"/>
    <x v="16"/>
    <m/>
    <m/>
    <m/>
    <m/>
    <m/>
    <m/>
    <m/>
    <m/>
    <m/>
    <m/>
    <m/>
    <m/>
    <m/>
    <m/>
    <m/>
  </r>
  <r>
    <s v="UAESP-429-2025"/>
    <m/>
    <m/>
    <m/>
    <m/>
    <m/>
    <m/>
    <m/>
    <m/>
    <m/>
    <x v="408"/>
    <m/>
    <m/>
    <m/>
    <m/>
    <m/>
    <m/>
    <m/>
    <m/>
    <m/>
    <m/>
    <m/>
    <m/>
    <m/>
    <m/>
    <m/>
    <m/>
    <m/>
    <m/>
    <m/>
    <m/>
    <m/>
    <m/>
    <m/>
    <x v="173"/>
    <m/>
    <m/>
    <m/>
    <x v="173"/>
    <m/>
    <m/>
    <m/>
    <x v="48"/>
    <m/>
    <x v="4"/>
    <x v="16"/>
    <m/>
    <m/>
    <m/>
    <m/>
    <m/>
    <m/>
    <m/>
    <m/>
    <m/>
    <m/>
    <m/>
    <m/>
    <m/>
    <m/>
    <m/>
  </r>
  <r>
    <s v="UAESP-430-2025"/>
    <m/>
    <m/>
    <m/>
    <m/>
    <m/>
    <m/>
    <m/>
    <m/>
    <m/>
    <x v="408"/>
    <m/>
    <m/>
    <m/>
    <m/>
    <m/>
    <m/>
    <m/>
    <m/>
    <m/>
    <m/>
    <m/>
    <m/>
    <m/>
    <m/>
    <m/>
    <m/>
    <m/>
    <m/>
    <m/>
    <m/>
    <m/>
    <m/>
    <m/>
    <x v="173"/>
    <m/>
    <m/>
    <m/>
    <x v="173"/>
    <m/>
    <m/>
    <m/>
    <x v="48"/>
    <m/>
    <x v="4"/>
    <x v="16"/>
    <m/>
    <m/>
    <m/>
    <m/>
    <m/>
    <m/>
    <m/>
    <m/>
    <m/>
    <m/>
    <m/>
    <m/>
    <m/>
    <m/>
    <m/>
  </r>
  <r>
    <s v="UAESP-431-2025"/>
    <m/>
    <m/>
    <m/>
    <m/>
    <m/>
    <m/>
    <m/>
    <m/>
    <m/>
    <x v="408"/>
    <m/>
    <m/>
    <m/>
    <m/>
    <m/>
    <m/>
    <m/>
    <m/>
    <m/>
    <m/>
    <m/>
    <m/>
    <m/>
    <m/>
    <m/>
    <m/>
    <m/>
    <m/>
    <m/>
    <m/>
    <m/>
    <m/>
    <m/>
    <x v="173"/>
    <m/>
    <m/>
    <m/>
    <x v="173"/>
    <m/>
    <m/>
    <m/>
    <x v="48"/>
    <m/>
    <x v="4"/>
    <x v="16"/>
    <m/>
    <m/>
    <m/>
    <m/>
    <m/>
    <m/>
    <m/>
    <m/>
    <m/>
    <m/>
    <m/>
    <m/>
    <m/>
    <m/>
    <m/>
  </r>
  <r>
    <s v="UAESP-432-2025"/>
    <m/>
    <m/>
    <m/>
    <m/>
    <m/>
    <m/>
    <m/>
    <m/>
    <m/>
    <x v="408"/>
    <m/>
    <m/>
    <m/>
    <m/>
    <m/>
    <m/>
    <m/>
    <m/>
    <m/>
    <m/>
    <m/>
    <m/>
    <m/>
    <m/>
    <m/>
    <m/>
    <m/>
    <m/>
    <m/>
    <m/>
    <m/>
    <m/>
    <m/>
    <x v="173"/>
    <m/>
    <m/>
    <m/>
    <x v="173"/>
    <m/>
    <m/>
    <m/>
    <x v="48"/>
    <m/>
    <x v="4"/>
    <x v="16"/>
    <m/>
    <m/>
    <m/>
    <m/>
    <m/>
    <m/>
    <m/>
    <m/>
    <m/>
    <m/>
    <m/>
    <m/>
    <m/>
    <m/>
    <m/>
  </r>
  <r>
    <s v="UAESP-433-2025"/>
    <m/>
    <m/>
    <m/>
    <m/>
    <m/>
    <m/>
    <m/>
    <m/>
    <m/>
    <x v="408"/>
    <m/>
    <m/>
    <m/>
    <m/>
    <m/>
    <m/>
    <m/>
    <m/>
    <m/>
    <m/>
    <m/>
    <m/>
    <m/>
    <m/>
    <m/>
    <m/>
    <m/>
    <m/>
    <m/>
    <m/>
    <m/>
    <m/>
    <m/>
    <x v="173"/>
    <m/>
    <m/>
    <m/>
    <x v="173"/>
    <m/>
    <m/>
    <m/>
    <x v="48"/>
    <m/>
    <x v="4"/>
    <x v="16"/>
    <m/>
    <m/>
    <m/>
    <m/>
    <m/>
    <m/>
    <m/>
    <m/>
    <m/>
    <m/>
    <m/>
    <m/>
    <m/>
    <m/>
    <m/>
  </r>
  <r>
    <s v="UAESP-434-2025"/>
    <m/>
    <m/>
    <m/>
    <m/>
    <m/>
    <m/>
    <m/>
    <m/>
    <m/>
    <x v="408"/>
    <m/>
    <m/>
    <m/>
    <m/>
    <m/>
    <m/>
    <m/>
    <m/>
    <m/>
    <m/>
    <m/>
    <m/>
    <m/>
    <m/>
    <m/>
    <m/>
    <m/>
    <m/>
    <m/>
    <m/>
    <m/>
    <m/>
    <m/>
    <x v="173"/>
    <m/>
    <m/>
    <m/>
    <x v="173"/>
    <m/>
    <m/>
    <m/>
    <x v="48"/>
    <m/>
    <x v="4"/>
    <x v="16"/>
    <m/>
    <m/>
    <m/>
    <m/>
    <m/>
    <m/>
    <m/>
    <m/>
    <m/>
    <m/>
    <m/>
    <m/>
    <m/>
    <m/>
    <m/>
  </r>
  <r>
    <s v="UAESP-435-2025"/>
    <m/>
    <m/>
    <m/>
    <m/>
    <m/>
    <m/>
    <m/>
    <m/>
    <m/>
    <x v="408"/>
    <m/>
    <m/>
    <m/>
    <m/>
    <m/>
    <m/>
    <m/>
    <m/>
    <m/>
    <m/>
    <m/>
    <m/>
    <m/>
    <m/>
    <m/>
    <m/>
    <m/>
    <m/>
    <m/>
    <m/>
    <m/>
    <m/>
    <m/>
    <x v="173"/>
    <m/>
    <m/>
    <m/>
    <x v="173"/>
    <m/>
    <m/>
    <m/>
    <x v="48"/>
    <m/>
    <x v="4"/>
    <x v="16"/>
    <m/>
    <m/>
    <m/>
    <m/>
    <m/>
    <m/>
    <m/>
    <m/>
    <m/>
    <m/>
    <m/>
    <m/>
    <m/>
    <m/>
    <m/>
  </r>
  <r>
    <s v="UAESP-436-2025"/>
    <m/>
    <m/>
    <m/>
    <m/>
    <m/>
    <m/>
    <m/>
    <m/>
    <m/>
    <x v="408"/>
    <m/>
    <m/>
    <m/>
    <m/>
    <m/>
    <m/>
    <m/>
    <m/>
    <m/>
    <m/>
    <m/>
    <m/>
    <m/>
    <m/>
    <m/>
    <m/>
    <m/>
    <m/>
    <m/>
    <m/>
    <m/>
    <m/>
    <m/>
    <x v="173"/>
    <m/>
    <m/>
    <m/>
    <x v="173"/>
    <m/>
    <m/>
    <m/>
    <x v="48"/>
    <m/>
    <x v="4"/>
    <x v="16"/>
    <m/>
    <m/>
    <m/>
    <m/>
    <m/>
    <m/>
    <m/>
    <m/>
    <m/>
    <m/>
    <m/>
    <m/>
    <m/>
    <m/>
    <m/>
  </r>
  <r>
    <s v="UAESP-437-2025"/>
    <m/>
    <m/>
    <m/>
    <m/>
    <m/>
    <m/>
    <m/>
    <m/>
    <m/>
    <x v="408"/>
    <m/>
    <m/>
    <m/>
    <m/>
    <m/>
    <m/>
    <m/>
    <m/>
    <m/>
    <m/>
    <m/>
    <m/>
    <m/>
    <m/>
    <m/>
    <m/>
    <m/>
    <m/>
    <m/>
    <m/>
    <m/>
    <m/>
    <m/>
    <x v="173"/>
    <m/>
    <m/>
    <m/>
    <x v="173"/>
    <m/>
    <m/>
    <m/>
    <x v="48"/>
    <m/>
    <x v="4"/>
    <x v="16"/>
    <m/>
    <m/>
    <m/>
    <m/>
    <m/>
    <m/>
    <m/>
    <m/>
    <m/>
    <m/>
    <m/>
    <m/>
    <m/>
    <m/>
    <m/>
  </r>
  <r>
    <s v="UAESP-438-2025"/>
    <m/>
    <m/>
    <m/>
    <m/>
    <m/>
    <m/>
    <m/>
    <m/>
    <m/>
    <x v="408"/>
    <m/>
    <m/>
    <m/>
    <m/>
    <m/>
    <m/>
    <m/>
    <m/>
    <m/>
    <m/>
    <m/>
    <m/>
    <m/>
    <m/>
    <m/>
    <m/>
    <m/>
    <m/>
    <m/>
    <m/>
    <m/>
    <m/>
    <m/>
    <x v="173"/>
    <m/>
    <m/>
    <m/>
    <x v="173"/>
    <m/>
    <m/>
    <m/>
    <x v="48"/>
    <m/>
    <x v="4"/>
    <x v="16"/>
    <m/>
    <m/>
    <m/>
    <m/>
    <m/>
    <m/>
    <m/>
    <m/>
    <m/>
    <m/>
    <m/>
    <m/>
    <m/>
    <m/>
    <m/>
  </r>
  <r>
    <s v="UAESP-439-2025"/>
    <m/>
    <m/>
    <m/>
    <m/>
    <m/>
    <m/>
    <m/>
    <m/>
    <m/>
    <x v="408"/>
    <m/>
    <m/>
    <m/>
    <m/>
    <m/>
    <m/>
    <m/>
    <m/>
    <m/>
    <m/>
    <m/>
    <m/>
    <m/>
    <m/>
    <m/>
    <m/>
    <m/>
    <m/>
    <m/>
    <m/>
    <m/>
    <m/>
    <m/>
    <x v="173"/>
    <m/>
    <m/>
    <m/>
    <x v="173"/>
    <m/>
    <m/>
    <m/>
    <x v="48"/>
    <m/>
    <x v="4"/>
    <x v="16"/>
    <m/>
    <m/>
    <m/>
    <m/>
    <m/>
    <m/>
    <m/>
    <m/>
    <m/>
    <m/>
    <m/>
    <m/>
    <m/>
    <m/>
    <m/>
  </r>
  <r>
    <s v="UAESP-440-2025"/>
    <m/>
    <m/>
    <m/>
    <m/>
    <m/>
    <m/>
    <m/>
    <m/>
    <m/>
    <x v="408"/>
    <m/>
    <m/>
    <m/>
    <m/>
    <m/>
    <m/>
    <m/>
    <m/>
    <m/>
    <m/>
    <m/>
    <m/>
    <m/>
    <m/>
    <m/>
    <m/>
    <m/>
    <m/>
    <m/>
    <m/>
    <m/>
    <m/>
    <m/>
    <x v="173"/>
    <m/>
    <m/>
    <m/>
    <x v="173"/>
    <m/>
    <m/>
    <m/>
    <x v="48"/>
    <m/>
    <x v="4"/>
    <x v="16"/>
    <m/>
    <m/>
    <m/>
    <m/>
    <m/>
    <m/>
    <m/>
    <m/>
    <m/>
    <m/>
    <m/>
    <m/>
    <m/>
    <m/>
    <m/>
  </r>
  <r>
    <s v="UAESP-441"/>
    <m/>
    <m/>
    <m/>
    <m/>
    <m/>
    <m/>
    <m/>
    <m/>
    <m/>
    <x v="408"/>
    <m/>
    <m/>
    <m/>
    <m/>
    <m/>
    <m/>
    <m/>
    <m/>
    <m/>
    <m/>
    <m/>
    <m/>
    <m/>
    <m/>
    <m/>
    <m/>
    <m/>
    <m/>
    <m/>
    <m/>
    <m/>
    <m/>
    <m/>
    <x v="173"/>
    <m/>
    <m/>
    <m/>
    <x v="173"/>
    <m/>
    <m/>
    <m/>
    <x v="48"/>
    <m/>
    <x v="4"/>
    <x v="16"/>
    <m/>
    <m/>
    <m/>
    <m/>
    <m/>
    <m/>
    <m/>
    <m/>
    <m/>
    <m/>
    <m/>
    <m/>
    <m/>
    <m/>
    <m/>
  </r>
  <r>
    <s v="UAESP-442"/>
    <m/>
    <m/>
    <m/>
    <m/>
    <m/>
    <m/>
    <m/>
    <m/>
    <m/>
    <x v="408"/>
    <m/>
    <m/>
    <m/>
    <m/>
    <m/>
    <m/>
    <m/>
    <m/>
    <m/>
    <m/>
    <m/>
    <m/>
    <m/>
    <m/>
    <m/>
    <m/>
    <m/>
    <m/>
    <m/>
    <m/>
    <m/>
    <m/>
    <m/>
    <x v="173"/>
    <m/>
    <m/>
    <m/>
    <x v="173"/>
    <m/>
    <m/>
    <m/>
    <x v="48"/>
    <m/>
    <x v="4"/>
    <x v="16"/>
    <m/>
    <m/>
    <m/>
    <m/>
    <m/>
    <m/>
    <m/>
    <m/>
    <m/>
    <m/>
    <m/>
    <m/>
    <m/>
    <m/>
    <m/>
  </r>
  <r>
    <s v="UAESP-443"/>
    <m/>
    <m/>
    <m/>
    <m/>
    <m/>
    <m/>
    <m/>
    <m/>
    <m/>
    <x v="408"/>
    <m/>
    <m/>
    <m/>
    <m/>
    <m/>
    <m/>
    <m/>
    <m/>
    <m/>
    <m/>
    <m/>
    <m/>
    <m/>
    <m/>
    <m/>
    <m/>
    <m/>
    <m/>
    <m/>
    <m/>
    <m/>
    <m/>
    <m/>
    <x v="173"/>
    <m/>
    <m/>
    <m/>
    <x v="173"/>
    <m/>
    <m/>
    <m/>
    <x v="48"/>
    <m/>
    <x v="4"/>
    <x v="16"/>
    <m/>
    <m/>
    <m/>
    <m/>
    <m/>
    <m/>
    <m/>
    <m/>
    <m/>
    <m/>
    <m/>
    <m/>
    <m/>
    <m/>
    <m/>
  </r>
  <r>
    <s v="UAESP-444"/>
    <m/>
    <m/>
    <m/>
    <m/>
    <m/>
    <m/>
    <m/>
    <m/>
    <m/>
    <x v="408"/>
    <m/>
    <m/>
    <m/>
    <m/>
    <m/>
    <m/>
    <m/>
    <m/>
    <m/>
    <m/>
    <m/>
    <m/>
    <m/>
    <m/>
    <m/>
    <m/>
    <m/>
    <m/>
    <m/>
    <m/>
    <m/>
    <m/>
    <m/>
    <x v="173"/>
    <m/>
    <m/>
    <m/>
    <x v="173"/>
    <m/>
    <m/>
    <m/>
    <x v="48"/>
    <m/>
    <x v="4"/>
    <x v="16"/>
    <m/>
    <m/>
    <m/>
    <m/>
    <m/>
    <m/>
    <m/>
    <m/>
    <m/>
    <m/>
    <m/>
    <m/>
    <m/>
    <m/>
    <m/>
  </r>
  <r>
    <s v="UAESP-445"/>
    <m/>
    <m/>
    <m/>
    <m/>
    <m/>
    <m/>
    <m/>
    <m/>
    <m/>
    <x v="408"/>
    <m/>
    <m/>
    <m/>
    <m/>
    <m/>
    <m/>
    <m/>
    <m/>
    <m/>
    <m/>
    <m/>
    <m/>
    <m/>
    <m/>
    <m/>
    <m/>
    <m/>
    <m/>
    <m/>
    <m/>
    <m/>
    <m/>
    <m/>
    <x v="173"/>
    <m/>
    <m/>
    <m/>
    <x v="173"/>
    <m/>
    <m/>
    <m/>
    <x v="48"/>
    <m/>
    <x v="4"/>
    <x v="16"/>
    <m/>
    <m/>
    <m/>
    <m/>
    <m/>
    <m/>
    <m/>
    <m/>
    <m/>
    <m/>
    <m/>
    <m/>
    <m/>
    <m/>
    <m/>
  </r>
  <r>
    <s v="UAESP-446"/>
    <m/>
    <m/>
    <m/>
    <m/>
    <m/>
    <m/>
    <m/>
    <m/>
    <m/>
    <x v="408"/>
    <m/>
    <m/>
    <m/>
    <m/>
    <m/>
    <m/>
    <m/>
    <m/>
    <m/>
    <m/>
    <m/>
    <m/>
    <m/>
    <m/>
    <m/>
    <m/>
    <m/>
    <m/>
    <m/>
    <m/>
    <m/>
    <m/>
    <m/>
    <x v="173"/>
    <m/>
    <m/>
    <m/>
    <x v="173"/>
    <m/>
    <m/>
    <m/>
    <x v="48"/>
    <m/>
    <x v="4"/>
    <x v="16"/>
    <m/>
    <m/>
    <m/>
    <m/>
    <m/>
    <m/>
    <m/>
    <m/>
    <m/>
    <m/>
    <m/>
    <m/>
    <m/>
    <m/>
    <m/>
  </r>
  <r>
    <s v="UAESP-447"/>
    <m/>
    <m/>
    <m/>
    <m/>
    <m/>
    <m/>
    <m/>
    <m/>
    <m/>
    <x v="408"/>
    <m/>
    <m/>
    <m/>
    <m/>
    <m/>
    <m/>
    <m/>
    <m/>
    <m/>
    <m/>
    <m/>
    <m/>
    <m/>
    <m/>
    <m/>
    <m/>
    <m/>
    <m/>
    <m/>
    <m/>
    <m/>
    <m/>
    <m/>
    <x v="173"/>
    <m/>
    <m/>
    <m/>
    <x v="173"/>
    <m/>
    <m/>
    <m/>
    <x v="48"/>
    <m/>
    <x v="4"/>
    <x v="16"/>
    <m/>
    <m/>
    <m/>
    <m/>
    <m/>
    <m/>
    <m/>
    <m/>
    <m/>
    <m/>
    <m/>
    <m/>
    <m/>
    <m/>
    <m/>
  </r>
  <r>
    <s v="UAESP-448"/>
    <m/>
    <m/>
    <m/>
    <m/>
    <m/>
    <m/>
    <m/>
    <m/>
    <m/>
    <x v="408"/>
    <m/>
    <m/>
    <m/>
    <m/>
    <m/>
    <m/>
    <m/>
    <m/>
    <m/>
    <m/>
    <m/>
    <m/>
    <m/>
    <m/>
    <m/>
    <m/>
    <m/>
    <m/>
    <m/>
    <m/>
    <m/>
    <m/>
    <m/>
    <x v="173"/>
    <m/>
    <m/>
    <m/>
    <x v="173"/>
    <m/>
    <m/>
    <m/>
    <x v="48"/>
    <m/>
    <x v="4"/>
    <x v="16"/>
    <m/>
    <m/>
    <m/>
    <m/>
    <m/>
    <m/>
    <m/>
    <m/>
    <m/>
    <m/>
    <m/>
    <m/>
    <m/>
    <m/>
    <m/>
  </r>
  <r>
    <s v="UAESP-449"/>
    <m/>
    <m/>
    <m/>
    <m/>
    <m/>
    <m/>
    <m/>
    <m/>
    <m/>
    <x v="408"/>
    <m/>
    <m/>
    <m/>
    <m/>
    <m/>
    <m/>
    <m/>
    <m/>
    <m/>
    <m/>
    <m/>
    <m/>
    <m/>
    <m/>
    <m/>
    <m/>
    <m/>
    <m/>
    <m/>
    <m/>
    <m/>
    <m/>
    <m/>
    <x v="173"/>
    <m/>
    <m/>
    <m/>
    <x v="173"/>
    <m/>
    <m/>
    <m/>
    <x v="48"/>
    <m/>
    <x v="4"/>
    <x v="16"/>
    <m/>
    <m/>
    <m/>
    <m/>
    <m/>
    <m/>
    <m/>
    <m/>
    <m/>
    <m/>
    <m/>
    <m/>
    <m/>
    <m/>
    <m/>
  </r>
  <r>
    <s v="UAESP-450"/>
    <m/>
    <m/>
    <m/>
    <m/>
    <m/>
    <m/>
    <m/>
    <m/>
    <m/>
    <x v="408"/>
    <m/>
    <m/>
    <m/>
    <m/>
    <m/>
    <m/>
    <m/>
    <m/>
    <m/>
    <m/>
    <m/>
    <m/>
    <m/>
    <m/>
    <m/>
    <m/>
    <m/>
    <m/>
    <m/>
    <m/>
    <m/>
    <m/>
    <m/>
    <x v="173"/>
    <m/>
    <m/>
    <m/>
    <x v="173"/>
    <m/>
    <m/>
    <m/>
    <x v="48"/>
    <m/>
    <x v="4"/>
    <x v="16"/>
    <m/>
    <m/>
    <m/>
    <m/>
    <m/>
    <m/>
    <m/>
    <m/>
    <m/>
    <m/>
    <m/>
    <m/>
    <m/>
    <m/>
    <m/>
  </r>
  <r>
    <s v="UAESP-451"/>
    <m/>
    <m/>
    <m/>
    <m/>
    <m/>
    <m/>
    <m/>
    <m/>
    <m/>
    <x v="408"/>
    <m/>
    <m/>
    <m/>
    <m/>
    <m/>
    <m/>
    <m/>
    <m/>
    <m/>
    <m/>
    <m/>
    <m/>
    <m/>
    <m/>
    <m/>
    <m/>
    <m/>
    <m/>
    <m/>
    <m/>
    <m/>
    <m/>
    <m/>
    <x v="173"/>
    <m/>
    <m/>
    <m/>
    <x v="173"/>
    <m/>
    <m/>
    <m/>
    <x v="48"/>
    <m/>
    <x v="4"/>
    <x v="16"/>
    <m/>
    <m/>
    <m/>
    <m/>
    <m/>
    <m/>
    <m/>
    <m/>
    <m/>
    <m/>
    <m/>
    <m/>
    <m/>
    <m/>
    <m/>
  </r>
  <r>
    <s v="UAESP-452"/>
    <m/>
    <m/>
    <m/>
    <m/>
    <m/>
    <m/>
    <m/>
    <m/>
    <m/>
    <x v="408"/>
    <m/>
    <m/>
    <m/>
    <m/>
    <m/>
    <m/>
    <m/>
    <m/>
    <m/>
    <m/>
    <m/>
    <m/>
    <m/>
    <m/>
    <m/>
    <m/>
    <m/>
    <m/>
    <m/>
    <m/>
    <m/>
    <m/>
    <m/>
    <x v="173"/>
    <m/>
    <m/>
    <m/>
    <x v="173"/>
    <m/>
    <m/>
    <m/>
    <x v="48"/>
    <m/>
    <x v="4"/>
    <x v="16"/>
    <m/>
    <m/>
    <m/>
    <m/>
    <m/>
    <m/>
    <m/>
    <m/>
    <m/>
    <m/>
    <m/>
    <m/>
    <m/>
    <m/>
    <m/>
  </r>
  <r>
    <s v="UAESP-453"/>
    <m/>
    <m/>
    <m/>
    <m/>
    <m/>
    <m/>
    <m/>
    <m/>
    <m/>
    <x v="408"/>
    <m/>
    <m/>
    <m/>
    <m/>
    <m/>
    <m/>
    <m/>
    <m/>
    <m/>
    <m/>
    <m/>
    <m/>
    <m/>
    <m/>
    <m/>
    <m/>
    <m/>
    <m/>
    <m/>
    <m/>
    <m/>
    <m/>
    <m/>
    <x v="173"/>
    <m/>
    <m/>
    <m/>
    <x v="173"/>
    <m/>
    <m/>
    <m/>
    <x v="48"/>
    <m/>
    <x v="4"/>
    <x v="16"/>
    <m/>
    <m/>
    <m/>
    <m/>
    <m/>
    <m/>
    <m/>
    <m/>
    <m/>
    <m/>
    <m/>
    <m/>
    <m/>
    <m/>
    <m/>
  </r>
  <r>
    <s v="UAESP-454"/>
    <m/>
    <m/>
    <m/>
    <m/>
    <m/>
    <m/>
    <m/>
    <m/>
    <m/>
    <x v="408"/>
    <m/>
    <m/>
    <m/>
    <m/>
    <m/>
    <m/>
    <m/>
    <m/>
    <m/>
    <m/>
    <m/>
    <m/>
    <m/>
    <m/>
    <m/>
    <m/>
    <m/>
    <m/>
    <m/>
    <m/>
    <m/>
    <m/>
    <m/>
    <x v="173"/>
    <m/>
    <m/>
    <m/>
    <x v="173"/>
    <m/>
    <m/>
    <m/>
    <x v="48"/>
    <m/>
    <x v="4"/>
    <x v="16"/>
    <m/>
    <m/>
    <m/>
    <m/>
    <m/>
    <m/>
    <m/>
    <m/>
    <m/>
    <m/>
    <m/>
    <m/>
    <m/>
    <m/>
    <m/>
  </r>
  <r>
    <s v="UAESP-455"/>
    <m/>
    <m/>
    <m/>
    <m/>
    <m/>
    <m/>
    <m/>
    <m/>
    <m/>
    <x v="408"/>
    <m/>
    <m/>
    <m/>
    <m/>
    <m/>
    <m/>
    <m/>
    <m/>
    <m/>
    <m/>
    <m/>
    <m/>
    <m/>
    <m/>
    <m/>
    <m/>
    <m/>
    <m/>
    <m/>
    <m/>
    <m/>
    <m/>
    <m/>
    <x v="173"/>
    <m/>
    <m/>
    <m/>
    <x v="173"/>
    <m/>
    <m/>
    <m/>
    <x v="48"/>
    <m/>
    <x v="4"/>
    <x v="16"/>
    <m/>
    <m/>
    <m/>
    <m/>
    <m/>
    <m/>
    <m/>
    <m/>
    <m/>
    <m/>
    <m/>
    <m/>
    <m/>
    <m/>
    <m/>
  </r>
  <r>
    <s v="UAESP-456"/>
    <m/>
    <m/>
    <m/>
    <m/>
    <m/>
    <m/>
    <m/>
    <m/>
    <m/>
    <x v="408"/>
    <m/>
    <m/>
    <m/>
    <m/>
    <m/>
    <m/>
    <m/>
    <m/>
    <m/>
    <m/>
    <m/>
    <m/>
    <m/>
    <m/>
    <m/>
    <m/>
    <m/>
    <m/>
    <m/>
    <m/>
    <m/>
    <m/>
    <m/>
    <x v="173"/>
    <m/>
    <m/>
    <m/>
    <x v="173"/>
    <m/>
    <m/>
    <m/>
    <x v="48"/>
    <m/>
    <x v="4"/>
    <x v="16"/>
    <m/>
    <m/>
    <m/>
    <m/>
    <m/>
    <m/>
    <m/>
    <m/>
    <m/>
    <m/>
    <m/>
    <m/>
    <m/>
    <m/>
    <m/>
  </r>
  <r>
    <s v="UAESP-457"/>
    <m/>
    <m/>
    <m/>
    <m/>
    <m/>
    <m/>
    <m/>
    <m/>
    <m/>
    <x v="408"/>
    <m/>
    <m/>
    <m/>
    <m/>
    <m/>
    <m/>
    <m/>
    <m/>
    <m/>
    <m/>
    <m/>
    <m/>
    <m/>
    <m/>
    <m/>
    <m/>
    <m/>
    <m/>
    <m/>
    <m/>
    <m/>
    <m/>
    <m/>
    <x v="173"/>
    <m/>
    <m/>
    <m/>
    <x v="173"/>
    <m/>
    <m/>
    <m/>
    <x v="48"/>
    <m/>
    <x v="4"/>
    <x v="16"/>
    <m/>
    <m/>
    <m/>
    <m/>
    <m/>
    <m/>
    <m/>
    <m/>
    <m/>
    <m/>
    <m/>
    <m/>
    <m/>
    <m/>
    <m/>
  </r>
  <r>
    <s v="UAESP-458"/>
    <m/>
    <m/>
    <m/>
    <m/>
    <m/>
    <m/>
    <m/>
    <m/>
    <m/>
    <x v="408"/>
    <m/>
    <m/>
    <m/>
    <m/>
    <m/>
    <m/>
    <m/>
    <m/>
    <m/>
    <m/>
    <m/>
    <m/>
    <m/>
    <m/>
    <m/>
    <m/>
    <m/>
    <m/>
    <m/>
    <m/>
    <m/>
    <m/>
    <m/>
    <x v="173"/>
    <m/>
    <m/>
    <m/>
    <x v="173"/>
    <m/>
    <m/>
    <m/>
    <x v="48"/>
    <m/>
    <x v="4"/>
    <x v="16"/>
    <m/>
    <m/>
    <m/>
    <m/>
    <m/>
    <m/>
    <m/>
    <m/>
    <m/>
    <m/>
    <m/>
    <m/>
    <m/>
    <m/>
    <m/>
  </r>
  <r>
    <s v="UAESP-459"/>
    <m/>
    <m/>
    <m/>
    <m/>
    <m/>
    <m/>
    <m/>
    <m/>
    <m/>
    <x v="408"/>
    <m/>
    <m/>
    <m/>
    <m/>
    <m/>
    <m/>
    <m/>
    <m/>
    <m/>
    <m/>
    <m/>
    <m/>
    <m/>
    <m/>
    <m/>
    <m/>
    <m/>
    <m/>
    <m/>
    <m/>
    <m/>
    <m/>
    <m/>
    <x v="173"/>
    <m/>
    <m/>
    <m/>
    <x v="173"/>
    <m/>
    <m/>
    <m/>
    <x v="48"/>
    <m/>
    <x v="4"/>
    <x v="16"/>
    <m/>
    <m/>
    <m/>
    <m/>
    <m/>
    <m/>
    <m/>
    <m/>
    <m/>
    <m/>
    <m/>
    <m/>
    <m/>
    <m/>
    <m/>
  </r>
  <r>
    <s v="UAESP-460"/>
    <m/>
    <m/>
    <m/>
    <m/>
    <m/>
    <m/>
    <m/>
    <m/>
    <m/>
    <x v="408"/>
    <m/>
    <m/>
    <m/>
    <m/>
    <m/>
    <m/>
    <m/>
    <m/>
    <m/>
    <m/>
    <m/>
    <m/>
    <m/>
    <m/>
    <m/>
    <m/>
    <m/>
    <m/>
    <m/>
    <m/>
    <m/>
    <m/>
    <m/>
    <x v="173"/>
    <m/>
    <m/>
    <m/>
    <x v="173"/>
    <m/>
    <m/>
    <m/>
    <x v="48"/>
    <m/>
    <x v="4"/>
    <x v="16"/>
    <m/>
    <m/>
    <m/>
    <m/>
    <m/>
    <m/>
    <m/>
    <m/>
    <m/>
    <m/>
    <m/>
    <m/>
    <m/>
    <m/>
    <m/>
  </r>
  <r>
    <s v="UAESP-461"/>
    <m/>
    <m/>
    <m/>
    <m/>
    <m/>
    <m/>
    <m/>
    <m/>
    <m/>
    <x v="408"/>
    <m/>
    <m/>
    <m/>
    <m/>
    <m/>
    <m/>
    <m/>
    <m/>
    <m/>
    <m/>
    <m/>
    <m/>
    <m/>
    <m/>
    <m/>
    <m/>
    <m/>
    <m/>
    <m/>
    <m/>
    <m/>
    <m/>
    <m/>
    <x v="173"/>
    <m/>
    <m/>
    <m/>
    <x v="173"/>
    <m/>
    <m/>
    <m/>
    <x v="48"/>
    <m/>
    <x v="4"/>
    <x v="16"/>
    <m/>
    <m/>
    <m/>
    <m/>
    <m/>
    <m/>
    <m/>
    <m/>
    <m/>
    <m/>
    <m/>
    <m/>
    <m/>
    <m/>
    <m/>
  </r>
  <r>
    <s v="UAESP-462"/>
    <m/>
    <m/>
    <m/>
    <m/>
    <m/>
    <m/>
    <m/>
    <m/>
    <m/>
    <x v="408"/>
    <m/>
    <m/>
    <m/>
    <m/>
    <m/>
    <m/>
    <m/>
    <m/>
    <m/>
    <m/>
    <m/>
    <m/>
    <m/>
    <m/>
    <m/>
    <m/>
    <m/>
    <m/>
    <m/>
    <m/>
    <m/>
    <m/>
    <m/>
    <x v="173"/>
    <m/>
    <m/>
    <m/>
    <x v="173"/>
    <m/>
    <m/>
    <m/>
    <x v="48"/>
    <m/>
    <x v="4"/>
    <x v="16"/>
    <m/>
    <m/>
    <m/>
    <m/>
    <m/>
    <m/>
    <m/>
    <m/>
    <m/>
    <m/>
    <m/>
    <m/>
    <m/>
    <m/>
    <m/>
  </r>
  <r>
    <s v="UAESP-463"/>
    <m/>
    <m/>
    <m/>
    <m/>
    <m/>
    <m/>
    <m/>
    <m/>
    <m/>
    <x v="408"/>
    <m/>
    <m/>
    <m/>
    <m/>
    <m/>
    <m/>
    <m/>
    <m/>
    <m/>
    <m/>
    <m/>
    <m/>
    <m/>
    <m/>
    <m/>
    <m/>
    <m/>
    <m/>
    <m/>
    <m/>
    <m/>
    <m/>
    <m/>
    <x v="173"/>
    <m/>
    <m/>
    <m/>
    <x v="173"/>
    <m/>
    <m/>
    <m/>
    <x v="48"/>
    <m/>
    <x v="4"/>
    <x v="16"/>
    <m/>
    <m/>
    <m/>
    <m/>
    <m/>
    <m/>
    <m/>
    <m/>
    <m/>
    <m/>
    <m/>
    <m/>
    <m/>
    <m/>
    <m/>
  </r>
  <r>
    <s v="UAESP-464"/>
    <m/>
    <m/>
    <m/>
    <m/>
    <m/>
    <m/>
    <m/>
    <m/>
    <m/>
    <x v="408"/>
    <m/>
    <m/>
    <m/>
    <m/>
    <m/>
    <m/>
    <m/>
    <m/>
    <m/>
    <m/>
    <m/>
    <m/>
    <m/>
    <m/>
    <m/>
    <m/>
    <m/>
    <m/>
    <m/>
    <m/>
    <m/>
    <m/>
    <m/>
    <x v="173"/>
    <m/>
    <m/>
    <m/>
    <x v="173"/>
    <m/>
    <m/>
    <m/>
    <x v="48"/>
    <m/>
    <x v="4"/>
    <x v="16"/>
    <m/>
    <m/>
    <m/>
    <m/>
    <m/>
    <m/>
    <m/>
    <m/>
    <m/>
    <m/>
    <m/>
    <m/>
    <m/>
    <m/>
    <m/>
  </r>
  <r>
    <s v="UAESP-465"/>
    <m/>
    <m/>
    <m/>
    <m/>
    <m/>
    <m/>
    <m/>
    <m/>
    <m/>
    <x v="408"/>
    <m/>
    <m/>
    <m/>
    <m/>
    <m/>
    <m/>
    <m/>
    <m/>
    <m/>
    <m/>
    <m/>
    <m/>
    <m/>
    <m/>
    <m/>
    <m/>
    <m/>
    <m/>
    <m/>
    <m/>
    <m/>
    <m/>
    <m/>
    <x v="173"/>
    <m/>
    <m/>
    <m/>
    <x v="173"/>
    <m/>
    <m/>
    <m/>
    <x v="48"/>
    <m/>
    <x v="4"/>
    <x v="16"/>
    <m/>
    <m/>
    <m/>
    <m/>
    <m/>
    <m/>
    <m/>
    <m/>
    <m/>
    <m/>
    <m/>
    <m/>
    <m/>
    <m/>
    <m/>
  </r>
  <r>
    <s v="UAESP-466"/>
    <m/>
    <m/>
    <m/>
    <m/>
    <m/>
    <m/>
    <m/>
    <m/>
    <m/>
    <x v="408"/>
    <m/>
    <m/>
    <m/>
    <m/>
    <m/>
    <m/>
    <m/>
    <m/>
    <m/>
    <m/>
    <m/>
    <m/>
    <m/>
    <m/>
    <m/>
    <m/>
    <m/>
    <m/>
    <m/>
    <m/>
    <m/>
    <m/>
    <m/>
    <x v="173"/>
    <m/>
    <m/>
    <m/>
    <x v="173"/>
    <m/>
    <m/>
    <m/>
    <x v="48"/>
    <m/>
    <x v="4"/>
    <x v="16"/>
    <m/>
    <m/>
    <m/>
    <m/>
    <m/>
    <m/>
    <m/>
    <m/>
    <m/>
    <m/>
    <m/>
    <m/>
    <m/>
    <m/>
    <m/>
  </r>
  <r>
    <s v="UAESP-467"/>
    <m/>
    <m/>
    <m/>
    <m/>
    <m/>
    <m/>
    <m/>
    <m/>
    <m/>
    <x v="408"/>
    <m/>
    <m/>
    <m/>
    <m/>
    <m/>
    <m/>
    <m/>
    <m/>
    <m/>
    <m/>
    <m/>
    <m/>
    <m/>
    <m/>
    <m/>
    <m/>
    <m/>
    <m/>
    <m/>
    <m/>
    <m/>
    <m/>
    <m/>
    <x v="173"/>
    <m/>
    <m/>
    <m/>
    <x v="173"/>
    <m/>
    <m/>
    <m/>
    <x v="48"/>
    <m/>
    <x v="4"/>
    <x v="16"/>
    <m/>
    <m/>
    <m/>
    <m/>
    <m/>
    <m/>
    <m/>
    <m/>
    <m/>
    <m/>
    <m/>
    <m/>
    <m/>
    <m/>
    <m/>
  </r>
  <r>
    <s v="UAESP-468"/>
    <m/>
    <m/>
    <m/>
    <m/>
    <m/>
    <m/>
    <m/>
    <m/>
    <m/>
    <x v="408"/>
    <m/>
    <m/>
    <m/>
    <m/>
    <m/>
    <m/>
    <m/>
    <m/>
    <m/>
    <m/>
    <m/>
    <m/>
    <m/>
    <m/>
    <m/>
    <m/>
    <m/>
    <m/>
    <m/>
    <m/>
    <m/>
    <m/>
    <m/>
    <x v="173"/>
    <m/>
    <m/>
    <m/>
    <x v="173"/>
    <m/>
    <m/>
    <m/>
    <x v="48"/>
    <m/>
    <x v="4"/>
    <x v="16"/>
    <m/>
    <m/>
    <m/>
    <m/>
    <m/>
    <m/>
    <m/>
    <m/>
    <m/>
    <m/>
    <m/>
    <m/>
    <m/>
    <m/>
    <m/>
  </r>
  <r>
    <s v="UAESP-469"/>
    <m/>
    <m/>
    <m/>
    <m/>
    <m/>
    <m/>
    <m/>
    <m/>
    <m/>
    <x v="408"/>
    <m/>
    <m/>
    <m/>
    <m/>
    <m/>
    <m/>
    <m/>
    <m/>
    <m/>
    <m/>
    <m/>
    <m/>
    <m/>
    <m/>
    <m/>
    <m/>
    <m/>
    <m/>
    <m/>
    <m/>
    <m/>
    <m/>
    <m/>
    <x v="173"/>
    <m/>
    <m/>
    <m/>
    <x v="173"/>
    <m/>
    <m/>
    <m/>
    <x v="48"/>
    <m/>
    <x v="4"/>
    <x v="16"/>
    <m/>
    <m/>
    <m/>
    <m/>
    <m/>
    <m/>
    <m/>
    <m/>
    <m/>
    <m/>
    <m/>
    <m/>
    <m/>
    <m/>
    <m/>
  </r>
  <r>
    <s v="UAESP-470"/>
    <m/>
    <m/>
    <m/>
    <m/>
    <m/>
    <m/>
    <m/>
    <m/>
    <m/>
    <x v="408"/>
    <m/>
    <m/>
    <m/>
    <m/>
    <m/>
    <m/>
    <m/>
    <m/>
    <m/>
    <m/>
    <m/>
    <m/>
    <m/>
    <m/>
    <m/>
    <m/>
    <m/>
    <m/>
    <m/>
    <m/>
    <m/>
    <m/>
    <m/>
    <x v="173"/>
    <m/>
    <m/>
    <m/>
    <x v="173"/>
    <m/>
    <m/>
    <m/>
    <x v="48"/>
    <m/>
    <x v="4"/>
    <x v="16"/>
    <m/>
    <m/>
    <m/>
    <m/>
    <m/>
    <m/>
    <m/>
    <m/>
    <m/>
    <m/>
    <m/>
    <m/>
    <m/>
    <m/>
    <m/>
  </r>
  <r>
    <s v="UAESP-471"/>
    <m/>
    <m/>
    <m/>
    <m/>
    <m/>
    <m/>
    <m/>
    <m/>
    <m/>
    <x v="408"/>
    <m/>
    <m/>
    <m/>
    <m/>
    <m/>
    <m/>
    <m/>
    <m/>
    <m/>
    <m/>
    <m/>
    <m/>
    <m/>
    <m/>
    <m/>
    <m/>
    <m/>
    <m/>
    <m/>
    <m/>
    <m/>
    <m/>
    <m/>
    <x v="173"/>
    <m/>
    <m/>
    <m/>
    <x v="173"/>
    <m/>
    <m/>
    <m/>
    <x v="48"/>
    <m/>
    <x v="4"/>
    <x v="16"/>
    <m/>
    <m/>
    <m/>
    <m/>
    <m/>
    <m/>
    <m/>
    <m/>
    <m/>
    <m/>
    <m/>
    <m/>
    <m/>
    <m/>
    <m/>
  </r>
  <r>
    <s v="UAESP-472"/>
    <m/>
    <m/>
    <m/>
    <m/>
    <m/>
    <m/>
    <m/>
    <m/>
    <m/>
    <x v="408"/>
    <m/>
    <m/>
    <m/>
    <m/>
    <m/>
    <m/>
    <m/>
    <m/>
    <m/>
    <m/>
    <m/>
    <m/>
    <m/>
    <m/>
    <m/>
    <m/>
    <m/>
    <m/>
    <m/>
    <m/>
    <m/>
    <m/>
    <m/>
    <x v="173"/>
    <m/>
    <m/>
    <m/>
    <x v="173"/>
    <m/>
    <m/>
    <m/>
    <x v="48"/>
    <m/>
    <x v="4"/>
    <x v="16"/>
    <m/>
    <m/>
    <m/>
    <m/>
    <m/>
    <m/>
    <m/>
    <m/>
    <m/>
    <m/>
    <m/>
    <m/>
    <m/>
    <m/>
    <m/>
  </r>
  <r>
    <s v="UAESP-473"/>
    <m/>
    <m/>
    <m/>
    <m/>
    <m/>
    <m/>
    <m/>
    <m/>
    <m/>
    <x v="408"/>
    <m/>
    <m/>
    <m/>
    <m/>
    <m/>
    <m/>
    <m/>
    <m/>
    <m/>
    <m/>
    <m/>
    <m/>
    <m/>
    <m/>
    <m/>
    <m/>
    <m/>
    <m/>
    <m/>
    <m/>
    <m/>
    <m/>
    <m/>
    <x v="173"/>
    <m/>
    <m/>
    <m/>
    <x v="173"/>
    <m/>
    <m/>
    <m/>
    <x v="48"/>
    <m/>
    <x v="4"/>
    <x v="16"/>
    <m/>
    <m/>
    <m/>
    <m/>
    <m/>
    <m/>
    <m/>
    <m/>
    <m/>
    <m/>
    <m/>
    <m/>
    <m/>
    <m/>
    <m/>
  </r>
  <r>
    <s v="UAESP-474"/>
    <m/>
    <m/>
    <m/>
    <m/>
    <m/>
    <m/>
    <m/>
    <m/>
    <m/>
    <x v="408"/>
    <m/>
    <m/>
    <m/>
    <m/>
    <m/>
    <m/>
    <m/>
    <m/>
    <m/>
    <m/>
    <m/>
    <m/>
    <m/>
    <m/>
    <m/>
    <m/>
    <m/>
    <m/>
    <m/>
    <m/>
    <m/>
    <m/>
    <m/>
    <x v="173"/>
    <m/>
    <m/>
    <m/>
    <x v="173"/>
    <m/>
    <m/>
    <m/>
    <x v="48"/>
    <m/>
    <x v="4"/>
    <x v="16"/>
    <m/>
    <m/>
    <m/>
    <m/>
    <m/>
    <m/>
    <m/>
    <m/>
    <m/>
    <m/>
    <m/>
    <m/>
    <m/>
    <m/>
    <m/>
  </r>
  <r>
    <s v="UAESP-475"/>
    <m/>
    <m/>
    <m/>
    <m/>
    <m/>
    <m/>
    <m/>
    <m/>
    <m/>
    <x v="408"/>
    <m/>
    <m/>
    <m/>
    <m/>
    <m/>
    <m/>
    <m/>
    <m/>
    <m/>
    <m/>
    <m/>
    <m/>
    <m/>
    <m/>
    <m/>
    <m/>
    <m/>
    <m/>
    <m/>
    <m/>
    <m/>
    <m/>
    <m/>
    <x v="173"/>
    <m/>
    <m/>
    <m/>
    <x v="173"/>
    <m/>
    <m/>
    <m/>
    <x v="48"/>
    <m/>
    <x v="4"/>
    <x v="16"/>
    <m/>
    <m/>
    <m/>
    <m/>
    <m/>
    <m/>
    <m/>
    <m/>
    <m/>
    <m/>
    <m/>
    <m/>
    <m/>
    <m/>
    <m/>
  </r>
  <r>
    <s v="UAESP-476"/>
    <m/>
    <m/>
    <m/>
    <m/>
    <m/>
    <m/>
    <m/>
    <m/>
    <m/>
    <x v="408"/>
    <m/>
    <m/>
    <m/>
    <m/>
    <m/>
    <m/>
    <m/>
    <m/>
    <m/>
    <m/>
    <m/>
    <m/>
    <m/>
    <m/>
    <m/>
    <m/>
    <m/>
    <m/>
    <m/>
    <m/>
    <m/>
    <m/>
    <m/>
    <x v="173"/>
    <m/>
    <m/>
    <m/>
    <x v="173"/>
    <m/>
    <m/>
    <m/>
    <x v="48"/>
    <m/>
    <x v="4"/>
    <x v="16"/>
    <m/>
    <m/>
    <m/>
    <m/>
    <m/>
    <m/>
    <m/>
    <m/>
    <m/>
    <m/>
    <m/>
    <m/>
    <m/>
    <m/>
    <m/>
  </r>
  <r>
    <s v="UAESP-477"/>
    <m/>
    <m/>
    <m/>
    <m/>
    <m/>
    <m/>
    <m/>
    <m/>
    <m/>
    <x v="408"/>
    <m/>
    <m/>
    <m/>
    <m/>
    <m/>
    <m/>
    <m/>
    <m/>
    <m/>
    <m/>
    <m/>
    <m/>
    <m/>
    <m/>
    <m/>
    <m/>
    <m/>
    <m/>
    <m/>
    <m/>
    <m/>
    <m/>
    <m/>
    <x v="173"/>
    <m/>
    <m/>
    <m/>
    <x v="173"/>
    <m/>
    <m/>
    <m/>
    <x v="48"/>
    <m/>
    <x v="4"/>
    <x v="16"/>
    <m/>
    <m/>
    <m/>
    <m/>
    <m/>
    <m/>
    <m/>
    <m/>
    <m/>
    <m/>
    <m/>
    <m/>
    <m/>
    <m/>
    <m/>
  </r>
  <r>
    <s v="UAESP-478"/>
    <m/>
    <m/>
    <m/>
    <m/>
    <m/>
    <m/>
    <m/>
    <m/>
    <m/>
    <x v="408"/>
    <m/>
    <m/>
    <m/>
    <m/>
    <m/>
    <m/>
    <m/>
    <m/>
    <m/>
    <m/>
    <m/>
    <m/>
    <m/>
    <m/>
    <m/>
    <m/>
    <m/>
    <m/>
    <m/>
    <m/>
    <m/>
    <m/>
    <m/>
    <x v="173"/>
    <m/>
    <m/>
    <m/>
    <x v="173"/>
    <m/>
    <m/>
    <m/>
    <x v="48"/>
    <m/>
    <x v="4"/>
    <x v="16"/>
    <m/>
    <m/>
    <m/>
    <m/>
    <m/>
    <m/>
    <m/>
    <m/>
    <m/>
    <m/>
    <m/>
    <m/>
    <m/>
    <m/>
    <m/>
  </r>
  <r>
    <s v="UAESP-479"/>
    <m/>
    <m/>
    <m/>
    <m/>
    <m/>
    <m/>
    <m/>
    <m/>
    <m/>
    <x v="408"/>
    <m/>
    <m/>
    <m/>
    <m/>
    <m/>
    <m/>
    <m/>
    <m/>
    <m/>
    <m/>
    <m/>
    <m/>
    <m/>
    <m/>
    <m/>
    <m/>
    <m/>
    <m/>
    <m/>
    <m/>
    <m/>
    <m/>
    <m/>
    <x v="173"/>
    <m/>
    <m/>
    <m/>
    <x v="173"/>
    <m/>
    <m/>
    <m/>
    <x v="48"/>
    <m/>
    <x v="4"/>
    <x v="16"/>
    <m/>
    <m/>
    <m/>
    <m/>
    <m/>
    <m/>
    <m/>
    <m/>
    <m/>
    <m/>
    <m/>
    <m/>
    <m/>
    <m/>
    <m/>
  </r>
  <r>
    <s v="UAESP-480"/>
    <m/>
    <m/>
    <m/>
    <m/>
    <m/>
    <m/>
    <m/>
    <m/>
    <m/>
    <x v="408"/>
    <m/>
    <m/>
    <m/>
    <m/>
    <m/>
    <m/>
    <m/>
    <m/>
    <m/>
    <m/>
    <m/>
    <m/>
    <m/>
    <m/>
    <m/>
    <m/>
    <m/>
    <m/>
    <m/>
    <m/>
    <m/>
    <m/>
    <m/>
    <x v="173"/>
    <m/>
    <m/>
    <m/>
    <x v="173"/>
    <m/>
    <m/>
    <m/>
    <x v="48"/>
    <m/>
    <x v="4"/>
    <x v="16"/>
    <m/>
    <m/>
    <m/>
    <m/>
    <m/>
    <m/>
    <m/>
    <m/>
    <m/>
    <m/>
    <m/>
    <m/>
    <m/>
    <m/>
    <m/>
  </r>
  <r>
    <s v="UAESP-481"/>
    <m/>
    <m/>
    <m/>
    <m/>
    <m/>
    <m/>
    <m/>
    <m/>
    <m/>
    <x v="408"/>
    <m/>
    <m/>
    <m/>
    <m/>
    <m/>
    <m/>
    <m/>
    <m/>
    <m/>
    <m/>
    <m/>
    <m/>
    <m/>
    <m/>
    <m/>
    <m/>
    <m/>
    <m/>
    <m/>
    <m/>
    <m/>
    <m/>
    <m/>
    <x v="173"/>
    <m/>
    <m/>
    <m/>
    <x v="173"/>
    <m/>
    <m/>
    <m/>
    <x v="48"/>
    <m/>
    <x v="4"/>
    <x v="16"/>
    <m/>
    <m/>
    <m/>
    <m/>
    <m/>
    <m/>
    <m/>
    <m/>
    <m/>
    <m/>
    <m/>
    <m/>
    <m/>
    <m/>
    <m/>
  </r>
  <r>
    <s v="UAESP-482"/>
    <m/>
    <m/>
    <m/>
    <m/>
    <m/>
    <m/>
    <m/>
    <m/>
    <m/>
    <x v="408"/>
    <m/>
    <m/>
    <m/>
    <m/>
    <m/>
    <m/>
    <m/>
    <m/>
    <m/>
    <m/>
    <m/>
    <m/>
    <m/>
    <m/>
    <m/>
    <m/>
    <m/>
    <m/>
    <m/>
    <m/>
    <m/>
    <m/>
    <m/>
    <x v="173"/>
    <m/>
    <m/>
    <m/>
    <x v="173"/>
    <m/>
    <m/>
    <m/>
    <x v="48"/>
    <m/>
    <x v="4"/>
    <x v="16"/>
    <m/>
    <m/>
    <m/>
    <m/>
    <m/>
    <m/>
    <m/>
    <m/>
    <m/>
    <m/>
    <m/>
    <m/>
    <m/>
    <m/>
    <m/>
  </r>
  <r>
    <s v="UAESP-483"/>
    <m/>
    <m/>
    <m/>
    <m/>
    <m/>
    <m/>
    <m/>
    <m/>
    <m/>
    <x v="408"/>
    <m/>
    <m/>
    <m/>
    <m/>
    <m/>
    <m/>
    <m/>
    <m/>
    <m/>
    <m/>
    <m/>
    <m/>
    <m/>
    <m/>
    <m/>
    <m/>
    <m/>
    <m/>
    <m/>
    <m/>
    <m/>
    <m/>
    <m/>
    <x v="173"/>
    <m/>
    <m/>
    <m/>
    <x v="173"/>
    <m/>
    <m/>
    <m/>
    <x v="48"/>
    <m/>
    <x v="4"/>
    <x v="16"/>
    <m/>
    <m/>
    <m/>
    <m/>
    <m/>
    <m/>
    <m/>
    <m/>
    <m/>
    <m/>
    <m/>
    <m/>
    <m/>
    <m/>
    <m/>
  </r>
  <r>
    <s v="UAESP-484"/>
    <m/>
    <m/>
    <m/>
    <m/>
    <m/>
    <m/>
    <m/>
    <m/>
    <m/>
    <x v="408"/>
    <m/>
    <m/>
    <m/>
    <m/>
    <m/>
    <m/>
    <m/>
    <m/>
    <m/>
    <m/>
    <m/>
    <m/>
    <m/>
    <m/>
    <m/>
    <m/>
    <m/>
    <m/>
    <m/>
    <m/>
    <m/>
    <m/>
    <m/>
    <x v="173"/>
    <m/>
    <m/>
    <m/>
    <x v="173"/>
    <m/>
    <m/>
    <m/>
    <x v="48"/>
    <m/>
    <x v="4"/>
    <x v="16"/>
    <m/>
    <m/>
    <m/>
    <m/>
    <m/>
    <m/>
    <m/>
    <m/>
    <m/>
    <m/>
    <m/>
    <m/>
    <m/>
    <m/>
    <m/>
  </r>
  <r>
    <s v="UAESP-485"/>
    <m/>
    <m/>
    <m/>
    <m/>
    <m/>
    <m/>
    <m/>
    <m/>
    <m/>
    <x v="408"/>
    <m/>
    <m/>
    <m/>
    <m/>
    <m/>
    <m/>
    <m/>
    <m/>
    <m/>
    <m/>
    <m/>
    <m/>
    <m/>
    <m/>
    <m/>
    <m/>
    <m/>
    <m/>
    <m/>
    <m/>
    <m/>
    <m/>
    <m/>
    <x v="173"/>
    <m/>
    <m/>
    <m/>
    <x v="173"/>
    <m/>
    <m/>
    <m/>
    <x v="48"/>
    <m/>
    <x v="4"/>
    <x v="16"/>
    <m/>
    <m/>
    <m/>
    <m/>
    <m/>
    <m/>
    <m/>
    <m/>
    <m/>
    <m/>
    <m/>
    <m/>
    <m/>
    <m/>
    <m/>
  </r>
  <r>
    <s v="UAESP-486"/>
    <m/>
    <m/>
    <m/>
    <m/>
    <m/>
    <m/>
    <m/>
    <m/>
    <m/>
    <x v="408"/>
    <m/>
    <m/>
    <m/>
    <m/>
    <m/>
    <m/>
    <m/>
    <m/>
    <m/>
    <m/>
    <m/>
    <m/>
    <m/>
    <m/>
    <m/>
    <m/>
    <m/>
    <m/>
    <m/>
    <m/>
    <m/>
    <m/>
    <m/>
    <x v="173"/>
    <m/>
    <m/>
    <m/>
    <x v="173"/>
    <m/>
    <m/>
    <m/>
    <x v="48"/>
    <m/>
    <x v="4"/>
    <x v="16"/>
    <m/>
    <m/>
    <m/>
    <m/>
    <m/>
    <m/>
    <m/>
    <m/>
    <m/>
    <m/>
    <m/>
    <m/>
    <m/>
    <m/>
    <m/>
  </r>
  <r>
    <s v="UAESP-487"/>
    <m/>
    <m/>
    <m/>
    <m/>
    <m/>
    <m/>
    <m/>
    <m/>
    <m/>
    <x v="408"/>
    <m/>
    <m/>
    <m/>
    <m/>
    <m/>
    <m/>
    <m/>
    <m/>
    <m/>
    <m/>
    <m/>
    <m/>
    <m/>
    <m/>
    <m/>
    <m/>
    <m/>
    <m/>
    <m/>
    <m/>
    <m/>
    <m/>
    <m/>
    <x v="173"/>
    <m/>
    <m/>
    <m/>
    <x v="173"/>
    <m/>
    <m/>
    <m/>
    <x v="48"/>
    <m/>
    <x v="4"/>
    <x v="16"/>
    <m/>
    <m/>
    <m/>
    <m/>
    <m/>
    <m/>
    <m/>
    <m/>
    <m/>
    <m/>
    <m/>
    <m/>
    <m/>
    <m/>
    <m/>
  </r>
  <r>
    <s v="UAESP-488"/>
    <m/>
    <m/>
    <m/>
    <m/>
    <m/>
    <m/>
    <m/>
    <m/>
    <m/>
    <x v="408"/>
    <m/>
    <m/>
    <m/>
    <m/>
    <m/>
    <m/>
    <m/>
    <m/>
    <m/>
    <m/>
    <m/>
    <m/>
    <m/>
    <m/>
    <m/>
    <m/>
    <m/>
    <m/>
    <m/>
    <m/>
    <m/>
    <m/>
    <m/>
    <x v="173"/>
    <m/>
    <m/>
    <m/>
    <x v="173"/>
    <m/>
    <m/>
    <m/>
    <x v="48"/>
    <m/>
    <x v="4"/>
    <x v="16"/>
    <m/>
    <m/>
    <m/>
    <m/>
    <m/>
    <m/>
    <m/>
    <m/>
    <m/>
    <m/>
    <m/>
    <m/>
    <m/>
    <m/>
    <m/>
  </r>
  <r>
    <s v="UAESP-489"/>
    <m/>
    <m/>
    <m/>
    <m/>
    <m/>
    <m/>
    <m/>
    <m/>
    <m/>
    <x v="408"/>
    <m/>
    <m/>
    <m/>
    <m/>
    <m/>
    <m/>
    <m/>
    <m/>
    <m/>
    <m/>
    <m/>
    <m/>
    <m/>
    <m/>
    <m/>
    <m/>
    <m/>
    <m/>
    <m/>
    <m/>
    <m/>
    <m/>
    <m/>
    <x v="173"/>
    <m/>
    <m/>
    <m/>
    <x v="173"/>
    <m/>
    <m/>
    <m/>
    <x v="48"/>
    <m/>
    <x v="4"/>
    <x v="16"/>
    <m/>
    <m/>
    <m/>
    <m/>
    <m/>
    <m/>
    <m/>
    <m/>
    <m/>
    <m/>
    <m/>
    <m/>
    <m/>
    <m/>
    <m/>
  </r>
  <r>
    <s v="UAESP-490"/>
    <m/>
    <m/>
    <m/>
    <m/>
    <m/>
    <m/>
    <m/>
    <m/>
    <m/>
    <x v="408"/>
    <m/>
    <m/>
    <m/>
    <m/>
    <m/>
    <m/>
    <m/>
    <m/>
    <m/>
    <m/>
    <m/>
    <m/>
    <m/>
    <m/>
    <m/>
    <m/>
    <m/>
    <m/>
    <m/>
    <m/>
    <m/>
    <m/>
    <m/>
    <x v="173"/>
    <m/>
    <m/>
    <m/>
    <x v="173"/>
    <m/>
    <m/>
    <m/>
    <x v="48"/>
    <m/>
    <x v="4"/>
    <x v="16"/>
    <m/>
    <m/>
    <m/>
    <m/>
    <m/>
    <m/>
    <m/>
    <m/>
    <m/>
    <m/>
    <m/>
    <m/>
    <m/>
    <m/>
    <m/>
  </r>
  <r>
    <s v="UAESP-491"/>
    <m/>
    <m/>
    <m/>
    <m/>
    <m/>
    <m/>
    <m/>
    <m/>
    <m/>
    <x v="408"/>
    <m/>
    <m/>
    <m/>
    <m/>
    <m/>
    <m/>
    <m/>
    <m/>
    <m/>
    <m/>
    <m/>
    <m/>
    <m/>
    <m/>
    <m/>
    <m/>
    <m/>
    <m/>
    <m/>
    <m/>
    <m/>
    <m/>
    <m/>
    <x v="173"/>
    <m/>
    <m/>
    <m/>
    <x v="173"/>
    <m/>
    <m/>
    <m/>
    <x v="48"/>
    <m/>
    <x v="4"/>
    <x v="16"/>
    <m/>
    <m/>
    <m/>
    <m/>
    <m/>
    <m/>
    <m/>
    <m/>
    <m/>
    <m/>
    <m/>
    <m/>
    <m/>
    <m/>
    <m/>
  </r>
  <r>
    <s v="UAESP-492"/>
    <m/>
    <m/>
    <m/>
    <m/>
    <m/>
    <m/>
    <m/>
    <m/>
    <m/>
    <x v="408"/>
    <m/>
    <m/>
    <m/>
    <m/>
    <m/>
    <m/>
    <m/>
    <m/>
    <m/>
    <m/>
    <m/>
    <m/>
    <m/>
    <m/>
    <m/>
    <m/>
    <m/>
    <m/>
    <m/>
    <m/>
    <m/>
    <m/>
    <m/>
    <x v="173"/>
    <m/>
    <m/>
    <m/>
    <x v="173"/>
    <m/>
    <m/>
    <m/>
    <x v="48"/>
    <m/>
    <x v="4"/>
    <x v="16"/>
    <m/>
    <m/>
    <m/>
    <m/>
    <m/>
    <m/>
    <m/>
    <m/>
    <m/>
    <m/>
    <m/>
    <m/>
    <m/>
    <m/>
    <m/>
  </r>
  <r>
    <s v="UAESP-493"/>
    <m/>
    <m/>
    <m/>
    <m/>
    <m/>
    <m/>
    <m/>
    <m/>
    <m/>
    <x v="408"/>
    <m/>
    <m/>
    <m/>
    <m/>
    <m/>
    <m/>
    <m/>
    <m/>
    <m/>
    <m/>
    <m/>
    <m/>
    <m/>
    <m/>
    <m/>
    <m/>
    <m/>
    <m/>
    <m/>
    <m/>
    <m/>
    <m/>
    <m/>
    <x v="173"/>
    <m/>
    <m/>
    <m/>
    <x v="173"/>
    <m/>
    <m/>
    <m/>
    <x v="48"/>
    <m/>
    <x v="4"/>
    <x v="16"/>
    <m/>
    <m/>
    <m/>
    <m/>
    <m/>
    <m/>
    <m/>
    <m/>
    <m/>
    <m/>
    <m/>
    <m/>
    <m/>
    <m/>
    <m/>
  </r>
  <r>
    <s v="UAESP-494"/>
    <m/>
    <m/>
    <m/>
    <m/>
    <m/>
    <m/>
    <m/>
    <m/>
    <m/>
    <x v="408"/>
    <m/>
    <m/>
    <m/>
    <m/>
    <m/>
    <m/>
    <m/>
    <m/>
    <m/>
    <m/>
    <m/>
    <m/>
    <m/>
    <m/>
    <m/>
    <m/>
    <m/>
    <m/>
    <m/>
    <m/>
    <m/>
    <m/>
    <m/>
    <x v="173"/>
    <m/>
    <m/>
    <m/>
    <x v="173"/>
    <m/>
    <m/>
    <m/>
    <x v="48"/>
    <m/>
    <x v="4"/>
    <x v="16"/>
    <m/>
    <m/>
    <m/>
    <m/>
    <m/>
    <m/>
    <m/>
    <m/>
    <m/>
    <m/>
    <m/>
    <m/>
    <m/>
    <m/>
    <m/>
  </r>
  <r>
    <s v="UAESP-495"/>
    <m/>
    <m/>
    <m/>
    <m/>
    <m/>
    <m/>
    <m/>
    <m/>
    <m/>
    <x v="408"/>
    <m/>
    <m/>
    <m/>
    <m/>
    <m/>
    <m/>
    <m/>
    <m/>
    <m/>
    <m/>
    <m/>
    <m/>
    <m/>
    <m/>
    <m/>
    <m/>
    <m/>
    <m/>
    <m/>
    <m/>
    <m/>
    <m/>
    <m/>
    <x v="173"/>
    <m/>
    <m/>
    <m/>
    <x v="173"/>
    <m/>
    <m/>
    <m/>
    <x v="48"/>
    <m/>
    <x v="4"/>
    <x v="16"/>
    <m/>
    <m/>
    <m/>
    <m/>
    <m/>
    <m/>
    <m/>
    <m/>
    <m/>
    <m/>
    <m/>
    <m/>
    <m/>
    <m/>
    <m/>
  </r>
  <r>
    <s v="UAESP-496"/>
    <m/>
    <m/>
    <m/>
    <m/>
    <m/>
    <m/>
    <m/>
    <m/>
    <m/>
    <x v="408"/>
    <m/>
    <m/>
    <m/>
    <m/>
    <m/>
    <m/>
    <m/>
    <m/>
    <m/>
    <m/>
    <m/>
    <m/>
    <m/>
    <m/>
    <m/>
    <m/>
    <m/>
    <m/>
    <m/>
    <m/>
    <m/>
    <m/>
    <m/>
    <x v="173"/>
    <m/>
    <m/>
    <m/>
    <x v="173"/>
    <m/>
    <m/>
    <m/>
    <x v="48"/>
    <m/>
    <x v="4"/>
    <x v="16"/>
    <m/>
    <m/>
    <m/>
    <m/>
    <m/>
    <m/>
    <m/>
    <m/>
    <m/>
    <m/>
    <m/>
    <m/>
    <m/>
    <m/>
    <m/>
  </r>
  <r>
    <s v="UAESP-497"/>
    <m/>
    <m/>
    <m/>
    <m/>
    <m/>
    <m/>
    <m/>
    <m/>
    <m/>
    <x v="408"/>
    <m/>
    <m/>
    <m/>
    <m/>
    <m/>
    <m/>
    <m/>
    <m/>
    <m/>
    <m/>
    <m/>
    <m/>
    <m/>
    <m/>
    <m/>
    <m/>
    <m/>
    <m/>
    <m/>
    <m/>
    <m/>
    <m/>
    <m/>
    <x v="173"/>
    <m/>
    <m/>
    <m/>
    <x v="173"/>
    <m/>
    <m/>
    <m/>
    <x v="48"/>
    <m/>
    <x v="4"/>
    <x v="16"/>
    <m/>
    <m/>
    <m/>
    <m/>
    <m/>
    <m/>
    <m/>
    <m/>
    <m/>
    <m/>
    <m/>
    <m/>
    <m/>
    <m/>
    <m/>
  </r>
  <r>
    <s v="UAESP-498"/>
    <m/>
    <m/>
    <m/>
    <m/>
    <m/>
    <m/>
    <m/>
    <m/>
    <m/>
    <x v="408"/>
    <m/>
    <m/>
    <m/>
    <m/>
    <m/>
    <m/>
    <m/>
    <m/>
    <m/>
    <m/>
    <m/>
    <m/>
    <m/>
    <m/>
    <m/>
    <m/>
    <m/>
    <m/>
    <m/>
    <m/>
    <m/>
    <m/>
    <m/>
    <x v="173"/>
    <m/>
    <m/>
    <m/>
    <x v="173"/>
    <m/>
    <m/>
    <m/>
    <x v="48"/>
    <m/>
    <x v="4"/>
    <x v="16"/>
    <m/>
    <m/>
    <m/>
    <m/>
    <m/>
    <m/>
    <m/>
    <m/>
    <m/>
    <m/>
    <m/>
    <m/>
    <m/>
    <m/>
    <m/>
  </r>
  <r>
    <s v="UAESP-499"/>
    <m/>
    <m/>
    <m/>
    <m/>
    <m/>
    <m/>
    <m/>
    <m/>
    <m/>
    <x v="408"/>
    <m/>
    <m/>
    <m/>
    <m/>
    <m/>
    <m/>
    <m/>
    <m/>
    <m/>
    <m/>
    <m/>
    <m/>
    <m/>
    <m/>
    <m/>
    <m/>
    <m/>
    <m/>
    <m/>
    <m/>
    <m/>
    <m/>
    <m/>
    <x v="173"/>
    <m/>
    <m/>
    <m/>
    <x v="173"/>
    <m/>
    <m/>
    <m/>
    <x v="48"/>
    <m/>
    <x v="4"/>
    <x v="16"/>
    <m/>
    <m/>
    <m/>
    <m/>
    <m/>
    <m/>
    <m/>
    <m/>
    <m/>
    <m/>
    <m/>
    <m/>
    <m/>
    <m/>
    <m/>
  </r>
  <r>
    <s v="UAESP-500"/>
    <m/>
    <m/>
    <m/>
    <m/>
    <m/>
    <m/>
    <m/>
    <m/>
    <m/>
    <x v="408"/>
    <m/>
    <m/>
    <m/>
    <m/>
    <m/>
    <m/>
    <m/>
    <m/>
    <m/>
    <m/>
    <m/>
    <m/>
    <m/>
    <m/>
    <m/>
    <m/>
    <m/>
    <m/>
    <m/>
    <m/>
    <m/>
    <m/>
    <m/>
    <x v="173"/>
    <m/>
    <m/>
    <m/>
    <x v="173"/>
    <m/>
    <m/>
    <m/>
    <x v="48"/>
    <m/>
    <x v="4"/>
    <x v="16"/>
    <m/>
    <m/>
    <m/>
    <m/>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73889B1F-8589-493E-A315-709B0AD61F28}" name="Tabla dinámica1" cacheId="0" applyNumberFormats="0" applyBorderFormats="0" applyFontFormats="0" applyPatternFormats="0" applyAlignmentFormats="0" applyWidthHeightFormats="1" dataCaption="Valores" grandTotalCaption="Total de Contratos" updatedVersion="8" minRefreshableVersion="3" useAutoFormatting="1" itemPrintTitles="1" createdVersion="8" indent="0" compact="0" compactData="0" multipleFieldFilters="0">
  <location ref="C11:E16" firstHeaderRow="1" firstDataRow="1" firstDataCol="2" rowPageCount="1" colPageCount="1"/>
  <pivotFields count="61">
    <pivotField dataField="1"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axis="axisPage" compact="0" outline="0" showAll="0">
      <items count="410">
        <item h="1" x="288"/>
        <item h="1" x="157"/>
        <item h="1" x="54"/>
        <item h="1" x="6"/>
        <item h="1" x="297"/>
        <item h="1" x="40"/>
        <item h="1" x="206"/>
        <item h="1" x="257"/>
        <item h="1" x="381"/>
        <item h="1" x="310"/>
        <item h="1" x="178"/>
        <item h="1" x="126"/>
        <item h="1" x="201"/>
        <item h="1" x="207"/>
        <item h="1" x="140"/>
        <item h="1" x="30"/>
        <item h="1" x="166"/>
        <item h="1" x="76"/>
        <item x="1"/>
        <item h="1" x="223"/>
        <item h="1" x="146"/>
        <item h="1" x="94"/>
        <item h="1" x="343"/>
        <item h="1" x="59"/>
        <item h="1" x="56"/>
        <item h="1" x="149"/>
        <item h="1" x="150"/>
        <item h="1" x="217"/>
        <item h="1" x="117"/>
        <item h="1" x="220"/>
        <item h="1" x="241"/>
        <item h="1" x="246"/>
        <item h="1" x="269"/>
        <item h="1" x="314"/>
        <item h="1" x="359"/>
        <item h="1" x="284"/>
        <item h="1" x="231"/>
        <item h="1" x="31"/>
        <item h="1" x="81"/>
        <item h="1" x="248"/>
        <item h="1" x="252"/>
        <item h="1" x="98"/>
        <item h="1" x="232"/>
        <item h="1" x="61"/>
        <item h="1" x="158"/>
        <item h="1" x="161"/>
        <item h="1" x="128"/>
        <item h="1" x="407"/>
        <item h="1" x="399"/>
        <item h="1" x="127"/>
        <item h="1" x="48"/>
        <item h="1" x="394"/>
        <item h="1" x="165"/>
        <item h="1" x="247"/>
        <item h="1" x="277"/>
        <item h="1" x="43"/>
        <item h="1" x="70"/>
        <item h="1" x="354"/>
        <item h="1" x="154"/>
        <item h="1" x="249"/>
        <item h="1" x="216"/>
        <item h="1" x="60"/>
        <item h="1" x="181"/>
        <item h="1" x="153"/>
        <item h="1" x="372"/>
        <item h="1" x="358"/>
        <item h="1" x="209"/>
        <item h="1" x="315"/>
        <item h="1" x="124"/>
        <item h="1" x="296"/>
        <item h="1" x="389"/>
        <item h="1" x="318"/>
        <item h="1" x="283"/>
        <item h="1" x="0"/>
        <item h="1" x="242"/>
        <item h="1" x="82"/>
        <item h="1" x="366"/>
        <item h="1" x="388"/>
        <item h="1" x="340"/>
        <item h="1" x="370"/>
        <item h="1" x="118"/>
        <item h="1" x="63"/>
        <item h="1" x="289"/>
        <item h="1" x="347"/>
        <item h="1" x="86"/>
        <item h="1" x="71"/>
        <item h="1" x="74"/>
        <item h="1" x="385"/>
        <item h="1" x="172"/>
        <item h="1" x="38"/>
        <item h="1" x="25"/>
        <item h="1" x="39"/>
        <item h="1" x="170"/>
        <item h="1" x="383"/>
        <item h="1" x="363"/>
        <item h="1" x="360"/>
        <item h="1" x="121"/>
        <item h="1" x="112"/>
        <item h="1" x="5"/>
        <item h="1" x="349"/>
        <item h="1" x="193"/>
        <item h="1" x="89"/>
        <item h="1" x="197"/>
        <item h="1" x="2"/>
        <item h="1" x="369"/>
        <item h="1" x="229"/>
        <item h="1" x="115"/>
        <item h="1" x="26"/>
        <item h="1" x="90"/>
        <item h="1" x="205"/>
        <item h="1" x="66"/>
        <item h="1" x="37"/>
        <item h="1" x="362"/>
        <item h="1" x="365"/>
        <item h="1" x="287"/>
        <item h="1" x="290"/>
        <item h="1" x="378"/>
        <item h="1" x="317"/>
        <item h="1" x="185"/>
        <item h="1" x="351"/>
        <item h="1" x="253"/>
        <item h="1" x="374"/>
        <item h="1" x="348"/>
        <item h="1" x="108"/>
        <item h="1" x="113"/>
        <item h="1" x="7"/>
        <item h="1" x="219"/>
        <item h="1" x="336"/>
        <item h="1" x="189"/>
        <item h="1" x="131"/>
        <item h="1" x="24"/>
        <item h="1" x="143"/>
        <item h="1" x="212"/>
        <item h="1" x="375"/>
        <item h="1" x="338"/>
        <item h="1" x="305"/>
        <item h="1" x="152"/>
        <item h="1" x="342"/>
        <item h="1" x="356"/>
        <item h="1" x="130"/>
        <item h="1" x="339"/>
        <item h="1" x="194"/>
        <item h="1" x="386"/>
        <item h="1" x="331"/>
        <item h="1" x="397"/>
        <item h="1" x="402"/>
        <item h="1" x="238"/>
        <item h="1" x="188"/>
        <item h="1" x="32"/>
        <item h="1" x="139"/>
        <item h="1" x="391"/>
        <item h="1" x="237"/>
        <item h="1" x="341"/>
        <item h="1" x="274"/>
        <item h="1" x="308"/>
        <item h="1" x="84"/>
        <item h="1" x="329"/>
        <item h="1" x="243"/>
        <item h="1" x="27"/>
        <item h="1" x="326"/>
        <item h="1" x="302"/>
        <item h="1" x="272"/>
        <item h="1" x="52"/>
        <item h="1" x="176"/>
        <item h="1" x="256"/>
        <item h="1" x="373"/>
        <item h="1" x="259"/>
        <item h="1" x="137"/>
        <item h="1" x="196"/>
        <item h="1" x="371"/>
        <item h="1" x="21"/>
        <item h="1" x="20"/>
        <item h="1" x="215"/>
        <item h="1" x="320"/>
        <item h="1" x="227"/>
        <item h="1" x="183"/>
        <item h="1" x="262"/>
        <item h="1" x="34"/>
        <item h="1" x="335"/>
        <item h="1" x="106"/>
        <item h="1" x="261"/>
        <item h="1" x="101"/>
        <item h="1" x="169"/>
        <item h="1" x="55"/>
        <item h="1" x="236"/>
        <item h="1" x="307"/>
        <item h="1" x="295"/>
        <item h="1" x="72"/>
        <item h="1" x="258"/>
        <item h="1" x="114"/>
        <item h="1" x="147"/>
        <item h="1" x="333"/>
        <item h="1" x="75"/>
        <item h="1" x="110"/>
        <item h="1" x="133"/>
        <item h="1" x="208"/>
        <item h="1" x="281"/>
        <item h="1" x="294"/>
        <item h="1" x="45"/>
        <item h="1" x="136"/>
        <item h="1" x="355"/>
        <item h="1" x="17"/>
        <item h="1" x="273"/>
        <item h="1" x="266"/>
        <item h="1" x="93"/>
        <item h="1" x="279"/>
        <item h="1" x="91"/>
        <item h="1" x="293"/>
        <item h="1" x="298"/>
        <item h="1" x="9"/>
        <item h="1" x="95"/>
        <item h="1" x="270"/>
        <item h="1" x="276"/>
        <item h="1" x="138"/>
        <item h="1" x="244"/>
        <item h="1" x="164"/>
        <item h="1" x="53"/>
        <item h="1" x="28"/>
        <item h="1" x="405"/>
        <item h="1" x="36"/>
        <item h="1" x="46"/>
        <item h="1" x="111"/>
        <item h="1" x="10"/>
        <item h="1" x="275"/>
        <item h="1" x="163"/>
        <item h="1" x="187"/>
        <item h="1" x="180"/>
        <item h="1" x="68"/>
        <item h="1" x="159"/>
        <item h="1" x="200"/>
        <item h="1" x="62"/>
        <item h="1" x="404"/>
        <item h="1" x="337"/>
        <item h="1" x="210"/>
        <item h="1" x="190"/>
        <item h="1" x="19"/>
        <item h="1" x="387"/>
        <item h="1" x="179"/>
        <item h="1" x="134"/>
        <item h="1" x="286"/>
        <item h="1" x="4"/>
        <item h="1" x="316"/>
        <item h="1" x="58"/>
        <item h="1" x="221"/>
        <item h="1" x="311"/>
        <item h="1" x="203"/>
        <item h="1" x="384"/>
        <item h="1" x="271"/>
        <item h="1" x="260"/>
        <item h="1" x="177"/>
        <item h="1" x="33"/>
        <item h="1" x="224"/>
        <item h="1" x="83"/>
        <item h="1" x="50"/>
        <item h="1" x="322"/>
        <item h="1" x="327"/>
        <item h="1" x="325"/>
        <item h="1" x="267"/>
        <item h="1" x="301"/>
        <item h="1" x="313"/>
        <item h="1" x="22"/>
        <item h="1" x="148"/>
        <item h="1" x="12"/>
        <item h="1" x="184"/>
        <item h="1" x="57"/>
        <item h="1" x="278"/>
        <item h="1" x="393"/>
        <item h="1" x="306"/>
        <item h="1" x="239"/>
        <item h="1" x="69"/>
        <item h="1" x="357"/>
        <item h="1" x="87"/>
        <item h="1" x="403"/>
        <item h="1" x="230"/>
        <item h="1" x="144"/>
        <item h="1" x="168"/>
        <item h="1" x="103"/>
        <item h="1" x="141"/>
        <item h="1" x="304"/>
        <item h="1" x="255"/>
        <item h="1" x="64"/>
        <item h="1" x="51"/>
        <item h="1" x="135"/>
        <item h="1" x="250"/>
        <item h="1" x="120"/>
        <item h="1" x="265"/>
        <item h="1" x="226"/>
        <item h="1" x="92"/>
        <item h="1" x="352"/>
        <item h="1" x="300"/>
        <item h="1" x="125"/>
        <item h="1" x="334"/>
        <item h="1" x="100"/>
        <item h="1" x="175"/>
        <item h="1" x="268"/>
        <item h="1" x="213"/>
        <item h="1" x="97"/>
        <item h="1" x="23"/>
        <item h="1" x="233"/>
        <item h="1" x="332"/>
        <item h="1" x="392"/>
        <item h="1" x="142"/>
        <item h="1" x="218"/>
        <item h="1" x="191"/>
        <item h="1" x="8"/>
        <item h="1" x="225"/>
        <item h="1" x="35"/>
        <item h="1" x="162"/>
        <item h="1" x="353"/>
        <item h="1" x="303"/>
        <item h="1" x="107"/>
        <item h="1" x="251"/>
        <item h="1" x="330"/>
        <item h="1" x="42"/>
        <item h="1" x="65"/>
        <item h="1" x="151"/>
        <item h="1" x="15"/>
        <item h="1" x="41"/>
        <item h="1" x="211"/>
        <item h="1" x="312"/>
        <item h="1" x="29"/>
        <item h="1" x="156"/>
        <item h="1" x="119"/>
        <item h="1" x="199"/>
        <item h="1" x="192"/>
        <item h="1" x="104"/>
        <item h="1" x="102"/>
        <item h="1" x="13"/>
        <item h="1" x="398"/>
        <item h="1" x="235"/>
        <item h="1" x="350"/>
        <item h="1" x="160"/>
        <item h="1" x="99"/>
        <item h="1" x="380"/>
        <item h="1" x="292"/>
        <item h="1" x="234"/>
        <item h="1" x="167"/>
        <item h="1" x="390"/>
        <item h="1" x="195"/>
        <item h="1" x="309"/>
        <item h="1" x="280"/>
        <item h="1" x="186"/>
        <item h="1" x="49"/>
        <item h="1" x="88"/>
        <item h="1" x="400"/>
        <item h="1" x="174"/>
        <item h="1" x="245"/>
        <item h="1" x="361"/>
        <item h="1" x="11"/>
        <item h="1" x="85"/>
        <item h="1" x="367"/>
        <item h="1" x="214"/>
        <item h="1" x="78"/>
        <item h="1" x="18"/>
        <item h="1" x="173"/>
        <item h="1" x="182"/>
        <item h="1" x="96"/>
        <item h="1" x="324"/>
        <item h="1" x="364"/>
        <item h="1" x="323"/>
        <item h="1" x="228"/>
        <item h="1" x="109"/>
        <item h="1" x="171"/>
        <item h="1" x="321"/>
        <item h="1" x="345"/>
        <item h="1" x="396"/>
        <item h="1" x="264"/>
        <item h="1" x="155"/>
        <item h="1" x="123"/>
        <item h="1" x="67"/>
        <item h="1" x="285"/>
        <item h="1" x="116"/>
        <item h="1" x="204"/>
        <item h="1" x="132"/>
        <item h="1" x="145"/>
        <item h="1" x="79"/>
        <item h="1" x="376"/>
        <item h="1" x="3"/>
        <item h="1" x="382"/>
        <item h="1" x="406"/>
        <item h="1" x="377"/>
        <item h="1" x="395"/>
        <item h="1" x="368"/>
        <item h="1" x="328"/>
        <item h="1" x="73"/>
        <item h="1" x="401"/>
        <item h="1" x="254"/>
        <item h="1" x="263"/>
        <item h="1" x="299"/>
        <item h="1" x="379"/>
        <item h="1" x="291"/>
        <item h="1" x="44"/>
        <item h="1" x="319"/>
        <item h="1" x="282"/>
        <item h="1" x="14"/>
        <item h="1" x="129"/>
        <item h="1" x="346"/>
        <item h="1" x="222"/>
        <item h="1" x="105"/>
        <item h="1" x="198"/>
        <item h="1" x="80"/>
        <item h="1" x="202"/>
        <item h="1" x="77"/>
        <item h="1" x="122"/>
        <item h="1" x="344"/>
        <item h="1" x="16"/>
        <item h="1" x="240"/>
        <item h="1" x="47"/>
        <item h="1" x="408"/>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name="VALOR CONTRATO" axis="axisRow" compact="0" showAll="0">
      <items count="175">
        <item x="13"/>
        <item x="35"/>
        <item x="76"/>
        <item x="86"/>
        <item x="141"/>
        <item x="139"/>
        <item x="160"/>
        <item x="85"/>
        <item x="18"/>
        <item x="136"/>
        <item x="170"/>
        <item x="106"/>
        <item x="123"/>
        <item x="124"/>
        <item x="140"/>
        <item x="68"/>
        <item x="171"/>
        <item x="74"/>
        <item x="119"/>
        <item x="98"/>
        <item x="164"/>
        <item x="97"/>
        <item x="96"/>
        <item x="115"/>
        <item x="157"/>
        <item x="172"/>
        <item x="134"/>
        <item x="65"/>
        <item x="126"/>
        <item x="158"/>
        <item x="79"/>
        <item x="102"/>
        <item x="69"/>
        <item x="154"/>
        <item x="17"/>
        <item x="1"/>
        <item x="167"/>
        <item x="52"/>
        <item x="146"/>
        <item x="129"/>
        <item x="71"/>
        <item x="133"/>
        <item x="39"/>
        <item x="9"/>
        <item x="138"/>
        <item x="166"/>
        <item x="31"/>
        <item x="111"/>
        <item x="130"/>
        <item x="152"/>
        <item x="90"/>
        <item x="29"/>
        <item x="114"/>
        <item x="145"/>
        <item x="113"/>
        <item x="144"/>
        <item x="132"/>
        <item x="14"/>
        <item x="99"/>
        <item x="121"/>
        <item x="95"/>
        <item x="49"/>
        <item x="70"/>
        <item x="110"/>
        <item x="127"/>
        <item x="116"/>
        <item x="118"/>
        <item x="25"/>
        <item x="4"/>
        <item x="72"/>
        <item x="165"/>
        <item x="77"/>
        <item x="101"/>
        <item x="7"/>
        <item x="44"/>
        <item x="104"/>
        <item x="91"/>
        <item x="109"/>
        <item x="73"/>
        <item x="67"/>
        <item x="107"/>
        <item x="105"/>
        <item x="147"/>
        <item x="45"/>
        <item x="112"/>
        <item x="108"/>
        <item x="64"/>
        <item x="100"/>
        <item x="87"/>
        <item x="57"/>
        <item x="103"/>
        <item x="2"/>
        <item x="15"/>
        <item x="42"/>
        <item x="43"/>
        <item x="80"/>
        <item x="54"/>
        <item x="122"/>
        <item x="23"/>
        <item x="33"/>
        <item x="60"/>
        <item x="11"/>
        <item x="41"/>
        <item x="12"/>
        <item x="63"/>
        <item x="169"/>
        <item x="21"/>
        <item x="148"/>
        <item x="53"/>
        <item x="50"/>
        <item x="84"/>
        <item x="75"/>
        <item x="59"/>
        <item x="47"/>
        <item x="6"/>
        <item x="5"/>
        <item x="168"/>
        <item x="81"/>
        <item x="82"/>
        <item x="26"/>
        <item x="36"/>
        <item x="19"/>
        <item x="62"/>
        <item x="20"/>
        <item x="117"/>
        <item x="10"/>
        <item x="40"/>
        <item x="61"/>
        <item x="22"/>
        <item x="16"/>
        <item x="151"/>
        <item x="88"/>
        <item x="28"/>
        <item x="66"/>
        <item x="58"/>
        <item x="27"/>
        <item x="94"/>
        <item x="46"/>
        <item x="24"/>
        <item x="38"/>
        <item x="78"/>
        <item x="56"/>
        <item x="93"/>
        <item x="32"/>
        <item x="159"/>
        <item x="8"/>
        <item x="89"/>
        <item x="149"/>
        <item x="0"/>
        <item x="34"/>
        <item x="55"/>
        <item x="92"/>
        <item x="37"/>
        <item x="51"/>
        <item x="137"/>
        <item x="48"/>
        <item x="163"/>
        <item x="153"/>
        <item x="83"/>
        <item x="30"/>
        <item x="135"/>
        <item x="131"/>
        <item x="143"/>
        <item x="155"/>
        <item x="128"/>
        <item x="161"/>
        <item x="3"/>
        <item x="142"/>
        <item x="156"/>
        <item x="150"/>
        <item x="120"/>
        <item x="125"/>
        <item x="162"/>
        <item x="173"/>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name="DURACIÓN DEL CONTRATO EN MESES" axis="axisRow" subtotalCaption="Total Meses: ?" compact="0" outline="0" showAll="0">
      <items count="50">
        <item x="4"/>
        <item x="27"/>
        <item x="16"/>
        <item x="1"/>
        <item x="30"/>
        <item x="22"/>
        <item x="23"/>
        <item x="9"/>
        <item x="13"/>
        <item x="2"/>
        <item x="0"/>
        <item x="8"/>
        <item x="42"/>
        <item x="24"/>
        <item x="7"/>
        <item x="39"/>
        <item x="6"/>
        <item x="5"/>
        <item x="10"/>
        <item x="11"/>
        <item x="46"/>
        <item x="47"/>
        <item x="45"/>
        <item x="43"/>
        <item x="41"/>
        <item x="31"/>
        <item x="40"/>
        <item x="38"/>
        <item x="35"/>
        <item x="44"/>
        <item x="33"/>
        <item x="21"/>
        <item x="32"/>
        <item x="15"/>
        <item x="36"/>
        <item x="29"/>
        <item x="25"/>
        <item x="26"/>
        <item x="28"/>
        <item x="18"/>
        <item x="14"/>
        <item x="17"/>
        <item x="12"/>
        <item x="34"/>
        <item x="19"/>
        <item x="3"/>
        <item x="20"/>
        <item x="37"/>
        <item x="48"/>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s>
  <rowFields count="2">
    <field x="42"/>
    <field x="34"/>
  </rowFields>
  <rowItems count="5">
    <i>
      <x v="3"/>
      <x v="35"/>
    </i>
    <i t="default">
      <x v="3"/>
    </i>
    <i>
      <x v="5"/>
      <x v="73"/>
    </i>
    <i t="default">
      <x v="5"/>
    </i>
    <i t="grand">
      <x/>
    </i>
  </rowItems>
  <colItems count="1">
    <i/>
  </colItems>
  <pageFields count="1">
    <pageField fld="10" item="18" hier="-1"/>
  </pageFields>
  <dataFields count="1">
    <dataField name="CANTIDAD DE CONTRATOS" fld="0" subtotal="count" baseField="0" baseItem="0"/>
  </dataFields>
  <formats count="21">
    <format dxfId="188">
      <pivotArea type="all" dataOnly="0" outline="0" fieldPosition="0"/>
    </format>
    <format dxfId="187">
      <pivotArea field="42" type="button" dataOnly="0" labelOnly="1" outline="0" axis="axisRow" fieldPosition="0"/>
    </format>
    <format dxfId="186">
      <pivotArea field="34" type="button" dataOnly="0" labelOnly="1" outline="0" axis="axisRow" fieldPosition="1"/>
    </format>
    <format dxfId="185">
      <pivotArea dataOnly="0" labelOnly="1" outline="0" axis="axisValues" fieldPosition="0"/>
    </format>
    <format dxfId="184">
      <pivotArea field="42" type="button" dataOnly="0" labelOnly="1" outline="0" axis="axisRow" fieldPosition="0"/>
    </format>
    <format dxfId="183">
      <pivotArea field="34" type="button" dataOnly="0" labelOnly="1" outline="0" axis="axisRow" fieldPosition="1"/>
    </format>
    <format dxfId="182">
      <pivotArea dataOnly="0" labelOnly="1" outline="0" axis="axisValues" fieldPosition="0"/>
    </format>
    <format dxfId="181">
      <pivotArea field="42" type="button" dataOnly="0" labelOnly="1" outline="0" axis="axisRow" fieldPosition="0"/>
    </format>
    <format dxfId="180">
      <pivotArea field="34" type="button" dataOnly="0" labelOnly="1" outline="0" axis="axisRow" fieldPosition="1"/>
    </format>
    <format dxfId="179">
      <pivotArea dataOnly="0" labelOnly="1" outline="0" axis="axisValues" fieldPosition="0"/>
    </format>
    <format dxfId="178">
      <pivotArea field="10" type="button" dataOnly="0" labelOnly="1" outline="0" axis="axisPage" fieldPosition="0"/>
    </format>
    <format dxfId="177">
      <pivotArea type="all" dataOnly="0" outline="0" fieldPosition="0"/>
    </format>
    <format dxfId="176">
      <pivotArea outline="0" collapsedLevelsAreSubtotals="1" fieldPosition="0"/>
    </format>
    <format dxfId="175">
      <pivotArea field="42" type="button" dataOnly="0" labelOnly="1" outline="0" axis="axisRow" fieldPosition="0"/>
    </format>
    <format dxfId="174">
      <pivotArea field="34" type="button" dataOnly="0" labelOnly="1" outline="0" axis="axisRow" fieldPosition="1"/>
    </format>
    <format dxfId="173">
      <pivotArea dataOnly="0" labelOnly="1" outline="0" fieldPosition="0">
        <references count="1">
          <reference field="42" count="2">
            <x v="3"/>
            <x v="5"/>
          </reference>
        </references>
      </pivotArea>
    </format>
    <format dxfId="172">
      <pivotArea dataOnly="0" labelOnly="1" outline="0" fieldPosition="0">
        <references count="1">
          <reference field="42" count="2" defaultSubtotal="1">
            <x v="3"/>
            <x v="5"/>
          </reference>
        </references>
      </pivotArea>
    </format>
    <format dxfId="171">
      <pivotArea dataOnly="0" labelOnly="1" grandRow="1" outline="0" fieldPosition="0"/>
    </format>
    <format dxfId="170">
      <pivotArea dataOnly="0" labelOnly="1" outline="0" fieldPosition="0">
        <references count="2">
          <reference field="34" count="1">
            <x v="35"/>
          </reference>
          <reference field="42" count="1" selected="0">
            <x v="3"/>
          </reference>
        </references>
      </pivotArea>
    </format>
    <format dxfId="169">
      <pivotArea dataOnly="0" labelOnly="1" outline="0" fieldPosition="0">
        <references count="2">
          <reference field="34" count="1">
            <x v="73"/>
          </reference>
          <reference field="42" count="1" selected="0">
            <x v="5"/>
          </reference>
        </references>
      </pivotArea>
    </format>
    <format dxfId="168">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C6C1EAE5-38DA-4ECB-A07B-39FCDB485EB6}" name="Tabla dinámica2" cacheId="0" applyNumberFormats="0" applyBorderFormats="0" applyFontFormats="0" applyPatternFormats="0" applyAlignmentFormats="0" applyWidthHeightFormats="1" dataCaption="Valores" grandTotalCaption="VALOR TOTAL DE CONTRATOS" updatedVersion="8" minRefreshableVersion="3" useAutoFormatting="1" itemPrintTitles="1" createdVersion="8" indent="0" compact="0" compactData="0" multipleFieldFilters="0">
  <location ref="C28:F91" firstHeaderRow="0" firstDataRow="1" firstDataCol="2" rowPageCount="1" colPageCount="1"/>
  <pivotFields count="61">
    <pivotField dataField="1"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axis="axisRow" compact="0" outline="0" showAll="0">
      <items count="410">
        <item x="288"/>
        <item x="157"/>
        <item x="54"/>
        <item x="6"/>
        <item x="297"/>
        <item x="40"/>
        <item x="206"/>
        <item x="257"/>
        <item x="381"/>
        <item x="310"/>
        <item x="178"/>
        <item x="126"/>
        <item x="201"/>
        <item x="207"/>
        <item x="140"/>
        <item x="30"/>
        <item x="166"/>
        <item x="76"/>
        <item x="1"/>
        <item x="223"/>
        <item x="146"/>
        <item x="94"/>
        <item x="343"/>
        <item x="59"/>
        <item x="56"/>
        <item x="149"/>
        <item x="150"/>
        <item x="217"/>
        <item x="117"/>
        <item x="220"/>
        <item x="241"/>
        <item x="246"/>
        <item x="269"/>
        <item x="314"/>
        <item x="359"/>
        <item x="284"/>
        <item x="231"/>
        <item x="31"/>
        <item x="81"/>
        <item x="248"/>
        <item x="252"/>
        <item x="98"/>
        <item x="232"/>
        <item x="61"/>
        <item x="158"/>
        <item x="161"/>
        <item x="128"/>
        <item x="407"/>
        <item x="399"/>
        <item x="127"/>
        <item x="48"/>
        <item x="394"/>
        <item x="165"/>
        <item x="247"/>
        <item x="277"/>
        <item x="43"/>
        <item x="70"/>
        <item x="354"/>
        <item x="154"/>
        <item x="249"/>
        <item x="216"/>
        <item x="60"/>
        <item x="181"/>
        <item x="153"/>
        <item x="372"/>
        <item x="358"/>
        <item x="209"/>
        <item x="315"/>
        <item x="124"/>
        <item x="296"/>
        <item x="389"/>
        <item x="318"/>
        <item x="283"/>
        <item x="0"/>
        <item x="242"/>
        <item x="82"/>
        <item x="366"/>
        <item x="388"/>
        <item x="340"/>
        <item x="370"/>
        <item x="118"/>
        <item x="63"/>
        <item x="289"/>
        <item x="347"/>
        <item x="86"/>
        <item x="71"/>
        <item x="74"/>
        <item x="385"/>
        <item x="172"/>
        <item x="38"/>
        <item x="25"/>
        <item x="39"/>
        <item x="170"/>
        <item x="383"/>
        <item x="363"/>
        <item x="360"/>
        <item x="121"/>
        <item x="112"/>
        <item x="5"/>
        <item x="349"/>
        <item x="193"/>
        <item x="89"/>
        <item x="197"/>
        <item x="2"/>
        <item x="369"/>
        <item x="229"/>
        <item x="115"/>
        <item x="26"/>
        <item x="90"/>
        <item x="205"/>
        <item x="66"/>
        <item x="37"/>
        <item x="362"/>
        <item x="365"/>
        <item x="287"/>
        <item x="290"/>
        <item x="378"/>
        <item x="317"/>
        <item x="185"/>
        <item x="351"/>
        <item x="253"/>
        <item x="374"/>
        <item x="348"/>
        <item x="108"/>
        <item x="113"/>
        <item x="7"/>
        <item x="219"/>
        <item x="336"/>
        <item x="189"/>
        <item x="131"/>
        <item x="24"/>
        <item x="143"/>
        <item x="212"/>
        <item x="375"/>
        <item x="338"/>
        <item x="305"/>
        <item x="152"/>
        <item x="342"/>
        <item x="356"/>
        <item x="130"/>
        <item x="339"/>
        <item x="194"/>
        <item x="386"/>
        <item x="331"/>
        <item x="397"/>
        <item x="402"/>
        <item x="238"/>
        <item x="188"/>
        <item x="32"/>
        <item x="139"/>
        <item x="391"/>
        <item x="237"/>
        <item x="341"/>
        <item x="274"/>
        <item x="308"/>
        <item x="84"/>
        <item x="329"/>
        <item x="243"/>
        <item x="27"/>
        <item x="326"/>
        <item x="302"/>
        <item x="272"/>
        <item x="52"/>
        <item x="176"/>
        <item x="256"/>
        <item x="373"/>
        <item x="259"/>
        <item x="137"/>
        <item x="196"/>
        <item x="371"/>
        <item x="21"/>
        <item x="20"/>
        <item x="215"/>
        <item x="320"/>
        <item x="227"/>
        <item x="183"/>
        <item x="262"/>
        <item x="34"/>
        <item x="335"/>
        <item x="106"/>
        <item x="261"/>
        <item x="101"/>
        <item x="169"/>
        <item x="55"/>
        <item x="236"/>
        <item x="307"/>
        <item x="295"/>
        <item x="72"/>
        <item x="258"/>
        <item x="114"/>
        <item x="147"/>
        <item x="333"/>
        <item x="75"/>
        <item x="110"/>
        <item x="133"/>
        <item x="208"/>
        <item x="281"/>
        <item x="294"/>
        <item x="45"/>
        <item x="136"/>
        <item x="355"/>
        <item x="17"/>
        <item x="273"/>
        <item x="266"/>
        <item x="93"/>
        <item x="279"/>
        <item x="91"/>
        <item x="293"/>
        <item x="298"/>
        <item x="9"/>
        <item x="95"/>
        <item x="270"/>
        <item x="276"/>
        <item x="138"/>
        <item x="244"/>
        <item x="164"/>
        <item x="53"/>
        <item x="28"/>
        <item x="405"/>
        <item x="36"/>
        <item x="46"/>
        <item x="111"/>
        <item x="10"/>
        <item x="275"/>
        <item x="163"/>
        <item x="187"/>
        <item x="180"/>
        <item x="68"/>
        <item x="159"/>
        <item x="200"/>
        <item x="62"/>
        <item x="404"/>
        <item x="337"/>
        <item x="210"/>
        <item x="190"/>
        <item x="19"/>
        <item x="387"/>
        <item x="179"/>
        <item x="134"/>
        <item x="286"/>
        <item x="4"/>
        <item x="316"/>
        <item x="58"/>
        <item x="221"/>
        <item x="311"/>
        <item x="203"/>
        <item x="384"/>
        <item x="271"/>
        <item x="260"/>
        <item x="177"/>
        <item x="33"/>
        <item x="224"/>
        <item x="83"/>
        <item x="50"/>
        <item x="322"/>
        <item x="327"/>
        <item x="325"/>
        <item x="267"/>
        <item x="301"/>
        <item x="313"/>
        <item x="22"/>
        <item x="148"/>
        <item x="12"/>
        <item x="184"/>
        <item x="57"/>
        <item x="278"/>
        <item x="393"/>
        <item x="306"/>
        <item x="239"/>
        <item x="69"/>
        <item x="357"/>
        <item x="87"/>
        <item x="403"/>
        <item x="230"/>
        <item x="144"/>
        <item x="168"/>
        <item x="103"/>
        <item x="141"/>
        <item x="304"/>
        <item x="255"/>
        <item x="64"/>
        <item x="51"/>
        <item x="135"/>
        <item x="250"/>
        <item x="120"/>
        <item x="265"/>
        <item x="226"/>
        <item x="92"/>
        <item x="352"/>
        <item x="300"/>
        <item x="125"/>
        <item x="334"/>
        <item x="100"/>
        <item x="175"/>
        <item x="268"/>
        <item x="213"/>
        <item x="97"/>
        <item x="23"/>
        <item x="233"/>
        <item x="332"/>
        <item x="392"/>
        <item x="142"/>
        <item x="218"/>
        <item x="191"/>
        <item x="8"/>
        <item x="225"/>
        <item x="35"/>
        <item x="162"/>
        <item x="353"/>
        <item x="303"/>
        <item x="107"/>
        <item x="251"/>
        <item x="330"/>
        <item x="42"/>
        <item x="65"/>
        <item x="151"/>
        <item x="15"/>
        <item x="41"/>
        <item x="211"/>
        <item x="312"/>
        <item x="29"/>
        <item x="156"/>
        <item x="119"/>
        <item x="199"/>
        <item x="192"/>
        <item x="104"/>
        <item x="102"/>
        <item x="13"/>
        <item x="398"/>
        <item x="235"/>
        <item x="350"/>
        <item x="160"/>
        <item x="99"/>
        <item x="380"/>
        <item x="292"/>
        <item x="234"/>
        <item x="167"/>
        <item x="390"/>
        <item x="195"/>
        <item x="309"/>
        <item x="280"/>
        <item x="186"/>
        <item x="49"/>
        <item x="88"/>
        <item x="400"/>
        <item x="174"/>
        <item x="245"/>
        <item x="361"/>
        <item x="11"/>
        <item x="85"/>
        <item x="367"/>
        <item x="214"/>
        <item x="78"/>
        <item x="18"/>
        <item x="173"/>
        <item x="182"/>
        <item x="96"/>
        <item x="324"/>
        <item x="364"/>
        <item x="323"/>
        <item x="228"/>
        <item x="109"/>
        <item x="171"/>
        <item x="321"/>
        <item x="345"/>
        <item x="396"/>
        <item x="264"/>
        <item x="155"/>
        <item x="123"/>
        <item x="67"/>
        <item x="285"/>
        <item x="116"/>
        <item x="204"/>
        <item x="132"/>
        <item x="145"/>
        <item x="79"/>
        <item x="376"/>
        <item x="3"/>
        <item x="382"/>
        <item x="406"/>
        <item x="377"/>
        <item x="395"/>
        <item x="368"/>
        <item x="328"/>
        <item x="73"/>
        <item x="401"/>
        <item x="254"/>
        <item x="263"/>
        <item x="299"/>
        <item x="379"/>
        <item x="291"/>
        <item x="44"/>
        <item x="319"/>
        <item x="282"/>
        <item x="14"/>
        <item x="129"/>
        <item x="346"/>
        <item x="222"/>
        <item x="105"/>
        <item x="198"/>
        <item x="80"/>
        <item x="202"/>
        <item x="77"/>
        <item x="122"/>
        <item x="344"/>
        <item x="16"/>
        <item x="240"/>
        <item x="47"/>
        <item x="408"/>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dataField="1" compact="0" outline="0" showAll="0">
      <items count="175">
        <item x="13"/>
        <item x="35"/>
        <item x="76"/>
        <item x="141"/>
        <item x="86"/>
        <item x="139"/>
        <item x="160"/>
        <item x="85"/>
        <item x="18"/>
        <item x="136"/>
        <item x="170"/>
        <item x="106"/>
        <item x="127"/>
        <item x="140"/>
        <item x="68"/>
        <item x="171"/>
        <item x="74"/>
        <item x="122"/>
        <item x="123"/>
        <item x="98"/>
        <item x="164"/>
        <item x="97"/>
        <item x="115"/>
        <item x="157"/>
        <item x="172"/>
        <item x="134"/>
        <item x="65"/>
        <item x="125"/>
        <item x="158"/>
        <item x="79"/>
        <item x="102"/>
        <item x="69"/>
        <item x="154"/>
        <item x="17"/>
        <item x="1"/>
        <item x="167"/>
        <item x="96"/>
        <item x="52"/>
        <item x="146"/>
        <item x="129"/>
        <item x="71"/>
        <item x="133"/>
        <item x="39"/>
        <item x="9"/>
        <item x="138"/>
        <item x="166"/>
        <item x="31"/>
        <item x="111"/>
        <item x="130"/>
        <item x="152"/>
        <item x="90"/>
        <item x="29"/>
        <item x="114"/>
        <item x="145"/>
        <item x="113"/>
        <item x="144"/>
        <item x="132"/>
        <item x="14"/>
        <item x="99"/>
        <item x="120"/>
        <item x="95"/>
        <item x="49"/>
        <item x="70"/>
        <item x="110"/>
        <item x="126"/>
        <item x="116"/>
        <item x="118"/>
        <item x="25"/>
        <item x="4"/>
        <item x="72"/>
        <item x="165"/>
        <item x="77"/>
        <item x="101"/>
        <item x="7"/>
        <item x="44"/>
        <item x="104"/>
        <item x="91"/>
        <item x="109"/>
        <item x="73"/>
        <item x="67"/>
        <item x="107"/>
        <item x="105"/>
        <item x="147"/>
        <item x="45"/>
        <item x="112"/>
        <item x="108"/>
        <item x="64"/>
        <item x="100"/>
        <item x="87"/>
        <item x="57"/>
        <item x="103"/>
        <item x="2"/>
        <item x="15"/>
        <item x="42"/>
        <item x="43"/>
        <item x="80"/>
        <item x="54"/>
        <item x="121"/>
        <item x="23"/>
        <item x="33"/>
        <item x="60"/>
        <item x="11"/>
        <item x="41"/>
        <item x="12"/>
        <item x="63"/>
        <item x="169"/>
        <item x="21"/>
        <item x="148"/>
        <item x="53"/>
        <item x="50"/>
        <item x="84"/>
        <item x="75"/>
        <item x="59"/>
        <item x="47"/>
        <item x="6"/>
        <item x="5"/>
        <item x="168"/>
        <item x="81"/>
        <item x="82"/>
        <item x="26"/>
        <item x="36"/>
        <item x="19"/>
        <item x="62"/>
        <item x="20"/>
        <item x="117"/>
        <item x="10"/>
        <item x="40"/>
        <item x="61"/>
        <item x="22"/>
        <item x="16"/>
        <item x="151"/>
        <item x="88"/>
        <item x="28"/>
        <item x="66"/>
        <item x="58"/>
        <item x="27"/>
        <item x="94"/>
        <item x="46"/>
        <item x="24"/>
        <item x="38"/>
        <item x="78"/>
        <item x="56"/>
        <item x="93"/>
        <item x="32"/>
        <item x="159"/>
        <item x="8"/>
        <item x="89"/>
        <item x="149"/>
        <item x="0"/>
        <item x="34"/>
        <item x="55"/>
        <item x="37"/>
        <item x="51"/>
        <item x="137"/>
        <item x="48"/>
        <item x="163"/>
        <item x="153"/>
        <item x="83"/>
        <item x="30"/>
        <item x="135"/>
        <item x="92"/>
        <item x="131"/>
        <item x="143"/>
        <item x="155"/>
        <item x="128"/>
        <item x="161"/>
        <item x="3"/>
        <item x="142"/>
        <item x="156"/>
        <item x="150"/>
        <item x="119"/>
        <item x="124"/>
        <item x="162"/>
        <item x="173"/>
        <item t="default"/>
      </items>
    </pivotField>
    <pivotField compact="0" outline="0" showAll="0"/>
    <pivotField compact="0" outline="0" showAll="0"/>
    <pivotField compact="0" outline="0" showAll="0"/>
    <pivotField compact="0" outline="0" showAll="0"/>
    <pivotField compact="0" outline="0" showAll="0"/>
    <pivotField name="ESTADO DEL CONTRATO" axis="axisRow" compact="0" outline="0" showAll="0">
      <items count="6">
        <item x="3"/>
        <item x="2"/>
        <item x="1"/>
        <item x="0"/>
        <item x="4"/>
        <item t="default"/>
      </items>
    </pivotField>
    <pivotField name="NOMBRE DE LA DEPENDENCIA" axis="axisPage" compact="0" outline="0" showAll="0">
      <items count="18">
        <item h="1" x="14"/>
        <item h="1" x="7"/>
        <item h="1" x="11"/>
        <item h="1" x="3"/>
        <item h="1" x="10"/>
        <item h="1" x="4"/>
        <item h="1" x="13"/>
        <item h="1" x="15"/>
        <item h="1" x="9"/>
        <item h="1" x="12"/>
        <item h="1" x="1"/>
        <item h="1" x="5"/>
        <item h="1" x="0"/>
        <item x="8"/>
        <item h="1" x="6"/>
        <item h="1" x="2"/>
        <item h="1" x="16"/>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s>
  <rowFields count="2">
    <field x="10"/>
    <field x="44"/>
  </rowFields>
  <rowItems count="63">
    <i>
      <x/>
      <x v="3"/>
    </i>
    <i t="default">
      <x/>
    </i>
    <i>
      <x v="28"/>
      <x v="3"/>
    </i>
    <i t="default">
      <x v="28"/>
    </i>
    <i>
      <x v="33"/>
      <x v="3"/>
    </i>
    <i t="default">
      <x v="33"/>
    </i>
    <i>
      <x v="43"/>
      <x v="3"/>
    </i>
    <i t="default">
      <x v="43"/>
    </i>
    <i>
      <x v="46"/>
      <x v="3"/>
    </i>
    <i t="default">
      <x v="46"/>
    </i>
    <i>
      <x v="56"/>
      <x v="3"/>
    </i>
    <i t="default">
      <x v="56"/>
    </i>
    <i>
      <x v="61"/>
      <x v="3"/>
    </i>
    <i t="default">
      <x v="61"/>
    </i>
    <i>
      <x v="68"/>
      <x v="3"/>
    </i>
    <i t="default">
      <x v="68"/>
    </i>
    <i>
      <x v="81"/>
      <x v="3"/>
    </i>
    <i t="default">
      <x v="81"/>
    </i>
    <i>
      <x v="97"/>
      <x v="3"/>
    </i>
    <i t="default">
      <x v="97"/>
    </i>
    <i>
      <x v="139"/>
      <x v="3"/>
    </i>
    <i t="default">
      <x v="139"/>
    </i>
    <i>
      <x v="150"/>
      <x v="3"/>
    </i>
    <i t="default">
      <x v="150"/>
    </i>
    <i>
      <x v="155"/>
      <x v="3"/>
    </i>
    <i t="default">
      <x v="155"/>
    </i>
    <i>
      <x v="178"/>
      <x v="3"/>
    </i>
    <i t="default">
      <x v="178"/>
    </i>
    <i>
      <x v="205"/>
      <x v="3"/>
    </i>
    <i t="default">
      <x v="205"/>
    </i>
    <i>
      <x v="238"/>
      <x v="3"/>
    </i>
    <i t="default">
      <x v="238"/>
    </i>
    <i>
      <x v="254"/>
      <x v="3"/>
    </i>
    <i t="default">
      <x v="254"/>
    </i>
    <i>
      <x v="259"/>
      <x v="3"/>
    </i>
    <i t="default">
      <x v="259"/>
    </i>
    <i>
      <x v="265"/>
      <x v="3"/>
    </i>
    <i t="default">
      <x v="265"/>
    </i>
    <i>
      <x v="270"/>
      <x v="3"/>
    </i>
    <i t="default">
      <x v="270"/>
    </i>
    <i>
      <x v="282"/>
      <x v="3"/>
    </i>
    <i t="default">
      <x v="282"/>
    </i>
    <i>
      <x v="301"/>
      <x v="3"/>
    </i>
    <i t="default">
      <x v="301"/>
    </i>
    <i>
      <x v="328"/>
      <x v="3"/>
    </i>
    <i t="default">
      <x v="328"/>
    </i>
    <i>
      <x v="334"/>
      <x v="3"/>
    </i>
    <i t="default">
      <x v="334"/>
    </i>
    <i>
      <x v="371"/>
      <x v="3"/>
    </i>
    <i t="default">
      <x v="371"/>
    </i>
    <i>
      <x v="378"/>
      <x v="3"/>
    </i>
    <i t="default">
      <x v="378"/>
    </i>
    <i>
      <x v="380"/>
      <x v="3"/>
    </i>
    <i t="default">
      <x v="380"/>
    </i>
    <i>
      <x v="382"/>
      <x v="3"/>
    </i>
    <i t="default">
      <x v="382"/>
    </i>
    <i>
      <x v="383"/>
      <x v="2"/>
    </i>
    <i t="default">
      <x v="383"/>
    </i>
    <i>
      <x v="395"/>
      <x v="3"/>
    </i>
    <i t="default">
      <x v="395"/>
    </i>
    <i>
      <x v="403"/>
      <x v="3"/>
    </i>
    <i t="default">
      <x v="403"/>
    </i>
    <i t="grand">
      <x/>
    </i>
  </rowItems>
  <colFields count="1">
    <field x="-2"/>
  </colFields>
  <colItems count="2">
    <i>
      <x/>
    </i>
    <i i="1">
      <x v="1"/>
    </i>
  </colItems>
  <pageFields count="1">
    <pageField fld="45" item="13" hier="-1"/>
  </pageFields>
  <dataFields count="2">
    <dataField name="CANTIDAD DE CONTRATOS" fld="0" subtotal="count" baseField="0" baseItem="0"/>
    <dataField name="VALOR DEL CONTRATO" fld="38" baseField="0" baseItem="0"/>
  </dataFields>
  <formats count="51">
    <format dxfId="239">
      <pivotArea type="all" dataOnly="0" outline="0" fieldPosition="0"/>
    </format>
    <format dxfId="238">
      <pivotArea outline="0" collapsedLevelsAreSubtotals="1" fieldPosition="0"/>
    </format>
    <format dxfId="237">
      <pivotArea field="10" type="button" dataOnly="0" labelOnly="1" outline="0" axis="axisRow" fieldPosition="0"/>
    </format>
    <format dxfId="236">
      <pivotArea field="44" type="button" dataOnly="0" labelOnly="1" outline="0" axis="axisRow" fieldPosition="1"/>
    </format>
    <format dxfId="235">
      <pivotArea dataOnly="0" labelOnly="1" outline="0" fieldPosition="0">
        <references count="1">
          <reference field="10" count="25">
            <x v="17"/>
            <x v="18"/>
            <x v="20"/>
            <x v="21"/>
            <x v="24"/>
            <x v="38"/>
            <x v="44"/>
            <x v="45"/>
            <x v="47"/>
            <x v="48"/>
            <x v="50"/>
            <x v="73"/>
            <x v="89"/>
            <x v="103"/>
            <x v="108"/>
            <x v="124"/>
            <x v="159"/>
            <x v="173"/>
            <x v="189"/>
            <x v="190"/>
            <x v="192"/>
            <x v="204"/>
            <x v="206"/>
            <x v="210"/>
            <x v="220"/>
          </reference>
        </references>
      </pivotArea>
    </format>
    <format dxfId="234">
      <pivotArea dataOnly="0" labelOnly="1" outline="0" fieldPosition="0">
        <references count="1">
          <reference field="10" count="25" defaultSubtotal="1">
            <x v="17"/>
            <x v="18"/>
            <x v="20"/>
            <x v="21"/>
            <x v="24"/>
            <x v="38"/>
            <x v="44"/>
            <x v="45"/>
            <x v="47"/>
            <x v="48"/>
            <x v="50"/>
            <x v="73"/>
            <x v="89"/>
            <x v="103"/>
            <x v="108"/>
            <x v="124"/>
            <x v="159"/>
            <x v="173"/>
            <x v="189"/>
            <x v="190"/>
            <x v="192"/>
            <x v="204"/>
            <x v="206"/>
            <x v="210"/>
            <x v="220"/>
          </reference>
        </references>
      </pivotArea>
    </format>
    <format dxfId="233">
      <pivotArea dataOnly="0" labelOnly="1" outline="0" fieldPosition="0">
        <references count="1">
          <reference field="10" count="16">
            <x v="221"/>
            <x v="248"/>
            <x v="249"/>
            <x v="268"/>
            <x v="271"/>
            <x v="287"/>
            <x v="296"/>
            <x v="313"/>
            <x v="331"/>
            <x v="343"/>
            <x v="344"/>
            <x v="363"/>
            <x v="375"/>
            <x v="377"/>
            <x v="379"/>
            <x v="400"/>
          </reference>
        </references>
      </pivotArea>
    </format>
    <format dxfId="232">
      <pivotArea dataOnly="0" labelOnly="1" outline="0" fieldPosition="0">
        <references count="1">
          <reference field="10" count="16" defaultSubtotal="1">
            <x v="221"/>
            <x v="248"/>
            <x v="249"/>
            <x v="268"/>
            <x v="271"/>
            <x v="287"/>
            <x v="296"/>
            <x v="313"/>
            <x v="331"/>
            <x v="343"/>
            <x v="344"/>
            <x v="363"/>
            <x v="375"/>
            <x v="377"/>
            <x v="379"/>
            <x v="400"/>
          </reference>
        </references>
      </pivotArea>
    </format>
    <format dxfId="231">
      <pivotArea dataOnly="0" labelOnly="1" grandRow="1" outline="0" fieldPosition="0"/>
    </format>
    <format dxfId="230">
      <pivotArea dataOnly="0" labelOnly="1" outline="0" fieldPosition="0">
        <references count="2">
          <reference field="10" count="1" selected="0">
            <x v="17"/>
          </reference>
          <reference field="44" count="1">
            <x v="3"/>
          </reference>
        </references>
      </pivotArea>
    </format>
    <format dxfId="229">
      <pivotArea dataOnly="0" labelOnly="1" outline="0" fieldPosition="0">
        <references count="2">
          <reference field="10" count="1" selected="0">
            <x v="18"/>
          </reference>
          <reference field="44" count="2">
            <x v="2"/>
            <x v="3"/>
          </reference>
        </references>
      </pivotArea>
    </format>
    <format dxfId="228">
      <pivotArea dataOnly="0" labelOnly="1" outline="0" fieldPosition="0">
        <references count="2">
          <reference field="10" count="1" selected="0">
            <x v="20"/>
          </reference>
          <reference field="44" count="1">
            <x v="3"/>
          </reference>
        </references>
      </pivotArea>
    </format>
    <format dxfId="227">
      <pivotArea dataOnly="0" labelOnly="1" outline="0" fieldPosition="0">
        <references count="2">
          <reference field="10" count="1" selected="0">
            <x v="21"/>
          </reference>
          <reference field="44" count="1">
            <x v="3"/>
          </reference>
        </references>
      </pivotArea>
    </format>
    <format dxfId="226">
      <pivotArea dataOnly="0" labelOnly="1" outline="0" fieldPosition="0">
        <references count="2">
          <reference field="10" count="1" selected="0">
            <x v="24"/>
          </reference>
          <reference field="44" count="1">
            <x v="3"/>
          </reference>
        </references>
      </pivotArea>
    </format>
    <format dxfId="225">
      <pivotArea dataOnly="0" labelOnly="1" outline="0" fieldPosition="0">
        <references count="2">
          <reference field="10" count="1" selected="0">
            <x v="38"/>
          </reference>
          <reference field="44" count="1">
            <x v="3"/>
          </reference>
        </references>
      </pivotArea>
    </format>
    <format dxfId="224">
      <pivotArea dataOnly="0" labelOnly="1" outline="0" fieldPosition="0">
        <references count="2">
          <reference field="10" count="1" selected="0">
            <x v="44"/>
          </reference>
          <reference field="44" count="1">
            <x v="3"/>
          </reference>
        </references>
      </pivotArea>
    </format>
    <format dxfId="223">
      <pivotArea dataOnly="0" labelOnly="1" outline="0" fieldPosition="0">
        <references count="2">
          <reference field="10" count="1" selected="0">
            <x v="45"/>
          </reference>
          <reference field="44" count="1">
            <x v="3"/>
          </reference>
        </references>
      </pivotArea>
    </format>
    <format dxfId="222">
      <pivotArea dataOnly="0" labelOnly="1" outline="0" fieldPosition="0">
        <references count="2">
          <reference field="10" count="1" selected="0">
            <x v="47"/>
          </reference>
          <reference field="44" count="1">
            <x v="0"/>
          </reference>
        </references>
      </pivotArea>
    </format>
    <format dxfId="221">
      <pivotArea dataOnly="0" labelOnly="1" outline="0" fieldPosition="0">
        <references count="2">
          <reference field="10" count="1" selected="0">
            <x v="48"/>
          </reference>
          <reference field="44" count="1">
            <x v="3"/>
          </reference>
        </references>
      </pivotArea>
    </format>
    <format dxfId="220">
      <pivotArea dataOnly="0" labelOnly="1" outline="0" fieldPosition="0">
        <references count="2">
          <reference field="10" count="1" selected="0">
            <x v="50"/>
          </reference>
          <reference field="44" count="1">
            <x v="3"/>
          </reference>
        </references>
      </pivotArea>
    </format>
    <format dxfId="219">
      <pivotArea dataOnly="0" labelOnly="1" outline="0" fieldPosition="0">
        <references count="2">
          <reference field="10" count="1" selected="0">
            <x v="73"/>
          </reference>
          <reference field="44" count="1">
            <x v="3"/>
          </reference>
        </references>
      </pivotArea>
    </format>
    <format dxfId="218">
      <pivotArea dataOnly="0" labelOnly="1" outline="0" fieldPosition="0">
        <references count="2">
          <reference field="10" count="1" selected="0">
            <x v="89"/>
          </reference>
          <reference field="44" count="1">
            <x v="3"/>
          </reference>
        </references>
      </pivotArea>
    </format>
    <format dxfId="217">
      <pivotArea dataOnly="0" labelOnly="1" outline="0" fieldPosition="0">
        <references count="2">
          <reference field="10" count="1" selected="0">
            <x v="103"/>
          </reference>
          <reference field="44" count="1">
            <x v="3"/>
          </reference>
        </references>
      </pivotArea>
    </format>
    <format dxfId="216">
      <pivotArea dataOnly="0" labelOnly="1" outline="0" fieldPosition="0">
        <references count="2">
          <reference field="10" count="1" selected="0">
            <x v="108"/>
          </reference>
          <reference field="44" count="1">
            <x v="2"/>
          </reference>
        </references>
      </pivotArea>
    </format>
    <format dxfId="215">
      <pivotArea dataOnly="0" labelOnly="1" outline="0" fieldPosition="0">
        <references count="2">
          <reference field="10" count="1" selected="0">
            <x v="124"/>
          </reference>
          <reference field="44" count="1">
            <x v="3"/>
          </reference>
        </references>
      </pivotArea>
    </format>
    <format dxfId="214">
      <pivotArea dataOnly="0" labelOnly="1" outline="0" fieldPosition="0">
        <references count="2">
          <reference field="10" count="1" selected="0">
            <x v="159"/>
          </reference>
          <reference field="44" count="1">
            <x v="3"/>
          </reference>
        </references>
      </pivotArea>
    </format>
    <format dxfId="213">
      <pivotArea dataOnly="0" labelOnly="1" outline="0" fieldPosition="0">
        <references count="2">
          <reference field="10" count="1" selected="0">
            <x v="173"/>
          </reference>
          <reference field="44" count="1">
            <x v="3"/>
          </reference>
        </references>
      </pivotArea>
    </format>
    <format dxfId="212">
      <pivotArea dataOnly="0" labelOnly="1" outline="0" fieldPosition="0">
        <references count="2">
          <reference field="10" count="1" selected="0">
            <x v="189"/>
          </reference>
          <reference field="44" count="1">
            <x v="3"/>
          </reference>
        </references>
      </pivotArea>
    </format>
    <format dxfId="211">
      <pivotArea dataOnly="0" labelOnly="1" outline="0" fieldPosition="0">
        <references count="2">
          <reference field="10" count="1" selected="0">
            <x v="190"/>
          </reference>
          <reference field="44" count="1">
            <x v="2"/>
          </reference>
        </references>
      </pivotArea>
    </format>
    <format dxfId="210">
      <pivotArea dataOnly="0" labelOnly="1" outline="0" fieldPosition="0">
        <references count="2">
          <reference field="10" count="1" selected="0">
            <x v="192"/>
          </reference>
          <reference field="44" count="1">
            <x v="3"/>
          </reference>
        </references>
      </pivotArea>
    </format>
    <format dxfId="209">
      <pivotArea dataOnly="0" labelOnly="1" outline="0" fieldPosition="0">
        <references count="2">
          <reference field="10" count="1" selected="0">
            <x v="204"/>
          </reference>
          <reference field="44" count="1">
            <x v="3"/>
          </reference>
        </references>
      </pivotArea>
    </format>
    <format dxfId="208">
      <pivotArea dataOnly="0" labelOnly="1" outline="0" fieldPosition="0">
        <references count="2">
          <reference field="10" count="1" selected="0">
            <x v="206"/>
          </reference>
          <reference field="44" count="1">
            <x v="3"/>
          </reference>
        </references>
      </pivotArea>
    </format>
    <format dxfId="207">
      <pivotArea dataOnly="0" labelOnly="1" outline="0" fieldPosition="0">
        <references count="2">
          <reference field="10" count="1" selected="0">
            <x v="210"/>
          </reference>
          <reference field="44" count="1">
            <x v="3"/>
          </reference>
        </references>
      </pivotArea>
    </format>
    <format dxfId="206">
      <pivotArea dataOnly="0" labelOnly="1" outline="0" fieldPosition="0">
        <references count="2">
          <reference field="10" count="1" selected="0">
            <x v="220"/>
          </reference>
          <reference field="44" count="1">
            <x v="3"/>
          </reference>
        </references>
      </pivotArea>
    </format>
    <format dxfId="205">
      <pivotArea dataOnly="0" labelOnly="1" outline="0" fieldPosition="0">
        <references count="2">
          <reference field="10" count="1" selected="0">
            <x v="221"/>
          </reference>
          <reference field="44" count="1">
            <x v="3"/>
          </reference>
        </references>
      </pivotArea>
    </format>
    <format dxfId="204">
      <pivotArea dataOnly="0" labelOnly="1" outline="0" fieldPosition="0">
        <references count="2">
          <reference field="10" count="1" selected="0">
            <x v="248"/>
          </reference>
          <reference field="44" count="1">
            <x v="3"/>
          </reference>
        </references>
      </pivotArea>
    </format>
    <format dxfId="203">
      <pivotArea dataOnly="0" labelOnly="1" outline="0" fieldPosition="0">
        <references count="2">
          <reference field="10" count="1" selected="0">
            <x v="249"/>
          </reference>
          <reference field="44" count="1">
            <x v="3"/>
          </reference>
        </references>
      </pivotArea>
    </format>
    <format dxfId="202">
      <pivotArea dataOnly="0" labelOnly="1" outline="0" fieldPosition="0">
        <references count="2">
          <reference field="10" count="1" selected="0">
            <x v="268"/>
          </reference>
          <reference field="44" count="1">
            <x v="3"/>
          </reference>
        </references>
      </pivotArea>
    </format>
    <format dxfId="201">
      <pivotArea dataOnly="0" labelOnly="1" outline="0" fieldPosition="0">
        <references count="2">
          <reference field="10" count="1" selected="0">
            <x v="271"/>
          </reference>
          <reference field="44" count="1">
            <x v="3"/>
          </reference>
        </references>
      </pivotArea>
    </format>
    <format dxfId="200">
      <pivotArea dataOnly="0" labelOnly="1" outline="0" fieldPosition="0">
        <references count="2">
          <reference field="10" count="1" selected="0">
            <x v="287"/>
          </reference>
          <reference field="44" count="1">
            <x v="3"/>
          </reference>
        </references>
      </pivotArea>
    </format>
    <format dxfId="199">
      <pivotArea dataOnly="0" labelOnly="1" outline="0" fieldPosition="0">
        <references count="2">
          <reference field="10" count="1" selected="0">
            <x v="296"/>
          </reference>
          <reference field="44" count="1">
            <x v="3"/>
          </reference>
        </references>
      </pivotArea>
    </format>
    <format dxfId="198">
      <pivotArea dataOnly="0" labelOnly="1" outline="0" fieldPosition="0">
        <references count="2">
          <reference field="10" count="1" selected="0">
            <x v="313"/>
          </reference>
          <reference field="44" count="1">
            <x v="3"/>
          </reference>
        </references>
      </pivotArea>
    </format>
    <format dxfId="197">
      <pivotArea dataOnly="0" labelOnly="1" outline="0" fieldPosition="0">
        <references count="2">
          <reference field="10" count="1" selected="0">
            <x v="331"/>
          </reference>
          <reference field="44" count="1">
            <x v="2"/>
          </reference>
        </references>
      </pivotArea>
    </format>
    <format dxfId="196">
      <pivotArea dataOnly="0" labelOnly="1" outline="0" fieldPosition="0">
        <references count="2">
          <reference field="10" count="1" selected="0">
            <x v="343"/>
          </reference>
          <reference field="44" count="1">
            <x v="3"/>
          </reference>
        </references>
      </pivotArea>
    </format>
    <format dxfId="195">
      <pivotArea dataOnly="0" labelOnly="1" outline="0" fieldPosition="0">
        <references count="2">
          <reference field="10" count="1" selected="0">
            <x v="344"/>
          </reference>
          <reference field="44" count="1">
            <x v="0"/>
          </reference>
        </references>
      </pivotArea>
    </format>
    <format dxfId="194">
      <pivotArea dataOnly="0" labelOnly="1" outline="0" fieldPosition="0">
        <references count="2">
          <reference field="10" count="1" selected="0">
            <x v="363"/>
          </reference>
          <reference field="44" count="1">
            <x v="3"/>
          </reference>
        </references>
      </pivotArea>
    </format>
    <format dxfId="193">
      <pivotArea dataOnly="0" labelOnly="1" outline="0" fieldPosition="0">
        <references count="2">
          <reference field="10" count="1" selected="0">
            <x v="375"/>
          </reference>
          <reference field="44" count="1">
            <x v="3"/>
          </reference>
        </references>
      </pivotArea>
    </format>
    <format dxfId="192">
      <pivotArea dataOnly="0" labelOnly="1" outline="0" fieldPosition="0">
        <references count="2">
          <reference field="10" count="1" selected="0">
            <x v="377"/>
          </reference>
          <reference field="44" count="1">
            <x v="3"/>
          </reference>
        </references>
      </pivotArea>
    </format>
    <format dxfId="191">
      <pivotArea dataOnly="0" labelOnly="1" outline="0" fieldPosition="0">
        <references count="2">
          <reference field="10" count="1" selected="0">
            <x v="379"/>
          </reference>
          <reference field="44" count="1">
            <x v="0"/>
          </reference>
        </references>
      </pivotArea>
    </format>
    <format dxfId="190">
      <pivotArea dataOnly="0" labelOnly="1" outline="0" fieldPosition="0">
        <references count="2">
          <reference field="10" count="1" selected="0">
            <x v="400"/>
          </reference>
          <reference field="44" count="1">
            <x v="3"/>
          </reference>
        </references>
      </pivotArea>
    </format>
    <format dxfId="189">
      <pivotArea dataOnly="0" labelOnly="1" outline="0" fieldPosition="0">
        <references count="1">
          <reference field="4294967294" count="2">
            <x v="0"/>
            <x v="1"/>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community.secop.gov.co/Public/Tendering/ContractNoticePhases/View?PPI=CO1.PPI.43607772&amp;isFromPublicArea=True&amp;isModal=False" TargetMode="External"/><Relationship Id="rId1" Type="http://schemas.openxmlformats.org/officeDocument/2006/relationships/hyperlink" Target="https://community.secop.gov.co/Public/Tendering/ContractNoticePhases/View?PPI=CO1.PPI.43599524&amp;isFromPublicArea=True&amp;isModal=False"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community.secop.gov.co/Public/Tendering/OpportunityDetail/Index?noticeUID=CO1.NTC.7913135&amp;isFromPublicArea=True&amp;isModal=true&amp;asPopupView=true" TargetMode="External"/><Relationship Id="rId2" Type="http://schemas.openxmlformats.org/officeDocument/2006/relationships/hyperlink" Target="https://community.secop.gov.co/Public/Tendering/OpportunityDetail/Index?noticeUID=CO1.NTC.7677097&amp;isFromPublicArea=True&amp;isModal=true&amp;asPopupView=true" TargetMode="External"/><Relationship Id="rId1" Type="http://schemas.openxmlformats.org/officeDocument/2006/relationships/hyperlink" Target="https://community.secop.gov.co/Public/Tendering/OpportunityDetail/Index?noticeUID=CO1.NTC.7609963&amp;isFromPublicArea=True&amp;isModal=true&amp;asPopupView=true"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operaciones.colombiacompra.gov.co/tienda-virtual-del-estado-colombiano/ordenes-compra/150098" TargetMode="External"/><Relationship Id="rId13" Type="http://schemas.openxmlformats.org/officeDocument/2006/relationships/hyperlink" Target="https://operaciones.colombiacompra.gov.co/tienda-virtual-del-estado-colombiano/ordenes-compra/148732" TargetMode="External"/><Relationship Id="rId3"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Fecha%20de%20la%20orden" TargetMode="External"/><Relationship Id="rId7" Type="http://schemas.openxmlformats.org/officeDocument/2006/relationships/hyperlink" Target="https://operaciones.colombiacompra.gov.co/tienda-virtual-del-estado-colombiano/ordenes-compra/151184" TargetMode="External"/><Relationship Id="rId12" Type="http://schemas.openxmlformats.org/officeDocument/2006/relationships/hyperlink" Target="https://operaciones.colombiacompra.gov.co/tienda-virtual-del-estado-colombiano/ordenes-compra/150094" TargetMode="External"/><Relationship Id="rId17" Type="http://schemas.openxmlformats.org/officeDocument/2006/relationships/drawing" Target="../drawings/drawing1.xml"/><Relationship Id="rId2"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Entidad%20Estatal" TargetMode="External"/><Relationship Id="rId16" Type="http://schemas.openxmlformats.org/officeDocument/2006/relationships/hyperlink" Target="https://operaciones.colombiacompra.gov.co/tienda-virtual-del-estado-colombiano/ordenes-compra/143438" TargetMode="External"/><Relationship Id="rId1"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Orden%20de%20Compra" TargetMode="External"/><Relationship Id="rId6"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Total" TargetMode="External"/><Relationship Id="rId11" Type="http://schemas.openxmlformats.org/officeDocument/2006/relationships/hyperlink" Target="https://operaciones.colombiacompra.gov.co/tienda-virtual-del-estado-colombiano/ordenes-compra/150095" TargetMode="External"/><Relationship Id="rId5"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Instrumento" TargetMode="External"/><Relationship Id="rId15" Type="http://schemas.openxmlformats.org/officeDocument/2006/relationships/hyperlink" Target="https://operaciones.colombiacompra.gov.co/tienda-virtual-del-estado-colombiano/ordenes-compra/148224" TargetMode="External"/><Relationship Id="rId10" Type="http://schemas.openxmlformats.org/officeDocument/2006/relationships/hyperlink" Target="https://operaciones.colombiacompra.gov.co/tienda-virtual-del-estado-colombiano/ordenes-compra/150096" TargetMode="External"/><Relationship Id="rId4"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Estado" TargetMode="External"/><Relationship Id="rId9" Type="http://schemas.openxmlformats.org/officeDocument/2006/relationships/hyperlink" Target="https://operaciones.colombiacompra.gov.co/tienda-virtual-del-estado-colombiano/ordenes-compra/150097" TargetMode="External"/><Relationship Id="rId14" Type="http://schemas.openxmlformats.org/officeDocument/2006/relationships/hyperlink" Target="https://operaciones.colombiacompra.gov.co/tienda-virtual-del-estado-colombiano/ordenes-compra/148582" TargetMode="External"/></Relationships>
</file>

<file path=xl/worksheets/_rels/sheet8.xml.rels><?xml version="1.0" encoding="UTF-8" standalone="yes"?>
<Relationships xmlns="http://schemas.openxmlformats.org/package/2006/relationships"><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DK601"/>
  <sheetViews>
    <sheetView tabSelected="1" zoomScale="90" zoomScaleNormal="90" workbookViewId="0">
      <pane xSplit="2" ySplit="1" topLeftCell="J2" activePane="bottomRight" state="frozen"/>
      <selection pane="topRight"/>
      <selection pane="bottomLeft" activeCell="E1" sqref="E1"/>
      <selection pane="bottomRight" activeCell="M6" sqref="M6"/>
    </sheetView>
  </sheetViews>
  <sheetFormatPr baseColWidth="10" defaultColWidth="15.85546875" defaultRowHeight="12.75" customHeight="1" x14ac:dyDescent="0.2"/>
  <cols>
    <col min="1" max="1" width="6" style="100" customWidth="1"/>
    <col min="2" max="2" width="15.85546875" style="36" customWidth="1"/>
    <col min="3" max="3" width="12.140625" style="104" customWidth="1"/>
    <col min="4" max="4" width="59.85546875" style="36" customWidth="1"/>
    <col min="5" max="5" width="50.42578125" style="36" customWidth="1"/>
    <col min="6" max="6" width="36.42578125" style="36" customWidth="1"/>
    <col min="7" max="7" width="19.85546875" style="135" customWidth="1"/>
    <col min="8" max="8" width="24.140625" style="40" customWidth="1"/>
    <col min="9" max="9" width="54.42578125" style="119" customWidth="1"/>
    <col min="10" max="11" width="23" style="36" customWidth="1"/>
    <col min="12" max="12" width="64" style="36" customWidth="1"/>
    <col min="13" max="13" width="62.5703125" style="95" customWidth="1"/>
    <col min="14" max="14" width="15.85546875" style="106" customWidth="1"/>
    <col min="15" max="15" width="17.85546875" style="123" customWidth="1"/>
    <col min="16" max="17" width="15.85546875" style="40" customWidth="1"/>
    <col min="18" max="18" width="14.7109375" style="39" customWidth="1"/>
    <col min="19" max="20" width="15.85546875" style="104" customWidth="1"/>
    <col min="21" max="21" width="21.42578125" style="40" customWidth="1"/>
    <col min="22" max="22" width="15.85546875" style="40" customWidth="1"/>
    <col min="23" max="23" width="20.7109375" style="40" customWidth="1"/>
    <col min="24" max="24" width="71.5703125" style="125" customWidth="1"/>
    <col min="25" max="16384" width="15.85546875" style="50"/>
  </cols>
  <sheetData>
    <row r="1" spans="1:16339" ht="24" x14ac:dyDescent="0.2">
      <c r="A1" s="266" t="s">
        <v>0</v>
      </c>
      <c r="B1" s="267" t="s">
        <v>1</v>
      </c>
      <c r="C1" s="268" t="s">
        <v>2</v>
      </c>
      <c r="D1" s="269" t="s">
        <v>4</v>
      </c>
      <c r="E1" s="269" t="s">
        <v>5</v>
      </c>
      <c r="F1" s="269" t="s">
        <v>6</v>
      </c>
      <c r="G1" s="270" t="s">
        <v>7</v>
      </c>
      <c r="H1" s="271" t="s">
        <v>8</v>
      </c>
      <c r="I1" s="272" t="s">
        <v>9</v>
      </c>
      <c r="J1" s="273" t="s">
        <v>10</v>
      </c>
      <c r="K1" s="274" t="s">
        <v>11</v>
      </c>
      <c r="L1" s="275" t="s">
        <v>12</v>
      </c>
      <c r="M1" s="276" t="s">
        <v>13</v>
      </c>
      <c r="N1" s="277" t="s">
        <v>14</v>
      </c>
      <c r="O1" s="278" t="s">
        <v>15</v>
      </c>
      <c r="P1" s="279" t="s">
        <v>16</v>
      </c>
      <c r="Q1" s="280" t="s">
        <v>17</v>
      </c>
      <c r="R1" s="281" t="s">
        <v>18</v>
      </c>
      <c r="S1" s="282" t="s">
        <v>19</v>
      </c>
      <c r="T1" s="282" t="s">
        <v>20</v>
      </c>
      <c r="U1" s="280" t="s">
        <v>21</v>
      </c>
      <c r="V1" s="283" t="s">
        <v>22</v>
      </c>
      <c r="W1" s="284" t="s">
        <v>23</v>
      </c>
      <c r="X1" s="285" t="s">
        <v>24</v>
      </c>
    </row>
    <row r="2" spans="1:16339" ht="36.75" customHeight="1" x14ac:dyDescent="0.2">
      <c r="A2" s="286">
        <v>1</v>
      </c>
      <c r="B2" s="304" t="s">
        <v>25</v>
      </c>
      <c r="C2" s="287"/>
      <c r="D2" s="315" t="s">
        <v>26</v>
      </c>
      <c r="E2" s="288" t="s">
        <v>27</v>
      </c>
      <c r="F2" s="289" t="s">
        <v>28</v>
      </c>
      <c r="G2" s="290" t="s">
        <v>29</v>
      </c>
      <c r="H2" s="317">
        <v>85171500</v>
      </c>
      <c r="I2" s="291" t="s">
        <v>30</v>
      </c>
      <c r="J2" s="292" t="s">
        <v>31</v>
      </c>
      <c r="K2" s="17" t="s">
        <v>32</v>
      </c>
      <c r="L2" s="293" t="s">
        <v>33</v>
      </c>
      <c r="M2" s="294" t="s">
        <v>441</v>
      </c>
      <c r="N2" s="295">
        <v>60194691000</v>
      </c>
      <c r="O2" s="296">
        <f>N2/Q2</f>
        <v>1003244850</v>
      </c>
      <c r="P2" s="297"/>
      <c r="Q2" s="298">
        <v>60</v>
      </c>
      <c r="R2" s="299">
        <v>210600000</v>
      </c>
      <c r="S2" s="300"/>
      <c r="T2" s="300"/>
      <c r="U2" s="298"/>
      <c r="V2" s="301"/>
      <c r="W2" s="302"/>
      <c r="X2" s="303" t="s">
        <v>34</v>
      </c>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7"/>
      <c r="BL2" s="97"/>
      <c r="BM2" s="97"/>
      <c r="BN2" s="97"/>
      <c r="BO2" s="97"/>
      <c r="BP2" s="97"/>
      <c r="BQ2" s="97"/>
      <c r="BR2" s="97"/>
      <c r="BS2" s="97"/>
      <c r="BT2" s="97"/>
      <c r="BU2" s="97"/>
      <c r="BV2" s="97"/>
      <c r="BW2" s="97"/>
      <c r="BX2" s="97"/>
      <c r="BY2" s="97"/>
      <c r="BZ2" s="97"/>
      <c r="CA2" s="97"/>
      <c r="CB2" s="97"/>
      <c r="CC2" s="97"/>
      <c r="CD2" s="97"/>
      <c r="CE2" s="97"/>
      <c r="CF2" s="97"/>
      <c r="CG2" s="97"/>
      <c r="CH2" s="97"/>
      <c r="CI2" s="97"/>
      <c r="CJ2" s="97"/>
      <c r="CK2" s="97"/>
      <c r="CL2" s="97"/>
      <c r="CM2" s="97"/>
      <c r="CN2" s="97"/>
      <c r="CO2" s="97"/>
      <c r="CP2" s="97"/>
      <c r="CQ2" s="97"/>
      <c r="CR2" s="97"/>
      <c r="CS2" s="97"/>
      <c r="CT2" s="97"/>
      <c r="CU2" s="97"/>
      <c r="CV2" s="97"/>
      <c r="CW2" s="97"/>
      <c r="CX2" s="97"/>
      <c r="CY2" s="97"/>
      <c r="CZ2" s="97"/>
      <c r="DA2" s="97"/>
      <c r="DB2" s="97"/>
      <c r="DC2" s="97"/>
      <c r="DD2" s="97"/>
      <c r="DE2" s="97"/>
      <c r="DF2" s="97"/>
      <c r="DG2" s="97"/>
      <c r="DH2" s="97"/>
      <c r="DI2" s="97"/>
      <c r="DJ2" s="97"/>
      <c r="DK2" s="97"/>
      <c r="DL2" s="97"/>
      <c r="DM2" s="97"/>
      <c r="DN2" s="97"/>
      <c r="DO2" s="97"/>
      <c r="DP2" s="97"/>
      <c r="DQ2" s="97"/>
      <c r="DR2" s="97"/>
      <c r="DS2" s="97"/>
      <c r="DT2" s="97"/>
      <c r="DU2" s="97"/>
      <c r="DV2" s="97"/>
      <c r="DW2" s="97"/>
      <c r="DX2" s="97"/>
      <c r="DY2" s="97"/>
      <c r="DZ2" s="97"/>
      <c r="EA2" s="97"/>
      <c r="EB2" s="97"/>
      <c r="EC2" s="97"/>
      <c r="ED2" s="97"/>
      <c r="EE2" s="97"/>
      <c r="EF2" s="97"/>
      <c r="EG2" s="97"/>
      <c r="EH2" s="97"/>
      <c r="EI2" s="97"/>
      <c r="EJ2" s="97"/>
      <c r="EK2" s="97"/>
      <c r="EL2" s="97"/>
      <c r="EM2" s="97"/>
      <c r="EN2" s="97"/>
      <c r="EO2" s="97"/>
      <c r="EP2" s="97"/>
      <c r="EQ2" s="97"/>
      <c r="ER2" s="97"/>
      <c r="ES2" s="97"/>
      <c r="ET2" s="97"/>
      <c r="EU2" s="97"/>
      <c r="EV2" s="97"/>
      <c r="EW2" s="97"/>
      <c r="EX2" s="97"/>
      <c r="EY2" s="97"/>
      <c r="EZ2" s="97"/>
      <c r="FA2" s="97"/>
      <c r="FB2" s="97"/>
      <c r="FC2" s="97"/>
      <c r="FD2" s="97"/>
      <c r="FE2" s="97"/>
      <c r="FF2" s="97"/>
      <c r="FG2" s="97"/>
      <c r="FH2" s="97"/>
      <c r="FI2" s="97"/>
      <c r="FJ2" s="97"/>
      <c r="FK2" s="97"/>
      <c r="FL2" s="97"/>
      <c r="FM2" s="97"/>
      <c r="FN2" s="97"/>
      <c r="FO2" s="97"/>
      <c r="FP2" s="97"/>
      <c r="FQ2" s="97"/>
      <c r="FR2" s="97"/>
      <c r="FS2" s="97"/>
      <c r="FT2" s="97"/>
      <c r="FU2" s="97"/>
      <c r="FV2" s="97"/>
      <c r="FW2" s="97"/>
      <c r="FX2" s="97"/>
      <c r="FY2" s="97"/>
      <c r="FZ2" s="97"/>
      <c r="GA2" s="97"/>
      <c r="GB2" s="97"/>
      <c r="GC2" s="97"/>
      <c r="GD2" s="97"/>
      <c r="GE2" s="97"/>
      <c r="GF2" s="97"/>
      <c r="GG2" s="97"/>
      <c r="GH2" s="97"/>
      <c r="GI2" s="97"/>
      <c r="GJ2" s="97"/>
      <c r="GK2" s="97"/>
      <c r="GL2" s="97"/>
      <c r="GM2" s="97"/>
      <c r="GN2" s="97"/>
      <c r="GO2" s="97"/>
      <c r="GP2" s="97"/>
      <c r="GQ2" s="97"/>
      <c r="GR2" s="97"/>
      <c r="GS2" s="97"/>
      <c r="GT2" s="97"/>
      <c r="GU2" s="97"/>
      <c r="GV2" s="97"/>
      <c r="GW2" s="97"/>
      <c r="GX2" s="97"/>
      <c r="GY2" s="97"/>
      <c r="GZ2" s="97"/>
      <c r="HA2" s="97"/>
      <c r="HB2" s="97"/>
      <c r="HC2" s="97"/>
      <c r="HD2" s="97"/>
      <c r="HE2" s="97"/>
      <c r="HF2" s="97"/>
      <c r="HG2" s="97"/>
      <c r="HH2" s="97"/>
      <c r="HI2" s="97"/>
      <c r="HJ2" s="97"/>
      <c r="HK2" s="97"/>
      <c r="HL2" s="97"/>
      <c r="HM2" s="97"/>
      <c r="HN2" s="97"/>
      <c r="HO2" s="97"/>
      <c r="HP2" s="97"/>
      <c r="HQ2" s="97"/>
      <c r="HR2" s="97"/>
      <c r="HS2" s="97"/>
      <c r="HT2" s="97"/>
      <c r="HU2" s="97"/>
      <c r="HV2" s="97"/>
      <c r="HW2" s="97"/>
      <c r="HX2" s="97"/>
      <c r="HY2" s="97"/>
      <c r="HZ2" s="97"/>
      <c r="IA2" s="97"/>
      <c r="IB2" s="97"/>
      <c r="IC2" s="97"/>
      <c r="ID2" s="97"/>
      <c r="IE2" s="97"/>
      <c r="IF2" s="97"/>
      <c r="IG2" s="97"/>
      <c r="IH2" s="97"/>
      <c r="II2" s="97"/>
      <c r="IJ2" s="97"/>
      <c r="IK2" s="97"/>
      <c r="IL2" s="97"/>
      <c r="IM2" s="97"/>
      <c r="IN2" s="97"/>
      <c r="IO2" s="97"/>
      <c r="IP2" s="97"/>
      <c r="IQ2" s="97"/>
      <c r="IR2" s="97"/>
      <c r="IS2" s="97"/>
      <c r="IT2" s="97"/>
      <c r="IU2" s="97"/>
      <c r="IV2" s="97"/>
      <c r="IW2" s="97"/>
      <c r="IX2" s="97"/>
      <c r="IY2" s="97"/>
      <c r="IZ2" s="97"/>
      <c r="JA2" s="97"/>
      <c r="JB2" s="97"/>
      <c r="JC2" s="97"/>
      <c r="JD2" s="97"/>
      <c r="JE2" s="97"/>
      <c r="JF2" s="97"/>
      <c r="JG2" s="97"/>
      <c r="JH2" s="97"/>
      <c r="JI2" s="97"/>
      <c r="JJ2" s="97"/>
      <c r="JK2" s="97"/>
      <c r="JL2" s="97"/>
      <c r="JM2" s="97"/>
      <c r="JN2" s="97"/>
      <c r="JO2" s="97"/>
      <c r="JP2" s="97"/>
      <c r="JQ2" s="97"/>
      <c r="JR2" s="97"/>
      <c r="JS2" s="97"/>
      <c r="JT2" s="97"/>
      <c r="JU2" s="97"/>
      <c r="JV2" s="97"/>
      <c r="JW2" s="97"/>
      <c r="JX2" s="97"/>
      <c r="JY2" s="97"/>
      <c r="JZ2" s="97"/>
      <c r="KA2" s="97"/>
      <c r="KB2" s="97"/>
      <c r="KC2" s="97"/>
      <c r="KD2" s="97"/>
      <c r="KE2" s="97"/>
      <c r="KF2" s="97"/>
      <c r="KG2" s="97"/>
      <c r="KH2" s="97"/>
      <c r="KI2" s="97"/>
      <c r="KJ2" s="97"/>
      <c r="KK2" s="97"/>
      <c r="KL2" s="97"/>
      <c r="KM2" s="97"/>
      <c r="KN2" s="97"/>
      <c r="KO2" s="97"/>
      <c r="KP2" s="97"/>
      <c r="KQ2" s="97"/>
      <c r="KR2" s="97"/>
      <c r="KS2" s="97"/>
      <c r="KT2" s="97"/>
      <c r="KU2" s="97"/>
      <c r="KV2" s="97"/>
      <c r="KW2" s="97"/>
      <c r="KX2" s="97"/>
      <c r="KY2" s="97"/>
      <c r="KZ2" s="97"/>
      <c r="LA2" s="97"/>
      <c r="LB2" s="97"/>
      <c r="LC2" s="97"/>
      <c r="LD2" s="97"/>
      <c r="LE2" s="97"/>
      <c r="LF2" s="97"/>
      <c r="LG2" s="97"/>
      <c r="LH2" s="97"/>
      <c r="LI2" s="97"/>
      <c r="LJ2" s="97"/>
      <c r="LK2" s="97"/>
      <c r="LL2" s="97"/>
      <c r="LM2" s="97"/>
      <c r="LN2" s="97"/>
      <c r="LO2" s="97"/>
      <c r="LP2" s="97"/>
      <c r="LQ2" s="97"/>
      <c r="LR2" s="97"/>
      <c r="LS2" s="97"/>
      <c r="LT2" s="97"/>
      <c r="LU2" s="97"/>
      <c r="LV2" s="97"/>
      <c r="LW2" s="97"/>
      <c r="LX2" s="97"/>
      <c r="LY2" s="97"/>
      <c r="LZ2" s="97"/>
      <c r="MA2" s="97"/>
      <c r="MB2" s="97"/>
      <c r="MC2" s="97"/>
      <c r="MD2" s="97"/>
      <c r="ME2" s="97"/>
      <c r="MF2" s="97"/>
      <c r="MG2" s="97"/>
      <c r="MH2" s="97"/>
      <c r="MI2" s="97"/>
      <c r="MJ2" s="97"/>
      <c r="MK2" s="97"/>
      <c r="ML2" s="97"/>
      <c r="MM2" s="97"/>
      <c r="MN2" s="97"/>
      <c r="MO2" s="97"/>
      <c r="MP2" s="97"/>
      <c r="MQ2" s="97"/>
      <c r="MR2" s="97"/>
      <c r="MS2" s="97"/>
      <c r="MT2" s="97"/>
      <c r="MU2" s="97"/>
      <c r="MV2" s="97"/>
      <c r="MW2" s="97"/>
      <c r="MX2" s="97"/>
      <c r="MY2" s="97"/>
      <c r="MZ2" s="97"/>
      <c r="NA2" s="97"/>
      <c r="NB2" s="97"/>
      <c r="NC2" s="97"/>
      <c r="ND2" s="97"/>
      <c r="NE2" s="97"/>
      <c r="NF2" s="97"/>
      <c r="NG2" s="97"/>
      <c r="NH2" s="97"/>
      <c r="NI2" s="97"/>
      <c r="NJ2" s="97"/>
      <c r="NK2" s="97"/>
      <c r="NL2" s="97"/>
      <c r="NM2" s="97"/>
      <c r="NN2" s="97"/>
      <c r="NO2" s="97"/>
      <c r="NP2" s="97"/>
      <c r="NQ2" s="97"/>
      <c r="NR2" s="97"/>
      <c r="NS2" s="97"/>
      <c r="NT2" s="97"/>
      <c r="NU2" s="97"/>
      <c r="NV2" s="97"/>
      <c r="NW2" s="97"/>
      <c r="NX2" s="97"/>
      <c r="NY2" s="97"/>
      <c r="NZ2" s="97"/>
      <c r="OA2" s="97"/>
      <c r="OB2" s="97"/>
      <c r="OC2" s="97"/>
      <c r="OD2" s="97"/>
      <c r="OE2" s="97"/>
      <c r="OF2" s="97"/>
      <c r="OG2" s="97"/>
      <c r="OH2" s="97"/>
      <c r="OI2" s="97"/>
      <c r="OJ2" s="97"/>
      <c r="OK2" s="97"/>
      <c r="OL2" s="97"/>
      <c r="OM2" s="97"/>
      <c r="ON2" s="97"/>
      <c r="OO2" s="97"/>
      <c r="OP2" s="97"/>
      <c r="OQ2" s="97"/>
      <c r="OR2" s="97"/>
      <c r="OS2" s="97"/>
      <c r="OT2" s="97"/>
      <c r="OU2" s="97"/>
      <c r="OV2" s="97"/>
      <c r="OW2" s="97"/>
      <c r="OX2" s="97"/>
      <c r="OY2" s="97"/>
      <c r="OZ2" s="97"/>
      <c r="PA2" s="97"/>
      <c r="PB2" s="97"/>
      <c r="PC2" s="97"/>
      <c r="PD2" s="97"/>
      <c r="PE2" s="97"/>
      <c r="PF2" s="97"/>
      <c r="PG2" s="97"/>
      <c r="PH2" s="97"/>
      <c r="PI2" s="97"/>
      <c r="PJ2" s="97"/>
      <c r="PK2" s="97"/>
      <c r="PL2" s="97"/>
      <c r="PM2" s="97"/>
      <c r="PN2" s="97"/>
      <c r="PO2" s="97"/>
      <c r="PP2" s="97"/>
      <c r="PQ2" s="97"/>
      <c r="PR2" s="97"/>
      <c r="PS2" s="97"/>
      <c r="PT2" s="97"/>
      <c r="PU2" s="97"/>
      <c r="PV2" s="97"/>
      <c r="PW2" s="97"/>
      <c r="PX2" s="97"/>
      <c r="PY2" s="97"/>
      <c r="PZ2" s="97"/>
      <c r="QA2" s="97"/>
      <c r="QB2" s="97"/>
      <c r="QC2" s="97"/>
      <c r="QD2" s="97"/>
      <c r="QE2" s="97"/>
      <c r="QF2" s="97"/>
      <c r="QG2" s="97"/>
      <c r="QH2" s="97"/>
      <c r="QI2" s="97"/>
      <c r="QJ2" s="97"/>
      <c r="QK2" s="97"/>
      <c r="QL2" s="97"/>
      <c r="QM2" s="97"/>
      <c r="QN2" s="97"/>
      <c r="QO2" s="97"/>
      <c r="QP2" s="97"/>
      <c r="QQ2" s="97"/>
      <c r="QR2" s="97"/>
      <c r="QS2" s="97"/>
      <c r="QT2" s="97"/>
      <c r="QU2" s="97"/>
      <c r="QV2" s="97"/>
      <c r="QW2" s="97"/>
      <c r="QX2" s="97"/>
      <c r="QY2" s="97"/>
      <c r="QZ2" s="97"/>
      <c r="RA2" s="97"/>
      <c r="RB2" s="97"/>
      <c r="RC2" s="97"/>
      <c r="RD2" s="97"/>
      <c r="RE2" s="97"/>
      <c r="RF2" s="97"/>
      <c r="RG2" s="97"/>
      <c r="RH2" s="97"/>
      <c r="RI2" s="97"/>
      <c r="RJ2" s="97"/>
      <c r="RK2" s="97"/>
      <c r="RL2" s="97"/>
      <c r="RM2" s="97"/>
      <c r="RN2" s="97"/>
      <c r="RO2" s="97"/>
      <c r="RP2" s="97"/>
      <c r="RQ2" s="97"/>
      <c r="RR2" s="97"/>
      <c r="RS2" s="97"/>
      <c r="RT2" s="97"/>
      <c r="RU2" s="97"/>
      <c r="RV2" s="97"/>
      <c r="RW2" s="97"/>
      <c r="RX2" s="97"/>
      <c r="RY2" s="97"/>
      <c r="RZ2" s="97"/>
      <c r="SA2" s="97"/>
      <c r="SB2" s="97"/>
      <c r="SC2" s="97"/>
      <c r="SD2" s="97"/>
      <c r="SE2" s="97"/>
      <c r="SF2" s="97"/>
      <c r="SG2" s="97"/>
      <c r="SH2" s="97"/>
      <c r="SI2" s="97"/>
      <c r="SJ2" s="97"/>
      <c r="SK2" s="97"/>
      <c r="SL2" s="97"/>
      <c r="SM2" s="97"/>
      <c r="SN2" s="97"/>
      <c r="SO2" s="97"/>
      <c r="SP2" s="97"/>
      <c r="SQ2" s="97"/>
      <c r="SR2" s="97"/>
      <c r="SS2" s="97"/>
      <c r="ST2" s="97"/>
      <c r="SU2" s="97"/>
      <c r="SV2" s="97"/>
      <c r="SW2" s="97"/>
      <c r="SX2" s="97"/>
      <c r="SY2" s="97"/>
      <c r="SZ2" s="97"/>
      <c r="TA2" s="97"/>
      <c r="TB2" s="97"/>
      <c r="TC2" s="97"/>
      <c r="TD2" s="97"/>
      <c r="TE2" s="97"/>
      <c r="TF2" s="97"/>
      <c r="TG2" s="97"/>
      <c r="TH2" s="97"/>
      <c r="TI2" s="97"/>
      <c r="TJ2" s="97"/>
      <c r="TK2" s="97"/>
      <c r="TL2" s="97"/>
      <c r="TM2" s="97"/>
      <c r="TN2" s="97"/>
      <c r="TO2" s="97"/>
      <c r="TP2" s="97"/>
      <c r="TQ2" s="97"/>
      <c r="TR2" s="97"/>
      <c r="TS2" s="97"/>
      <c r="TT2" s="97"/>
      <c r="TU2" s="97"/>
      <c r="TV2" s="97"/>
      <c r="TW2" s="97"/>
      <c r="TX2" s="97"/>
      <c r="TY2" s="97"/>
      <c r="TZ2" s="97"/>
      <c r="UA2" s="97"/>
      <c r="UB2" s="97"/>
      <c r="UC2" s="97"/>
      <c r="UD2" s="97"/>
      <c r="UE2" s="97"/>
      <c r="UF2" s="97"/>
      <c r="UG2" s="97"/>
      <c r="UH2" s="97"/>
      <c r="UI2" s="97"/>
      <c r="UJ2" s="97"/>
      <c r="UK2" s="97"/>
      <c r="UL2" s="97"/>
      <c r="UM2" s="97"/>
      <c r="UN2" s="97"/>
      <c r="UO2" s="97"/>
      <c r="UP2" s="97"/>
      <c r="UQ2" s="97"/>
      <c r="UR2" s="97"/>
      <c r="US2" s="97"/>
      <c r="UT2" s="97"/>
      <c r="UU2" s="97"/>
      <c r="UV2" s="97"/>
      <c r="UW2" s="97"/>
      <c r="UX2" s="97"/>
      <c r="UY2" s="97"/>
      <c r="UZ2" s="97"/>
      <c r="VA2" s="97"/>
      <c r="VB2" s="97"/>
      <c r="VC2" s="97"/>
      <c r="VD2" s="97"/>
      <c r="VE2" s="97"/>
      <c r="VF2" s="97"/>
      <c r="VG2" s="97"/>
      <c r="VH2" s="97"/>
      <c r="VI2" s="97"/>
      <c r="VJ2" s="97"/>
      <c r="VK2" s="97"/>
      <c r="VL2" s="97"/>
      <c r="VM2" s="97"/>
      <c r="VN2" s="97"/>
      <c r="VO2" s="97"/>
      <c r="VP2" s="97"/>
      <c r="VQ2" s="97"/>
      <c r="VR2" s="97"/>
      <c r="VS2" s="97"/>
      <c r="VT2" s="97"/>
      <c r="VU2" s="97"/>
      <c r="VV2" s="97"/>
      <c r="VW2" s="97"/>
      <c r="VX2" s="97"/>
      <c r="VY2" s="97"/>
      <c r="VZ2" s="97"/>
      <c r="WA2" s="97"/>
      <c r="WB2" s="97"/>
      <c r="WC2" s="97"/>
      <c r="WD2" s="97"/>
      <c r="WE2" s="97"/>
      <c r="WF2" s="97"/>
      <c r="WG2" s="97"/>
      <c r="WH2" s="97"/>
      <c r="WI2" s="97"/>
      <c r="WJ2" s="97"/>
      <c r="WK2" s="97"/>
      <c r="WL2" s="97"/>
      <c r="WM2" s="97"/>
      <c r="WN2" s="97"/>
      <c r="WO2" s="97"/>
      <c r="WP2" s="97"/>
      <c r="WQ2" s="97"/>
      <c r="WR2" s="97"/>
      <c r="WS2" s="97"/>
      <c r="WT2" s="97"/>
      <c r="WU2" s="97"/>
      <c r="WV2" s="97"/>
      <c r="WW2" s="97"/>
      <c r="WX2" s="97"/>
      <c r="WY2" s="97"/>
      <c r="WZ2" s="97"/>
      <c r="XA2" s="97"/>
      <c r="XB2" s="97"/>
      <c r="XC2" s="97"/>
      <c r="XD2" s="97"/>
      <c r="XE2" s="97"/>
      <c r="XF2" s="97"/>
      <c r="XG2" s="97"/>
      <c r="XH2" s="97"/>
      <c r="XI2" s="97"/>
      <c r="XJ2" s="97"/>
      <c r="XK2" s="97"/>
      <c r="XL2" s="97"/>
      <c r="XM2" s="97"/>
      <c r="XN2" s="97"/>
      <c r="XO2" s="97"/>
      <c r="XP2" s="97"/>
      <c r="XQ2" s="97"/>
      <c r="XR2" s="97"/>
      <c r="XS2" s="97"/>
      <c r="XT2" s="97"/>
      <c r="XU2" s="97"/>
      <c r="XV2" s="97"/>
      <c r="XW2" s="97"/>
      <c r="XX2" s="97"/>
      <c r="XY2" s="97"/>
      <c r="XZ2" s="97"/>
      <c r="YA2" s="97"/>
      <c r="YB2" s="97"/>
      <c r="YC2" s="97"/>
      <c r="YD2" s="97"/>
      <c r="YE2" s="97"/>
      <c r="YF2" s="97"/>
      <c r="YG2" s="97"/>
      <c r="YH2" s="97"/>
      <c r="YI2" s="97"/>
      <c r="YJ2" s="97"/>
      <c r="YK2" s="97"/>
      <c r="YL2" s="97"/>
      <c r="YM2" s="97"/>
      <c r="YN2" s="97"/>
      <c r="YO2" s="97"/>
      <c r="YP2" s="97"/>
      <c r="YQ2" s="97"/>
      <c r="YR2" s="97"/>
      <c r="YS2" s="97"/>
      <c r="YT2" s="97"/>
      <c r="YU2" s="97"/>
      <c r="YV2" s="97"/>
      <c r="YW2" s="97"/>
      <c r="YX2" s="97"/>
      <c r="YY2" s="97"/>
      <c r="YZ2" s="97"/>
      <c r="ZA2" s="97"/>
      <c r="ZB2" s="97"/>
      <c r="ZC2" s="97"/>
      <c r="ZD2" s="97"/>
      <c r="ZE2" s="97"/>
      <c r="ZF2" s="97"/>
      <c r="ZG2" s="97"/>
      <c r="ZH2" s="97"/>
      <c r="ZI2" s="97"/>
      <c r="ZJ2" s="97"/>
      <c r="ZK2" s="97"/>
      <c r="ZL2" s="97"/>
      <c r="ZM2" s="97"/>
      <c r="ZN2" s="97"/>
      <c r="ZO2" s="97"/>
      <c r="ZP2" s="97"/>
      <c r="ZQ2" s="97"/>
      <c r="ZR2" s="97"/>
      <c r="ZS2" s="97"/>
      <c r="ZT2" s="97"/>
      <c r="ZU2" s="97"/>
      <c r="ZV2" s="97"/>
      <c r="ZW2" s="97"/>
      <c r="ZX2" s="97"/>
      <c r="ZY2" s="97"/>
      <c r="ZZ2" s="97"/>
      <c r="AAA2" s="97"/>
      <c r="AAB2" s="97"/>
      <c r="AAC2" s="97"/>
      <c r="AAD2" s="97"/>
      <c r="AAE2" s="97"/>
      <c r="AAF2" s="97"/>
      <c r="AAG2" s="97"/>
      <c r="AAH2" s="97"/>
      <c r="AAI2" s="97"/>
      <c r="AAJ2" s="97"/>
      <c r="AAK2" s="97"/>
      <c r="AAL2" s="97"/>
      <c r="AAM2" s="97"/>
      <c r="AAN2" s="97"/>
      <c r="AAO2" s="97"/>
      <c r="AAP2" s="97"/>
      <c r="AAQ2" s="97"/>
      <c r="AAR2" s="97"/>
      <c r="AAS2" s="97"/>
      <c r="AAT2" s="97"/>
      <c r="AAU2" s="97"/>
      <c r="AAV2" s="97"/>
      <c r="AAW2" s="97"/>
      <c r="AAX2" s="97"/>
      <c r="AAY2" s="97"/>
      <c r="AAZ2" s="97"/>
      <c r="ABA2" s="97"/>
      <c r="ABB2" s="97"/>
      <c r="ABC2" s="97"/>
      <c r="ABD2" s="97"/>
      <c r="ABE2" s="97"/>
      <c r="ABF2" s="97"/>
      <c r="ABG2" s="97"/>
      <c r="ABH2" s="97"/>
      <c r="ABI2" s="97"/>
      <c r="ABJ2" s="97"/>
      <c r="ABK2" s="97"/>
      <c r="ABL2" s="97"/>
      <c r="ABM2" s="97"/>
      <c r="ABN2" s="97"/>
      <c r="ABO2" s="97"/>
      <c r="ABP2" s="97"/>
      <c r="ABQ2" s="97"/>
      <c r="ABR2" s="97"/>
      <c r="ABS2" s="97"/>
      <c r="ABT2" s="97"/>
      <c r="ABU2" s="97"/>
      <c r="ABV2" s="97"/>
      <c r="ABW2" s="97"/>
      <c r="ABX2" s="97"/>
      <c r="ABY2" s="97"/>
      <c r="ABZ2" s="97"/>
      <c r="ACA2" s="97"/>
      <c r="ACB2" s="97"/>
      <c r="ACC2" s="97"/>
      <c r="ACD2" s="97"/>
      <c r="ACE2" s="97"/>
      <c r="ACF2" s="97"/>
      <c r="ACG2" s="97"/>
      <c r="ACH2" s="97"/>
      <c r="ACI2" s="97"/>
      <c r="ACJ2" s="97"/>
      <c r="ACK2" s="97"/>
      <c r="ACL2" s="97"/>
      <c r="ACM2" s="97"/>
      <c r="ACN2" s="97"/>
      <c r="ACO2" s="97"/>
      <c r="ACP2" s="97"/>
      <c r="ACQ2" s="97"/>
      <c r="ACR2" s="97"/>
      <c r="ACS2" s="97"/>
      <c r="ACT2" s="97"/>
      <c r="ACU2" s="97"/>
      <c r="ACV2" s="97"/>
      <c r="ACW2" s="97"/>
      <c r="ACX2" s="97"/>
      <c r="ACY2" s="97"/>
      <c r="ACZ2" s="97"/>
      <c r="ADA2" s="97"/>
      <c r="ADB2" s="97"/>
      <c r="ADC2" s="97"/>
      <c r="ADD2" s="97"/>
      <c r="ADE2" s="97"/>
      <c r="ADF2" s="97"/>
      <c r="ADG2" s="97"/>
      <c r="ADH2" s="97"/>
      <c r="ADI2" s="97"/>
      <c r="ADJ2" s="97"/>
      <c r="ADK2" s="97"/>
      <c r="ADL2" s="97"/>
      <c r="ADM2" s="97"/>
      <c r="ADN2" s="97"/>
      <c r="ADO2" s="97"/>
      <c r="ADP2" s="97"/>
      <c r="ADQ2" s="97"/>
      <c r="ADR2" s="97"/>
      <c r="ADS2" s="97"/>
      <c r="ADT2" s="97"/>
      <c r="ADU2" s="97"/>
      <c r="ADV2" s="97"/>
      <c r="ADW2" s="97"/>
      <c r="ADX2" s="97"/>
      <c r="ADY2" s="97"/>
      <c r="ADZ2" s="97"/>
      <c r="AEA2" s="97"/>
      <c r="AEB2" s="97"/>
      <c r="AEC2" s="97"/>
      <c r="AED2" s="97"/>
      <c r="AEE2" s="97"/>
      <c r="AEF2" s="97"/>
      <c r="AEG2" s="97"/>
      <c r="AEH2" s="97"/>
      <c r="AEI2" s="97"/>
      <c r="AEJ2" s="97"/>
      <c r="AEK2" s="97"/>
      <c r="AEL2" s="97"/>
      <c r="AEM2" s="97"/>
      <c r="AEN2" s="97"/>
      <c r="AEO2" s="97"/>
      <c r="AEP2" s="97"/>
      <c r="AEQ2" s="97"/>
      <c r="AER2" s="97"/>
      <c r="AES2" s="97"/>
      <c r="AET2" s="97"/>
      <c r="AEU2" s="97"/>
      <c r="AEV2" s="97"/>
      <c r="AEW2" s="97"/>
      <c r="AEX2" s="97"/>
      <c r="AEY2" s="97"/>
      <c r="AEZ2" s="97"/>
      <c r="AFA2" s="97"/>
      <c r="AFB2" s="97"/>
      <c r="AFC2" s="97"/>
      <c r="AFD2" s="97"/>
      <c r="AFE2" s="97"/>
      <c r="AFF2" s="97"/>
      <c r="AFG2" s="97"/>
      <c r="AFH2" s="97"/>
      <c r="AFI2" s="97"/>
      <c r="AFJ2" s="97"/>
      <c r="AFK2" s="97"/>
      <c r="AFL2" s="97"/>
      <c r="AFM2" s="97"/>
      <c r="AFN2" s="97"/>
      <c r="AFO2" s="97"/>
      <c r="AFP2" s="97"/>
      <c r="AFQ2" s="97"/>
      <c r="AFR2" s="97"/>
      <c r="AFS2" s="97"/>
      <c r="AFT2" s="97"/>
      <c r="AFU2" s="97"/>
      <c r="AFV2" s="97"/>
      <c r="AFW2" s="97"/>
      <c r="AFX2" s="97"/>
      <c r="AFY2" s="97"/>
      <c r="AFZ2" s="97"/>
      <c r="AGA2" s="97"/>
      <c r="AGB2" s="97"/>
      <c r="AGC2" s="97"/>
      <c r="AGD2" s="97"/>
      <c r="AGE2" s="97"/>
      <c r="AGF2" s="97"/>
      <c r="AGG2" s="97"/>
      <c r="AGH2" s="97"/>
      <c r="AGI2" s="97"/>
      <c r="AGJ2" s="97"/>
      <c r="AGK2" s="97"/>
      <c r="AGL2" s="97"/>
      <c r="AGM2" s="97"/>
      <c r="AGN2" s="97"/>
      <c r="AGO2" s="97"/>
      <c r="AGP2" s="97"/>
      <c r="AGQ2" s="97"/>
      <c r="AGR2" s="97"/>
      <c r="AGS2" s="97"/>
      <c r="AGT2" s="97"/>
      <c r="AGU2" s="97"/>
      <c r="AGV2" s="97"/>
      <c r="AGW2" s="97"/>
      <c r="AGX2" s="97"/>
      <c r="AGY2" s="97"/>
      <c r="AGZ2" s="97"/>
      <c r="AHA2" s="97"/>
      <c r="AHB2" s="97"/>
      <c r="AHC2" s="97"/>
      <c r="AHD2" s="97"/>
      <c r="AHE2" s="97"/>
      <c r="AHF2" s="97"/>
      <c r="AHG2" s="97"/>
      <c r="AHH2" s="97"/>
      <c r="AHI2" s="97"/>
      <c r="AHJ2" s="97"/>
      <c r="AHK2" s="97"/>
      <c r="AHL2" s="97"/>
      <c r="AHM2" s="97"/>
      <c r="AHN2" s="97"/>
      <c r="AHO2" s="97"/>
      <c r="AHP2" s="97"/>
      <c r="AHQ2" s="97"/>
      <c r="AHR2" s="97"/>
      <c r="AHS2" s="97"/>
      <c r="AHT2" s="97"/>
      <c r="AHU2" s="97"/>
      <c r="AHV2" s="97"/>
      <c r="AHW2" s="97"/>
      <c r="AHX2" s="97"/>
      <c r="AHY2" s="97"/>
      <c r="AHZ2" s="97"/>
      <c r="AIA2" s="97"/>
      <c r="AIB2" s="97"/>
      <c r="AIC2" s="97"/>
      <c r="AID2" s="97"/>
      <c r="AIE2" s="97"/>
      <c r="AIF2" s="97"/>
      <c r="AIG2" s="97"/>
      <c r="AIH2" s="97"/>
      <c r="AII2" s="97"/>
      <c r="AIJ2" s="97"/>
      <c r="AIK2" s="97"/>
      <c r="AIL2" s="97"/>
      <c r="AIM2" s="97"/>
      <c r="AIN2" s="97"/>
      <c r="AIO2" s="97"/>
      <c r="AIP2" s="97"/>
      <c r="AIQ2" s="97"/>
      <c r="AIR2" s="97"/>
      <c r="AIS2" s="97"/>
      <c r="AIT2" s="97"/>
      <c r="AIU2" s="97"/>
      <c r="AIV2" s="97"/>
      <c r="AIW2" s="97"/>
      <c r="AIX2" s="97"/>
      <c r="AIY2" s="97"/>
      <c r="AIZ2" s="97"/>
      <c r="AJA2" s="97"/>
      <c r="AJB2" s="97"/>
      <c r="AJC2" s="97"/>
      <c r="AJD2" s="97"/>
      <c r="AJE2" s="97"/>
      <c r="AJF2" s="97"/>
      <c r="AJG2" s="97"/>
      <c r="AJH2" s="97"/>
      <c r="AJI2" s="97"/>
      <c r="AJJ2" s="97"/>
      <c r="AJK2" s="97"/>
      <c r="AJL2" s="97"/>
      <c r="AJM2" s="97"/>
      <c r="AJN2" s="97"/>
      <c r="AJO2" s="97"/>
      <c r="AJP2" s="97"/>
      <c r="AJQ2" s="97"/>
      <c r="AJR2" s="97"/>
      <c r="AJS2" s="97"/>
      <c r="AJT2" s="97"/>
      <c r="AJU2" s="97"/>
      <c r="AJV2" s="97"/>
      <c r="AJW2" s="97"/>
      <c r="AJX2" s="97"/>
      <c r="AJY2" s="97"/>
      <c r="AJZ2" s="97"/>
      <c r="AKA2" s="97"/>
      <c r="AKB2" s="97"/>
      <c r="AKC2" s="97"/>
      <c r="AKD2" s="97"/>
      <c r="AKE2" s="97"/>
      <c r="AKF2" s="97"/>
      <c r="AKG2" s="97"/>
      <c r="AKH2" s="97"/>
      <c r="AKI2" s="97"/>
      <c r="AKJ2" s="97"/>
      <c r="AKK2" s="97"/>
      <c r="AKL2" s="97"/>
      <c r="AKM2" s="97"/>
      <c r="AKN2" s="97"/>
      <c r="AKO2" s="97"/>
      <c r="AKP2" s="97"/>
      <c r="AKQ2" s="97"/>
      <c r="AKR2" s="97"/>
      <c r="AKS2" s="97"/>
      <c r="AKT2" s="97"/>
      <c r="AKU2" s="97"/>
      <c r="AKV2" s="97"/>
      <c r="AKW2" s="97"/>
      <c r="AKX2" s="97"/>
      <c r="AKY2" s="97"/>
      <c r="AKZ2" s="97"/>
      <c r="ALA2" s="97"/>
      <c r="ALB2" s="97"/>
      <c r="ALC2" s="97"/>
      <c r="ALD2" s="97"/>
      <c r="ALE2" s="97"/>
      <c r="ALF2" s="97"/>
      <c r="ALG2" s="97"/>
      <c r="ALH2" s="97"/>
      <c r="ALI2" s="97"/>
      <c r="ALJ2" s="97"/>
      <c r="ALK2" s="97"/>
      <c r="ALL2" s="97"/>
      <c r="ALM2" s="97"/>
      <c r="ALN2" s="97"/>
      <c r="ALO2" s="97"/>
      <c r="ALP2" s="97"/>
      <c r="ALQ2" s="97"/>
      <c r="ALR2" s="97"/>
      <c r="ALS2" s="97"/>
      <c r="ALT2" s="97"/>
      <c r="ALU2" s="97"/>
      <c r="ALV2" s="97"/>
      <c r="ALW2" s="97"/>
      <c r="ALX2" s="97"/>
      <c r="ALY2" s="97"/>
      <c r="ALZ2" s="97"/>
      <c r="AMA2" s="97"/>
      <c r="AMB2" s="97"/>
      <c r="AMC2" s="97"/>
      <c r="AMD2" s="97"/>
      <c r="AME2" s="97"/>
      <c r="AMF2" s="97"/>
      <c r="AMG2" s="97"/>
      <c r="AMH2" s="97"/>
      <c r="AMI2" s="97"/>
      <c r="AMJ2" s="97"/>
      <c r="AMK2" s="97"/>
      <c r="AML2" s="97"/>
      <c r="AMM2" s="97"/>
      <c r="AMN2" s="97"/>
      <c r="AMO2" s="97"/>
      <c r="AMP2" s="97"/>
      <c r="AMQ2" s="97"/>
      <c r="AMR2" s="97"/>
      <c r="AMS2" s="97"/>
      <c r="AMT2" s="97"/>
      <c r="AMU2" s="97"/>
      <c r="AMV2" s="97"/>
      <c r="AMW2" s="97"/>
      <c r="AMX2" s="97"/>
      <c r="AMY2" s="97"/>
      <c r="AMZ2" s="97"/>
      <c r="ANA2" s="97"/>
      <c r="ANB2" s="97"/>
      <c r="ANC2" s="97"/>
      <c r="AND2" s="97"/>
      <c r="ANE2" s="97"/>
      <c r="ANF2" s="97"/>
      <c r="ANG2" s="97"/>
      <c r="ANH2" s="97"/>
      <c r="ANI2" s="97"/>
      <c r="ANJ2" s="97"/>
      <c r="ANK2" s="97"/>
      <c r="ANL2" s="97"/>
      <c r="ANM2" s="97"/>
      <c r="ANN2" s="97"/>
      <c r="ANO2" s="97"/>
      <c r="ANP2" s="97"/>
      <c r="ANQ2" s="97"/>
      <c r="ANR2" s="97"/>
      <c r="ANS2" s="97"/>
      <c r="ANT2" s="97"/>
      <c r="ANU2" s="97"/>
      <c r="ANV2" s="97"/>
      <c r="ANW2" s="97"/>
      <c r="ANX2" s="97"/>
      <c r="ANY2" s="97"/>
      <c r="ANZ2" s="97"/>
      <c r="AOA2" s="97"/>
      <c r="AOB2" s="97"/>
      <c r="AOC2" s="97"/>
      <c r="AOD2" s="97"/>
      <c r="AOE2" s="97"/>
      <c r="AOF2" s="97"/>
      <c r="AOG2" s="97"/>
      <c r="AOH2" s="97"/>
      <c r="AOI2" s="97"/>
      <c r="AOJ2" s="97"/>
      <c r="AOK2" s="97"/>
      <c r="AOL2" s="97"/>
      <c r="AOM2" s="97"/>
      <c r="AON2" s="97"/>
      <c r="AOO2" s="97"/>
      <c r="AOP2" s="97"/>
      <c r="AOQ2" s="97"/>
      <c r="AOR2" s="97"/>
      <c r="AOS2" s="97"/>
      <c r="AOT2" s="97"/>
      <c r="AOU2" s="97"/>
      <c r="AOV2" s="97"/>
      <c r="AOW2" s="97"/>
      <c r="AOX2" s="97"/>
      <c r="AOY2" s="97"/>
      <c r="AOZ2" s="97"/>
      <c r="APA2" s="97"/>
      <c r="APB2" s="97"/>
      <c r="APC2" s="97"/>
      <c r="APD2" s="97"/>
      <c r="APE2" s="97"/>
      <c r="APF2" s="97"/>
      <c r="APG2" s="97"/>
      <c r="APH2" s="97"/>
      <c r="API2" s="97"/>
      <c r="APJ2" s="97"/>
      <c r="APK2" s="97"/>
      <c r="APL2" s="97"/>
      <c r="APM2" s="97"/>
      <c r="APN2" s="97"/>
      <c r="APO2" s="97"/>
      <c r="APP2" s="97"/>
      <c r="APQ2" s="97"/>
      <c r="APR2" s="97"/>
      <c r="APS2" s="97"/>
      <c r="APT2" s="97"/>
      <c r="APU2" s="97"/>
      <c r="APV2" s="97"/>
      <c r="APW2" s="97"/>
      <c r="APX2" s="97"/>
      <c r="APY2" s="97"/>
      <c r="APZ2" s="97"/>
      <c r="AQA2" s="97"/>
      <c r="AQB2" s="97"/>
      <c r="AQC2" s="97"/>
      <c r="AQD2" s="97"/>
      <c r="AQE2" s="97"/>
      <c r="AQF2" s="97"/>
      <c r="AQG2" s="97"/>
      <c r="AQH2" s="97"/>
      <c r="AQI2" s="97"/>
      <c r="AQJ2" s="97"/>
      <c r="AQK2" s="97"/>
      <c r="AQL2" s="97"/>
      <c r="AQM2" s="97"/>
      <c r="AQN2" s="97"/>
      <c r="AQO2" s="97"/>
      <c r="AQP2" s="97"/>
      <c r="AQQ2" s="97"/>
      <c r="AQR2" s="97"/>
      <c r="AQS2" s="97"/>
      <c r="AQT2" s="97"/>
      <c r="AQU2" s="97"/>
      <c r="AQV2" s="97"/>
      <c r="AQW2" s="97"/>
      <c r="AQX2" s="97"/>
      <c r="AQY2" s="97"/>
      <c r="AQZ2" s="97"/>
      <c r="ARA2" s="97"/>
      <c r="ARB2" s="97"/>
      <c r="ARC2" s="97"/>
      <c r="ARD2" s="97"/>
      <c r="ARE2" s="97"/>
      <c r="ARF2" s="97"/>
      <c r="ARG2" s="97"/>
      <c r="ARH2" s="97"/>
      <c r="ARI2" s="97"/>
      <c r="ARJ2" s="97"/>
      <c r="ARK2" s="97"/>
      <c r="ARL2" s="97"/>
      <c r="ARM2" s="97"/>
      <c r="ARN2" s="97"/>
      <c r="ARO2" s="97"/>
      <c r="ARP2" s="97"/>
      <c r="ARQ2" s="97"/>
      <c r="ARR2" s="97"/>
      <c r="ARS2" s="97"/>
      <c r="ART2" s="97"/>
      <c r="ARU2" s="97"/>
      <c r="ARV2" s="97"/>
      <c r="ARW2" s="97"/>
      <c r="ARX2" s="97"/>
      <c r="ARY2" s="97"/>
      <c r="ARZ2" s="97"/>
      <c r="ASA2" s="97"/>
      <c r="ASB2" s="97"/>
      <c r="ASC2" s="97"/>
      <c r="ASD2" s="97"/>
      <c r="ASE2" s="97"/>
      <c r="ASF2" s="97"/>
      <c r="ASG2" s="97"/>
      <c r="ASH2" s="97"/>
      <c r="ASI2" s="97"/>
      <c r="ASJ2" s="97"/>
      <c r="ASK2" s="97"/>
      <c r="ASL2" s="97"/>
      <c r="ASM2" s="97"/>
      <c r="ASN2" s="97"/>
      <c r="ASO2" s="97"/>
      <c r="ASP2" s="97"/>
      <c r="ASQ2" s="97"/>
      <c r="ASR2" s="97"/>
      <c r="ASS2" s="97"/>
      <c r="AST2" s="97"/>
      <c r="ASU2" s="97"/>
      <c r="ASV2" s="97"/>
      <c r="ASW2" s="97"/>
      <c r="ASX2" s="97"/>
      <c r="ASY2" s="97"/>
      <c r="ASZ2" s="97"/>
      <c r="ATA2" s="97"/>
      <c r="ATB2" s="97"/>
      <c r="ATC2" s="97"/>
      <c r="ATD2" s="97"/>
      <c r="ATE2" s="97"/>
      <c r="ATF2" s="97"/>
      <c r="ATG2" s="97"/>
      <c r="ATH2" s="97"/>
      <c r="ATI2" s="97"/>
      <c r="ATJ2" s="97"/>
      <c r="ATK2" s="97"/>
      <c r="ATL2" s="97"/>
      <c r="ATM2" s="97"/>
      <c r="ATN2" s="97"/>
      <c r="ATO2" s="97"/>
      <c r="ATP2" s="97"/>
      <c r="ATQ2" s="97"/>
      <c r="ATR2" s="97"/>
      <c r="ATS2" s="97"/>
      <c r="ATT2" s="97"/>
      <c r="ATU2" s="97"/>
      <c r="ATV2" s="97"/>
      <c r="ATW2" s="97"/>
      <c r="ATX2" s="97"/>
      <c r="ATY2" s="97"/>
      <c r="ATZ2" s="97"/>
      <c r="AUA2" s="97"/>
      <c r="AUB2" s="97"/>
      <c r="AUC2" s="97"/>
      <c r="AUD2" s="97"/>
      <c r="AUE2" s="97"/>
      <c r="AUF2" s="97"/>
      <c r="AUG2" s="97"/>
      <c r="AUH2" s="97"/>
      <c r="AUI2" s="97"/>
      <c r="AUJ2" s="97"/>
      <c r="AUK2" s="97"/>
      <c r="AUL2" s="97"/>
      <c r="AUM2" s="97"/>
      <c r="AUN2" s="97"/>
      <c r="AUO2" s="97"/>
      <c r="AUP2" s="97"/>
      <c r="AUQ2" s="97"/>
      <c r="AUR2" s="97"/>
      <c r="AUS2" s="97"/>
      <c r="AUT2" s="97"/>
      <c r="AUU2" s="97"/>
      <c r="AUV2" s="97"/>
      <c r="AUW2" s="97"/>
      <c r="AUX2" s="97"/>
      <c r="AUY2" s="97"/>
      <c r="AUZ2" s="97"/>
      <c r="AVA2" s="97"/>
      <c r="AVB2" s="97"/>
      <c r="AVC2" s="97"/>
      <c r="AVD2" s="97"/>
      <c r="AVE2" s="97"/>
      <c r="AVF2" s="97"/>
      <c r="AVG2" s="97"/>
      <c r="AVH2" s="97"/>
      <c r="AVI2" s="97"/>
      <c r="AVJ2" s="97"/>
      <c r="AVK2" s="97"/>
      <c r="AVL2" s="97"/>
      <c r="AVM2" s="97"/>
      <c r="AVN2" s="97"/>
      <c r="AVO2" s="97"/>
      <c r="AVP2" s="97"/>
      <c r="AVQ2" s="97"/>
      <c r="AVR2" s="97"/>
      <c r="AVS2" s="97"/>
      <c r="AVT2" s="97"/>
      <c r="AVU2" s="97"/>
      <c r="AVV2" s="97"/>
      <c r="AVW2" s="97"/>
      <c r="AVX2" s="97"/>
      <c r="AVY2" s="97"/>
      <c r="AVZ2" s="97"/>
      <c r="AWA2" s="97"/>
      <c r="AWB2" s="97"/>
      <c r="AWC2" s="97"/>
      <c r="AWD2" s="97"/>
      <c r="AWE2" s="97"/>
      <c r="AWF2" s="97"/>
      <c r="AWG2" s="97"/>
      <c r="AWH2" s="97"/>
      <c r="AWI2" s="97"/>
      <c r="AWJ2" s="97"/>
      <c r="AWK2" s="97"/>
      <c r="AWL2" s="97"/>
      <c r="AWM2" s="97"/>
      <c r="AWN2" s="97"/>
      <c r="AWO2" s="97"/>
      <c r="AWP2" s="97"/>
      <c r="AWQ2" s="97"/>
      <c r="AWR2" s="97"/>
      <c r="AWS2" s="97"/>
      <c r="AWT2" s="97"/>
      <c r="AWU2" s="97"/>
      <c r="AWV2" s="97"/>
      <c r="AWW2" s="97"/>
      <c r="AWX2" s="97"/>
      <c r="AWY2" s="97"/>
      <c r="AWZ2" s="97"/>
      <c r="AXA2" s="97"/>
      <c r="AXB2" s="97"/>
      <c r="AXC2" s="97"/>
      <c r="AXD2" s="97"/>
      <c r="AXE2" s="97"/>
      <c r="AXF2" s="97"/>
      <c r="AXG2" s="97"/>
      <c r="AXH2" s="97"/>
      <c r="AXI2" s="97"/>
      <c r="AXJ2" s="97"/>
      <c r="AXK2" s="97"/>
      <c r="AXL2" s="97"/>
      <c r="AXM2" s="97"/>
      <c r="AXN2" s="97"/>
      <c r="AXO2" s="97"/>
      <c r="AXP2" s="97"/>
      <c r="AXQ2" s="97"/>
      <c r="AXR2" s="97"/>
      <c r="AXS2" s="97"/>
      <c r="AXT2" s="97"/>
      <c r="AXU2" s="97"/>
      <c r="AXV2" s="97"/>
      <c r="AXW2" s="97"/>
      <c r="AXX2" s="97"/>
      <c r="AXY2" s="97"/>
      <c r="AXZ2" s="97"/>
      <c r="AYA2" s="97"/>
      <c r="AYB2" s="97"/>
      <c r="AYC2" s="97"/>
      <c r="AYD2" s="97"/>
      <c r="AYE2" s="97"/>
      <c r="AYF2" s="97"/>
      <c r="AYG2" s="97"/>
      <c r="AYH2" s="97"/>
      <c r="AYI2" s="97"/>
      <c r="AYJ2" s="97"/>
      <c r="AYK2" s="97"/>
      <c r="AYL2" s="97"/>
      <c r="AYM2" s="97"/>
      <c r="AYN2" s="97"/>
      <c r="AYO2" s="97"/>
      <c r="AYP2" s="97"/>
      <c r="AYQ2" s="97"/>
      <c r="AYR2" s="97"/>
      <c r="AYS2" s="97"/>
      <c r="AYT2" s="97"/>
      <c r="AYU2" s="97"/>
      <c r="AYV2" s="97"/>
      <c r="AYW2" s="97"/>
      <c r="AYX2" s="97"/>
      <c r="AYY2" s="97"/>
      <c r="AYZ2" s="97"/>
      <c r="AZA2" s="97"/>
      <c r="AZB2" s="97"/>
      <c r="AZC2" s="97"/>
      <c r="AZD2" s="97"/>
      <c r="AZE2" s="97"/>
      <c r="AZF2" s="97"/>
      <c r="AZG2" s="97"/>
      <c r="AZH2" s="97"/>
      <c r="AZI2" s="97"/>
      <c r="AZJ2" s="97"/>
      <c r="AZK2" s="97"/>
      <c r="AZL2" s="97"/>
      <c r="AZM2" s="97"/>
      <c r="AZN2" s="97"/>
      <c r="AZO2" s="97"/>
      <c r="AZP2" s="97"/>
      <c r="AZQ2" s="97"/>
      <c r="AZR2" s="97"/>
      <c r="AZS2" s="97"/>
      <c r="AZT2" s="97"/>
      <c r="AZU2" s="97"/>
      <c r="AZV2" s="97"/>
      <c r="AZW2" s="97"/>
      <c r="AZX2" s="97"/>
      <c r="AZY2" s="97"/>
      <c r="AZZ2" s="97"/>
      <c r="BAA2" s="97"/>
      <c r="BAB2" s="97"/>
      <c r="BAC2" s="97"/>
      <c r="BAD2" s="97"/>
      <c r="BAE2" s="97"/>
      <c r="BAF2" s="97"/>
      <c r="BAG2" s="97"/>
      <c r="BAH2" s="97"/>
      <c r="BAI2" s="97"/>
      <c r="BAJ2" s="97"/>
      <c r="BAK2" s="97"/>
      <c r="BAL2" s="97"/>
      <c r="BAM2" s="97"/>
      <c r="BAN2" s="97"/>
      <c r="BAO2" s="97"/>
      <c r="BAP2" s="97"/>
      <c r="BAQ2" s="97"/>
      <c r="BAR2" s="97"/>
      <c r="BAS2" s="97"/>
      <c r="BAT2" s="97"/>
      <c r="BAU2" s="97"/>
      <c r="BAV2" s="97"/>
      <c r="BAW2" s="97"/>
      <c r="BAX2" s="97"/>
      <c r="BAY2" s="97"/>
      <c r="BAZ2" s="97"/>
      <c r="BBA2" s="97"/>
      <c r="BBB2" s="97"/>
      <c r="BBC2" s="97"/>
      <c r="BBD2" s="97"/>
      <c r="BBE2" s="97"/>
      <c r="BBF2" s="97"/>
      <c r="BBG2" s="97"/>
      <c r="BBH2" s="97"/>
      <c r="BBI2" s="97"/>
      <c r="BBJ2" s="97"/>
      <c r="BBK2" s="97"/>
      <c r="BBL2" s="97"/>
      <c r="BBM2" s="97"/>
      <c r="BBN2" s="97"/>
      <c r="BBO2" s="97"/>
      <c r="BBP2" s="97"/>
      <c r="BBQ2" s="97"/>
      <c r="BBR2" s="97"/>
      <c r="BBS2" s="97"/>
      <c r="BBT2" s="97"/>
      <c r="BBU2" s="97"/>
      <c r="BBV2" s="97"/>
      <c r="BBW2" s="97"/>
      <c r="BBX2" s="97"/>
      <c r="BBY2" s="97"/>
      <c r="BBZ2" s="97"/>
      <c r="BCA2" s="97"/>
      <c r="BCB2" s="97"/>
      <c r="BCC2" s="97"/>
      <c r="BCD2" s="97"/>
      <c r="BCE2" s="97"/>
      <c r="BCF2" s="97"/>
      <c r="BCG2" s="97"/>
      <c r="BCH2" s="97"/>
      <c r="BCI2" s="97"/>
      <c r="BCJ2" s="97"/>
      <c r="BCK2" s="97"/>
      <c r="BCL2" s="97"/>
      <c r="BCM2" s="97"/>
      <c r="BCN2" s="97"/>
      <c r="BCO2" s="97"/>
      <c r="BCP2" s="97"/>
      <c r="BCQ2" s="97"/>
      <c r="BCR2" s="97"/>
      <c r="BCS2" s="97"/>
      <c r="BCT2" s="97"/>
      <c r="BCU2" s="97"/>
      <c r="BCV2" s="97"/>
      <c r="BCW2" s="97"/>
      <c r="BCX2" s="97"/>
      <c r="BCY2" s="97"/>
      <c r="BCZ2" s="97"/>
      <c r="BDA2" s="97"/>
      <c r="BDB2" s="97"/>
      <c r="BDC2" s="97"/>
      <c r="BDD2" s="97"/>
      <c r="BDE2" s="97"/>
      <c r="BDF2" s="97"/>
      <c r="BDG2" s="97"/>
      <c r="BDH2" s="97"/>
      <c r="BDI2" s="97"/>
      <c r="BDJ2" s="97"/>
      <c r="BDK2" s="97"/>
      <c r="BDL2" s="97"/>
      <c r="BDM2" s="97"/>
      <c r="BDN2" s="97"/>
      <c r="BDO2" s="97"/>
      <c r="BDP2" s="97"/>
      <c r="BDQ2" s="97"/>
      <c r="BDR2" s="97"/>
      <c r="BDS2" s="97"/>
      <c r="BDT2" s="97"/>
      <c r="BDU2" s="97"/>
      <c r="BDV2" s="97"/>
      <c r="BDW2" s="97"/>
      <c r="BDX2" s="97"/>
      <c r="BDY2" s="97"/>
      <c r="BDZ2" s="97"/>
      <c r="BEA2" s="97"/>
      <c r="BEB2" s="97"/>
      <c r="BEC2" s="97"/>
      <c r="BED2" s="97"/>
      <c r="BEE2" s="97"/>
      <c r="BEF2" s="97"/>
      <c r="BEG2" s="97"/>
      <c r="BEH2" s="97"/>
      <c r="BEI2" s="97"/>
      <c r="BEJ2" s="97"/>
      <c r="BEK2" s="97"/>
      <c r="BEL2" s="97"/>
      <c r="BEM2" s="97"/>
      <c r="BEN2" s="97"/>
      <c r="BEO2" s="97"/>
      <c r="BEP2" s="97"/>
      <c r="BEQ2" s="97"/>
      <c r="BER2" s="97"/>
      <c r="BES2" s="97"/>
      <c r="BET2" s="97"/>
      <c r="BEU2" s="97"/>
      <c r="BEV2" s="97"/>
      <c r="BEW2" s="97"/>
      <c r="BEX2" s="97"/>
      <c r="BEY2" s="97"/>
      <c r="BEZ2" s="97"/>
      <c r="BFA2" s="97"/>
      <c r="BFB2" s="97"/>
      <c r="BFC2" s="97"/>
      <c r="BFD2" s="97"/>
      <c r="BFE2" s="97"/>
      <c r="BFF2" s="97"/>
      <c r="BFG2" s="97"/>
      <c r="BFH2" s="97"/>
      <c r="BFI2" s="97"/>
      <c r="BFJ2" s="97"/>
      <c r="BFK2" s="97"/>
      <c r="BFL2" s="97"/>
      <c r="BFM2" s="97"/>
      <c r="BFN2" s="97"/>
      <c r="BFO2" s="97"/>
      <c r="BFP2" s="97"/>
      <c r="BFQ2" s="97"/>
      <c r="BFR2" s="97"/>
      <c r="BFS2" s="97"/>
      <c r="BFT2" s="97"/>
      <c r="BFU2" s="97"/>
      <c r="BFV2" s="97"/>
      <c r="BFW2" s="97"/>
      <c r="BFX2" s="97"/>
      <c r="BFY2" s="97"/>
      <c r="BFZ2" s="97"/>
      <c r="BGA2" s="97"/>
      <c r="BGB2" s="97"/>
      <c r="BGC2" s="97"/>
      <c r="BGD2" s="97"/>
      <c r="BGE2" s="97"/>
      <c r="BGF2" s="97"/>
      <c r="BGG2" s="97"/>
      <c r="BGH2" s="97"/>
      <c r="BGI2" s="97"/>
      <c r="BGJ2" s="97"/>
      <c r="BGK2" s="97"/>
      <c r="BGL2" s="97"/>
      <c r="BGM2" s="97"/>
      <c r="BGN2" s="97"/>
      <c r="BGO2" s="97"/>
      <c r="BGP2" s="97"/>
      <c r="BGQ2" s="97"/>
      <c r="BGR2" s="97"/>
      <c r="BGS2" s="97"/>
      <c r="BGT2" s="97"/>
      <c r="BGU2" s="97"/>
      <c r="BGV2" s="97"/>
      <c r="BGW2" s="97"/>
      <c r="BGX2" s="97"/>
      <c r="BGY2" s="97"/>
      <c r="BGZ2" s="97"/>
      <c r="BHA2" s="97"/>
      <c r="BHB2" s="97"/>
      <c r="BHC2" s="97"/>
      <c r="BHD2" s="97"/>
      <c r="BHE2" s="97"/>
      <c r="BHF2" s="97"/>
      <c r="BHG2" s="97"/>
      <c r="BHH2" s="97"/>
      <c r="BHI2" s="97"/>
      <c r="BHJ2" s="97"/>
      <c r="BHK2" s="97"/>
      <c r="BHL2" s="97"/>
      <c r="BHM2" s="97"/>
      <c r="BHN2" s="97"/>
      <c r="BHO2" s="97"/>
      <c r="BHP2" s="97"/>
      <c r="BHQ2" s="97"/>
      <c r="BHR2" s="97"/>
      <c r="BHS2" s="97"/>
      <c r="BHT2" s="97"/>
      <c r="BHU2" s="97"/>
      <c r="BHV2" s="97"/>
      <c r="BHW2" s="97"/>
      <c r="BHX2" s="97"/>
      <c r="BHY2" s="97"/>
      <c r="BHZ2" s="97"/>
      <c r="BIA2" s="97"/>
      <c r="BIB2" s="97"/>
      <c r="BIC2" s="97"/>
      <c r="BID2" s="97"/>
      <c r="BIE2" s="97"/>
      <c r="BIF2" s="97"/>
      <c r="BIG2" s="97"/>
      <c r="BIH2" s="97"/>
      <c r="BII2" s="97"/>
      <c r="BIJ2" s="97"/>
      <c r="BIK2" s="97"/>
      <c r="BIL2" s="97"/>
      <c r="BIM2" s="97"/>
      <c r="BIN2" s="97"/>
      <c r="BIO2" s="97"/>
      <c r="BIP2" s="97"/>
      <c r="BIQ2" s="97"/>
      <c r="BIR2" s="97"/>
      <c r="BIS2" s="97"/>
      <c r="BIT2" s="97"/>
      <c r="BIU2" s="97"/>
      <c r="BIV2" s="97"/>
      <c r="BIW2" s="97"/>
      <c r="BIX2" s="97"/>
      <c r="BIY2" s="97"/>
      <c r="BIZ2" s="97"/>
      <c r="BJA2" s="97"/>
      <c r="BJB2" s="97"/>
      <c r="BJC2" s="97"/>
      <c r="BJD2" s="97"/>
      <c r="BJE2" s="97"/>
      <c r="BJF2" s="97"/>
      <c r="BJG2" s="97"/>
      <c r="BJH2" s="97"/>
      <c r="BJI2" s="97"/>
      <c r="BJJ2" s="97"/>
      <c r="BJK2" s="97"/>
      <c r="BJL2" s="97"/>
      <c r="BJM2" s="97"/>
      <c r="BJN2" s="97"/>
      <c r="BJO2" s="97"/>
      <c r="BJP2" s="97"/>
      <c r="BJQ2" s="97"/>
      <c r="BJR2" s="97"/>
      <c r="BJS2" s="97"/>
      <c r="BJT2" s="97"/>
      <c r="BJU2" s="97"/>
      <c r="BJV2" s="97"/>
      <c r="BJW2" s="97"/>
      <c r="BJX2" s="97"/>
      <c r="BJY2" s="97"/>
      <c r="BJZ2" s="97"/>
      <c r="BKA2" s="97"/>
      <c r="BKB2" s="97"/>
      <c r="BKC2" s="97"/>
      <c r="BKD2" s="97"/>
      <c r="BKE2" s="97"/>
      <c r="BKF2" s="97"/>
      <c r="BKG2" s="97"/>
      <c r="BKH2" s="97"/>
      <c r="BKI2" s="97"/>
      <c r="BKJ2" s="97"/>
      <c r="BKK2" s="97"/>
      <c r="BKL2" s="97"/>
      <c r="BKM2" s="97"/>
      <c r="BKN2" s="97"/>
      <c r="BKO2" s="97"/>
      <c r="BKP2" s="97"/>
      <c r="BKQ2" s="97"/>
      <c r="BKR2" s="97"/>
      <c r="BKS2" s="97"/>
      <c r="BKT2" s="97"/>
      <c r="BKU2" s="97"/>
      <c r="BKV2" s="97"/>
      <c r="BKW2" s="97"/>
      <c r="BKX2" s="97"/>
      <c r="BKY2" s="97"/>
      <c r="BKZ2" s="97"/>
      <c r="BLA2" s="97"/>
      <c r="BLB2" s="97"/>
      <c r="BLC2" s="97"/>
      <c r="BLD2" s="97"/>
      <c r="BLE2" s="97"/>
      <c r="BLF2" s="97"/>
      <c r="BLG2" s="97"/>
      <c r="BLH2" s="97"/>
      <c r="BLI2" s="97"/>
      <c r="BLJ2" s="97"/>
      <c r="BLK2" s="97"/>
      <c r="BLL2" s="97"/>
      <c r="BLM2" s="97"/>
      <c r="BLN2" s="97"/>
      <c r="BLO2" s="97"/>
      <c r="BLP2" s="97"/>
      <c r="BLQ2" s="97"/>
      <c r="BLR2" s="97"/>
      <c r="BLS2" s="97"/>
      <c r="BLT2" s="97"/>
      <c r="BLU2" s="97"/>
      <c r="BLV2" s="97"/>
      <c r="BLW2" s="97"/>
      <c r="BLX2" s="97"/>
      <c r="BLY2" s="97"/>
      <c r="BLZ2" s="97"/>
      <c r="BMA2" s="97"/>
      <c r="BMB2" s="97"/>
      <c r="BMC2" s="97"/>
      <c r="BMD2" s="97"/>
      <c r="BME2" s="97"/>
      <c r="BMF2" s="97"/>
      <c r="BMG2" s="97"/>
      <c r="BMH2" s="97"/>
      <c r="BMI2" s="97"/>
      <c r="BMJ2" s="97"/>
      <c r="BMK2" s="97"/>
      <c r="BML2" s="97"/>
      <c r="BMM2" s="97"/>
      <c r="BMN2" s="97"/>
      <c r="BMO2" s="97"/>
      <c r="BMP2" s="97"/>
      <c r="BMQ2" s="97"/>
      <c r="BMR2" s="97"/>
      <c r="BMS2" s="97"/>
      <c r="BMT2" s="97"/>
      <c r="BMU2" s="97"/>
      <c r="BMV2" s="97"/>
      <c r="BMW2" s="97"/>
      <c r="BMX2" s="97"/>
      <c r="BMY2" s="97"/>
      <c r="BMZ2" s="97"/>
      <c r="BNA2" s="97"/>
      <c r="BNB2" s="97"/>
      <c r="BNC2" s="97"/>
      <c r="BND2" s="97"/>
      <c r="BNE2" s="97"/>
      <c r="BNF2" s="97"/>
      <c r="BNG2" s="97"/>
      <c r="BNH2" s="97"/>
      <c r="BNI2" s="97"/>
      <c r="BNJ2" s="97"/>
      <c r="BNK2" s="97"/>
      <c r="BNL2" s="97"/>
      <c r="BNM2" s="97"/>
      <c r="BNN2" s="97"/>
      <c r="BNO2" s="97"/>
      <c r="BNP2" s="97"/>
      <c r="BNQ2" s="97"/>
      <c r="BNR2" s="97"/>
      <c r="BNS2" s="97"/>
      <c r="BNT2" s="97"/>
      <c r="BNU2" s="97"/>
      <c r="BNV2" s="97"/>
      <c r="BNW2" s="97"/>
      <c r="BNX2" s="97"/>
      <c r="BNY2" s="97"/>
      <c r="BNZ2" s="97"/>
      <c r="BOA2" s="97"/>
      <c r="BOB2" s="97"/>
      <c r="BOC2" s="97"/>
      <c r="BOD2" s="97"/>
      <c r="BOE2" s="97"/>
      <c r="BOF2" s="97"/>
      <c r="BOG2" s="97"/>
      <c r="BOH2" s="97"/>
      <c r="BOI2" s="97"/>
      <c r="BOJ2" s="97"/>
      <c r="BOK2" s="97"/>
      <c r="BOL2" s="97"/>
      <c r="BOM2" s="97"/>
      <c r="BON2" s="97"/>
      <c r="BOO2" s="97"/>
      <c r="BOP2" s="97"/>
      <c r="BOQ2" s="97"/>
      <c r="BOR2" s="97"/>
      <c r="BOS2" s="97"/>
      <c r="BOT2" s="97"/>
      <c r="BOU2" s="97"/>
      <c r="BOV2" s="97"/>
      <c r="BOW2" s="97"/>
      <c r="BOX2" s="97"/>
      <c r="BOY2" s="97"/>
      <c r="BOZ2" s="97"/>
      <c r="BPA2" s="97"/>
      <c r="BPB2" s="97"/>
      <c r="BPC2" s="97"/>
      <c r="BPD2" s="97"/>
      <c r="BPE2" s="97"/>
      <c r="BPF2" s="97"/>
      <c r="BPG2" s="97"/>
      <c r="BPH2" s="97"/>
      <c r="BPI2" s="97"/>
      <c r="BPJ2" s="97"/>
      <c r="BPK2" s="97"/>
      <c r="BPL2" s="97"/>
      <c r="BPM2" s="97"/>
      <c r="BPN2" s="97"/>
      <c r="BPO2" s="97"/>
      <c r="BPP2" s="97"/>
      <c r="BPQ2" s="97"/>
      <c r="BPR2" s="97"/>
      <c r="BPS2" s="97"/>
      <c r="BPT2" s="97"/>
      <c r="BPU2" s="97"/>
      <c r="BPV2" s="97"/>
      <c r="BPW2" s="97"/>
      <c r="BPX2" s="97"/>
      <c r="BPY2" s="97"/>
      <c r="BPZ2" s="97"/>
      <c r="BQA2" s="97"/>
      <c r="BQB2" s="97"/>
      <c r="BQC2" s="97"/>
      <c r="BQD2" s="97"/>
      <c r="BQE2" s="97"/>
      <c r="BQF2" s="97"/>
      <c r="BQG2" s="97"/>
      <c r="BQH2" s="97"/>
      <c r="BQI2" s="97"/>
      <c r="BQJ2" s="97"/>
      <c r="BQK2" s="97"/>
      <c r="BQL2" s="97"/>
      <c r="BQM2" s="97"/>
      <c r="BQN2" s="97"/>
      <c r="BQO2" s="97"/>
      <c r="BQP2" s="97"/>
      <c r="BQQ2" s="97"/>
      <c r="BQR2" s="97"/>
      <c r="BQS2" s="97"/>
      <c r="BQT2" s="97"/>
      <c r="BQU2" s="97"/>
      <c r="BQV2" s="97"/>
      <c r="BQW2" s="97"/>
      <c r="BQX2" s="97"/>
      <c r="BQY2" s="97"/>
      <c r="BQZ2" s="97"/>
      <c r="BRA2" s="97"/>
      <c r="BRB2" s="97"/>
      <c r="BRC2" s="97"/>
      <c r="BRD2" s="97"/>
      <c r="BRE2" s="97"/>
      <c r="BRF2" s="97"/>
      <c r="BRG2" s="97"/>
      <c r="BRH2" s="97"/>
      <c r="BRI2" s="97"/>
      <c r="BRJ2" s="97"/>
      <c r="BRK2" s="97"/>
      <c r="BRL2" s="97"/>
      <c r="BRM2" s="97"/>
      <c r="BRN2" s="97"/>
      <c r="BRO2" s="97"/>
      <c r="BRP2" s="97"/>
      <c r="BRQ2" s="97"/>
      <c r="BRR2" s="97"/>
      <c r="BRS2" s="97"/>
      <c r="BRT2" s="97"/>
      <c r="BRU2" s="97"/>
      <c r="BRV2" s="97"/>
      <c r="BRW2" s="97"/>
      <c r="BRX2" s="97"/>
      <c r="BRY2" s="97"/>
      <c r="BRZ2" s="97"/>
      <c r="BSA2" s="97"/>
      <c r="BSB2" s="97"/>
      <c r="BSC2" s="97"/>
      <c r="BSD2" s="97"/>
      <c r="BSE2" s="97"/>
      <c r="BSF2" s="97"/>
      <c r="BSG2" s="97"/>
      <c r="BSH2" s="97"/>
      <c r="BSI2" s="97"/>
      <c r="BSJ2" s="97"/>
      <c r="BSK2" s="97"/>
      <c r="BSL2" s="97"/>
      <c r="BSM2" s="97"/>
      <c r="BSN2" s="97"/>
      <c r="BSO2" s="97"/>
      <c r="BSP2" s="97"/>
      <c r="BSQ2" s="97"/>
      <c r="BSR2" s="97"/>
      <c r="BSS2" s="97"/>
      <c r="BST2" s="97"/>
      <c r="BSU2" s="97"/>
      <c r="BSV2" s="97"/>
      <c r="BSW2" s="97"/>
      <c r="BSX2" s="97"/>
      <c r="BSY2" s="97"/>
      <c r="BSZ2" s="97"/>
      <c r="BTA2" s="97"/>
      <c r="BTB2" s="97"/>
      <c r="BTC2" s="97"/>
      <c r="BTD2" s="97"/>
      <c r="BTE2" s="97"/>
      <c r="BTF2" s="97"/>
      <c r="BTG2" s="97"/>
      <c r="BTH2" s="97"/>
      <c r="BTI2" s="97"/>
      <c r="BTJ2" s="97"/>
      <c r="BTK2" s="97"/>
      <c r="BTL2" s="97"/>
      <c r="BTM2" s="97"/>
      <c r="BTN2" s="97"/>
      <c r="BTO2" s="97"/>
      <c r="BTP2" s="97"/>
      <c r="BTQ2" s="97"/>
      <c r="BTR2" s="97"/>
      <c r="BTS2" s="97"/>
      <c r="BTT2" s="97"/>
      <c r="BTU2" s="97"/>
      <c r="BTV2" s="97"/>
      <c r="BTW2" s="97"/>
      <c r="BTX2" s="97"/>
      <c r="BTY2" s="97"/>
      <c r="BTZ2" s="97"/>
      <c r="BUA2" s="97"/>
      <c r="BUB2" s="97"/>
      <c r="BUC2" s="97"/>
      <c r="BUD2" s="97"/>
      <c r="BUE2" s="97"/>
      <c r="BUF2" s="97"/>
      <c r="BUG2" s="97"/>
      <c r="BUH2" s="97"/>
      <c r="BUI2" s="97"/>
      <c r="BUJ2" s="97"/>
      <c r="BUK2" s="97"/>
      <c r="BUL2" s="97"/>
      <c r="BUM2" s="97"/>
      <c r="BUN2" s="97"/>
      <c r="BUO2" s="97"/>
      <c r="BUP2" s="97"/>
      <c r="BUQ2" s="97"/>
      <c r="BUR2" s="97"/>
      <c r="BUS2" s="97"/>
      <c r="BUT2" s="97"/>
      <c r="BUU2" s="97"/>
      <c r="BUV2" s="97"/>
      <c r="BUW2" s="97"/>
      <c r="BUX2" s="97"/>
      <c r="BUY2" s="97"/>
      <c r="BUZ2" s="97"/>
      <c r="BVA2" s="97"/>
      <c r="BVB2" s="97"/>
      <c r="BVC2" s="97"/>
      <c r="BVD2" s="97"/>
      <c r="BVE2" s="97"/>
      <c r="BVF2" s="97"/>
      <c r="BVG2" s="97"/>
      <c r="BVH2" s="97"/>
      <c r="BVI2" s="97"/>
      <c r="BVJ2" s="97"/>
      <c r="BVK2" s="97"/>
      <c r="BVL2" s="97"/>
      <c r="BVM2" s="97"/>
      <c r="BVN2" s="97"/>
      <c r="BVO2" s="97"/>
      <c r="BVP2" s="97"/>
      <c r="BVQ2" s="97"/>
      <c r="BVR2" s="97"/>
      <c r="BVS2" s="97"/>
      <c r="BVT2" s="97"/>
      <c r="BVU2" s="97"/>
      <c r="BVV2" s="97"/>
      <c r="BVW2" s="97"/>
      <c r="BVX2" s="97"/>
      <c r="BVY2" s="97"/>
      <c r="BVZ2" s="97"/>
      <c r="BWA2" s="97"/>
      <c r="BWB2" s="97"/>
      <c r="BWC2" s="97"/>
      <c r="BWD2" s="97"/>
      <c r="BWE2" s="97"/>
      <c r="BWF2" s="97"/>
      <c r="BWG2" s="97"/>
      <c r="BWH2" s="97"/>
      <c r="BWI2" s="97"/>
      <c r="BWJ2" s="97"/>
      <c r="BWK2" s="97"/>
      <c r="BWL2" s="97"/>
      <c r="BWM2" s="97"/>
      <c r="BWN2" s="97"/>
      <c r="BWO2" s="97"/>
      <c r="BWP2" s="97"/>
      <c r="BWQ2" s="97"/>
      <c r="BWR2" s="97"/>
      <c r="BWS2" s="97"/>
      <c r="BWT2" s="97"/>
      <c r="BWU2" s="97"/>
      <c r="BWV2" s="97"/>
      <c r="BWW2" s="97"/>
      <c r="BWX2" s="97"/>
      <c r="BWY2" s="97"/>
      <c r="BWZ2" s="97"/>
      <c r="BXA2" s="97"/>
      <c r="BXB2" s="97"/>
      <c r="BXC2" s="97"/>
      <c r="BXD2" s="97"/>
      <c r="BXE2" s="97"/>
      <c r="BXF2" s="97"/>
      <c r="BXG2" s="97"/>
      <c r="BXH2" s="97"/>
      <c r="BXI2" s="97"/>
      <c r="BXJ2" s="97"/>
      <c r="BXK2" s="97"/>
      <c r="BXL2" s="97"/>
      <c r="BXM2" s="97"/>
      <c r="BXN2" s="97"/>
      <c r="BXO2" s="97"/>
      <c r="BXP2" s="97"/>
      <c r="BXQ2" s="97"/>
      <c r="BXR2" s="97"/>
      <c r="BXS2" s="97"/>
      <c r="BXT2" s="97"/>
      <c r="BXU2" s="97"/>
      <c r="BXV2" s="97"/>
      <c r="BXW2" s="97"/>
      <c r="BXX2" s="97"/>
      <c r="BXY2" s="97"/>
      <c r="BXZ2" s="97"/>
      <c r="BYA2" s="97"/>
      <c r="BYB2" s="97"/>
      <c r="BYC2" s="97"/>
      <c r="BYD2" s="97"/>
      <c r="BYE2" s="97"/>
      <c r="BYF2" s="97"/>
      <c r="BYG2" s="97"/>
      <c r="BYH2" s="97"/>
      <c r="BYI2" s="97"/>
      <c r="BYJ2" s="97"/>
      <c r="BYK2" s="97"/>
      <c r="BYL2" s="97"/>
      <c r="BYM2" s="97"/>
      <c r="BYN2" s="97"/>
      <c r="BYO2" s="97"/>
      <c r="BYP2" s="97"/>
      <c r="BYQ2" s="97"/>
      <c r="BYR2" s="97"/>
      <c r="BYS2" s="97"/>
      <c r="BYT2" s="97"/>
      <c r="BYU2" s="97"/>
      <c r="BYV2" s="97"/>
      <c r="BYW2" s="97"/>
      <c r="BYX2" s="97"/>
      <c r="BYY2" s="97"/>
      <c r="BYZ2" s="97"/>
      <c r="BZA2" s="97"/>
      <c r="BZB2" s="97"/>
      <c r="BZC2" s="97"/>
      <c r="BZD2" s="97"/>
      <c r="BZE2" s="97"/>
      <c r="BZF2" s="97"/>
      <c r="BZG2" s="97"/>
      <c r="BZH2" s="97"/>
      <c r="BZI2" s="97"/>
      <c r="BZJ2" s="97"/>
      <c r="BZK2" s="97"/>
      <c r="BZL2" s="97"/>
      <c r="BZM2" s="97"/>
      <c r="BZN2" s="97"/>
      <c r="BZO2" s="97"/>
      <c r="BZP2" s="97"/>
      <c r="BZQ2" s="97"/>
      <c r="BZR2" s="97"/>
      <c r="BZS2" s="97"/>
      <c r="BZT2" s="97"/>
      <c r="BZU2" s="97"/>
      <c r="BZV2" s="97"/>
      <c r="BZW2" s="97"/>
      <c r="BZX2" s="97"/>
      <c r="BZY2" s="97"/>
      <c r="BZZ2" s="97"/>
      <c r="CAA2" s="97"/>
      <c r="CAB2" s="97"/>
      <c r="CAC2" s="97"/>
      <c r="CAD2" s="97"/>
      <c r="CAE2" s="97"/>
      <c r="CAF2" s="97"/>
      <c r="CAG2" s="97"/>
      <c r="CAH2" s="97"/>
      <c r="CAI2" s="97"/>
      <c r="CAJ2" s="97"/>
      <c r="CAK2" s="97"/>
      <c r="CAL2" s="97"/>
      <c r="CAM2" s="97"/>
      <c r="CAN2" s="97"/>
      <c r="CAO2" s="97"/>
      <c r="CAP2" s="97"/>
      <c r="CAQ2" s="97"/>
      <c r="CAR2" s="97"/>
      <c r="CAS2" s="97"/>
      <c r="CAT2" s="97"/>
      <c r="CAU2" s="97"/>
      <c r="CAV2" s="97"/>
      <c r="CAW2" s="97"/>
      <c r="CAX2" s="97"/>
      <c r="CAY2" s="97"/>
      <c r="CAZ2" s="97"/>
      <c r="CBA2" s="97"/>
      <c r="CBB2" s="97"/>
      <c r="CBC2" s="97"/>
      <c r="CBD2" s="97"/>
      <c r="CBE2" s="97"/>
      <c r="CBF2" s="97"/>
      <c r="CBG2" s="97"/>
      <c r="CBH2" s="97"/>
      <c r="CBI2" s="97"/>
      <c r="CBJ2" s="97"/>
      <c r="CBK2" s="97"/>
      <c r="CBL2" s="97"/>
      <c r="CBM2" s="97"/>
      <c r="CBN2" s="97"/>
      <c r="CBO2" s="97"/>
      <c r="CBP2" s="97"/>
      <c r="CBQ2" s="97"/>
      <c r="CBR2" s="97"/>
      <c r="CBS2" s="97"/>
      <c r="CBT2" s="97"/>
      <c r="CBU2" s="97"/>
      <c r="CBV2" s="97"/>
      <c r="CBW2" s="97"/>
      <c r="CBX2" s="97"/>
      <c r="CBY2" s="97"/>
      <c r="CBZ2" s="97"/>
      <c r="CCA2" s="97"/>
      <c r="CCB2" s="97"/>
      <c r="CCC2" s="97"/>
      <c r="CCD2" s="97"/>
      <c r="CCE2" s="97"/>
      <c r="CCF2" s="97"/>
      <c r="CCG2" s="97"/>
      <c r="CCH2" s="97"/>
      <c r="CCI2" s="97"/>
      <c r="CCJ2" s="97"/>
      <c r="CCK2" s="97"/>
      <c r="CCL2" s="97"/>
      <c r="CCM2" s="97"/>
      <c r="CCN2" s="97"/>
      <c r="CCO2" s="97"/>
      <c r="CCP2" s="97"/>
      <c r="CCQ2" s="97"/>
      <c r="CCR2" s="97"/>
      <c r="CCS2" s="97"/>
      <c r="CCT2" s="97"/>
      <c r="CCU2" s="97"/>
      <c r="CCV2" s="97"/>
      <c r="CCW2" s="97"/>
      <c r="CCX2" s="97"/>
      <c r="CCY2" s="97"/>
      <c r="CCZ2" s="97"/>
      <c r="CDA2" s="97"/>
      <c r="CDB2" s="97"/>
      <c r="CDC2" s="97"/>
      <c r="CDD2" s="97"/>
      <c r="CDE2" s="97"/>
      <c r="CDF2" s="97"/>
      <c r="CDG2" s="97"/>
      <c r="CDH2" s="97"/>
      <c r="CDI2" s="97"/>
      <c r="CDJ2" s="97"/>
      <c r="CDK2" s="97"/>
      <c r="CDL2" s="97"/>
      <c r="CDM2" s="97"/>
      <c r="CDN2" s="97"/>
      <c r="CDO2" s="97"/>
      <c r="CDP2" s="97"/>
      <c r="CDQ2" s="97"/>
      <c r="CDR2" s="97"/>
      <c r="CDS2" s="97"/>
      <c r="CDT2" s="97"/>
      <c r="CDU2" s="97"/>
      <c r="CDV2" s="97"/>
      <c r="CDW2" s="97"/>
      <c r="CDX2" s="97"/>
      <c r="CDY2" s="97"/>
      <c r="CDZ2" s="97"/>
      <c r="CEA2" s="97"/>
      <c r="CEB2" s="97"/>
      <c r="CEC2" s="97"/>
      <c r="CED2" s="97"/>
      <c r="CEE2" s="97"/>
      <c r="CEF2" s="97"/>
      <c r="CEG2" s="97"/>
      <c r="CEH2" s="97"/>
      <c r="CEI2" s="97"/>
      <c r="CEJ2" s="97"/>
      <c r="CEK2" s="97"/>
      <c r="CEL2" s="97"/>
      <c r="CEM2" s="97"/>
      <c r="CEN2" s="97"/>
      <c r="CEO2" s="97"/>
      <c r="CEP2" s="97"/>
      <c r="CEQ2" s="97"/>
      <c r="CER2" s="97"/>
      <c r="CES2" s="97"/>
      <c r="CET2" s="97"/>
      <c r="CEU2" s="97"/>
      <c r="CEV2" s="97"/>
      <c r="CEW2" s="97"/>
      <c r="CEX2" s="97"/>
      <c r="CEY2" s="97"/>
      <c r="CEZ2" s="97"/>
      <c r="CFA2" s="97"/>
      <c r="CFB2" s="97"/>
      <c r="CFC2" s="97"/>
      <c r="CFD2" s="97"/>
      <c r="CFE2" s="97"/>
      <c r="CFF2" s="97"/>
      <c r="CFG2" s="97"/>
      <c r="CFH2" s="97"/>
      <c r="CFI2" s="97"/>
      <c r="CFJ2" s="97"/>
      <c r="CFK2" s="97"/>
      <c r="CFL2" s="97"/>
      <c r="CFM2" s="97"/>
      <c r="CFN2" s="97"/>
      <c r="CFO2" s="97"/>
      <c r="CFP2" s="97"/>
      <c r="CFQ2" s="97"/>
      <c r="CFR2" s="97"/>
      <c r="CFS2" s="97"/>
      <c r="CFT2" s="97"/>
      <c r="CFU2" s="97"/>
      <c r="CFV2" s="97"/>
      <c r="CFW2" s="97"/>
      <c r="CFX2" s="97"/>
      <c r="CFY2" s="97"/>
      <c r="CFZ2" s="97"/>
      <c r="CGA2" s="97"/>
      <c r="CGB2" s="97"/>
      <c r="CGC2" s="97"/>
      <c r="CGD2" s="97"/>
      <c r="CGE2" s="97"/>
      <c r="CGF2" s="97"/>
      <c r="CGG2" s="97"/>
      <c r="CGH2" s="97"/>
      <c r="CGI2" s="97"/>
      <c r="CGJ2" s="97"/>
      <c r="CGK2" s="97"/>
      <c r="CGL2" s="97"/>
      <c r="CGM2" s="97"/>
      <c r="CGN2" s="97"/>
      <c r="CGO2" s="97"/>
      <c r="CGP2" s="97"/>
      <c r="CGQ2" s="97"/>
      <c r="CGR2" s="97"/>
      <c r="CGS2" s="97"/>
      <c r="CGT2" s="97"/>
      <c r="CGU2" s="97"/>
      <c r="CGV2" s="97"/>
      <c r="CGW2" s="97"/>
      <c r="CGX2" s="97"/>
      <c r="CGY2" s="97"/>
      <c r="CGZ2" s="97"/>
      <c r="CHA2" s="97"/>
      <c r="CHB2" s="97"/>
      <c r="CHC2" s="97"/>
      <c r="CHD2" s="97"/>
      <c r="CHE2" s="97"/>
      <c r="CHF2" s="97"/>
      <c r="CHG2" s="97"/>
      <c r="CHH2" s="97"/>
      <c r="CHI2" s="97"/>
      <c r="CHJ2" s="97"/>
      <c r="CHK2" s="97"/>
      <c r="CHL2" s="97"/>
      <c r="CHM2" s="97"/>
      <c r="CHN2" s="97"/>
      <c r="CHO2" s="97"/>
      <c r="CHP2" s="97"/>
      <c r="CHQ2" s="97"/>
      <c r="CHR2" s="97"/>
      <c r="CHS2" s="97"/>
      <c r="CHT2" s="97"/>
      <c r="CHU2" s="97"/>
      <c r="CHV2" s="97"/>
      <c r="CHW2" s="97"/>
      <c r="CHX2" s="97"/>
      <c r="CHY2" s="97"/>
      <c r="CHZ2" s="97"/>
      <c r="CIA2" s="97"/>
      <c r="CIB2" s="97"/>
      <c r="CIC2" s="97"/>
      <c r="CID2" s="97"/>
      <c r="CIE2" s="97"/>
      <c r="CIF2" s="97"/>
      <c r="CIG2" s="97"/>
      <c r="CIH2" s="97"/>
      <c r="CII2" s="97"/>
      <c r="CIJ2" s="97"/>
      <c r="CIK2" s="97"/>
      <c r="CIL2" s="97"/>
      <c r="CIM2" s="97"/>
      <c r="CIN2" s="97"/>
      <c r="CIO2" s="97"/>
      <c r="CIP2" s="97"/>
      <c r="CIQ2" s="97"/>
      <c r="CIR2" s="97"/>
      <c r="CIS2" s="97"/>
      <c r="CIT2" s="97"/>
      <c r="CIU2" s="97"/>
      <c r="CIV2" s="97"/>
      <c r="CIW2" s="97"/>
      <c r="CIX2" s="97"/>
      <c r="CIY2" s="97"/>
      <c r="CIZ2" s="97"/>
      <c r="CJA2" s="97"/>
      <c r="CJB2" s="97"/>
      <c r="CJC2" s="97"/>
      <c r="CJD2" s="97"/>
      <c r="CJE2" s="97"/>
      <c r="CJF2" s="97"/>
      <c r="CJG2" s="97"/>
      <c r="CJH2" s="97"/>
      <c r="CJI2" s="97"/>
      <c r="CJJ2" s="97"/>
      <c r="CJK2" s="97"/>
      <c r="CJL2" s="97"/>
      <c r="CJM2" s="97"/>
      <c r="CJN2" s="97"/>
      <c r="CJO2" s="97"/>
      <c r="CJP2" s="97"/>
      <c r="CJQ2" s="97"/>
      <c r="CJR2" s="97"/>
      <c r="CJS2" s="97"/>
      <c r="CJT2" s="97"/>
      <c r="CJU2" s="97"/>
      <c r="CJV2" s="97"/>
      <c r="CJW2" s="97"/>
      <c r="CJX2" s="97"/>
      <c r="CJY2" s="97"/>
      <c r="CJZ2" s="97"/>
      <c r="CKA2" s="97"/>
      <c r="CKB2" s="97"/>
      <c r="CKC2" s="97"/>
      <c r="CKD2" s="97"/>
      <c r="CKE2" s="97"/>
      <c r="CKF2" s="97"/>
      <c r="CKG2" s="97"/>
      <c r="CKH2" s="97"/>
      <c r="CKI2" s="97"/>
      <c r="CKJ2" s="97"/>
      <c r="CKK2" s="97"/>
      <c r="CKL2" s="97"/>
      <c r="CKM2" s="97"/>
      <c r="CKN2" s="97"/>
      <c r="CKO2" s="97"/>
      <c r="CKP2" s="97"/>
      <c r="CKQ2" s="97"/>
      <c r="CKR2" s="97"/>
      <c r="CKS2" s="97"/>
      <c r="CKT2" s="97"/>
      <c r="CKU2" s="97"/>
      <c r="CKV2" s="97"/>
      <c r="CKW2" s="97"/>
      <c r="CKX2" s="97"/>
      <c r="CKY2" s="97"/>
      <c r="CKZ2" s="97"/>
      <c r="CLA2" s="97"/>
      <c r="CLB2" s="97"/>
      <c r="CLC2" s="97"/>
      <c r="CLD2" s="97"/>
      <c r="CLE2" s="97"/>
      <c r="CLF2" s="97"/>
      <c r="CLG2" s="97"/>
      <c r="CLH2" s="97"/>
      <c r="CLI2" s="97"/>
      <c r="CLJ2" s="97"/>
      <c r="CLK2" s="97"/>
      <c r="CLL2" s="97"/>
      <c r="CLM2" s="97"/>
      <c r="CLN2" s="97"/>
      <c r="CLO2" s="97"/>
      <c r="CLP2" s="97"/>
      <c r="CLQ2" s="97"/>
      <c r="CLR2" s="97"/>
      <c r="CLS2" s="97"/>
      <c r="CLT2" s="97"/>
      <c r="CLU2" s="97"/>
      <c r="CLV2" s="97"/>
      <c r="CLW2" s="97"/>
      <c r="CLX2" s="97"/>
      <c r="CLY2" s="97"/>
      <c r="CLZ2" s="97"/>
      <c r="CMA2" s="97"/>
      <c r="CMB2" s="97"/>
      <c r="CMC2" s="97"/>
      <c r="CMD2" s="97"/>
      <c r="CME2" s="97"/>
      <c r="CMF2" s="97"/>
      <c r="CMG2" s="97"/>
      <c r="CMH2" s="97"/>
      <c r="CMI2" s="97"/>
      <c r="CMJ2" s="97"/>
      <c r="CMK2" s="97"/>
      <c r="CML2" s="97"/>
      <c r="CMM2" s="97"/>
      <c r="CMN2" s="97"/>
      <c r="CMO2" s="97"/>
      <c r="CMP2" s="97"/>
      <c r="CMQ2" s="97"/>
      <c r="CMR2" s="97"/>
      <c r="CMS2" s="97"/>
      <c r="CMT2" s="97"/>
      <c r="CMU2" s="97"/>
      <c r="CMV2" s="97"/>
      <c r="CMW2" s="97"/>
      <c r="CMX2" s="97"/>
      <c r="CMY2" s="97"/>
      <c r="CMZ2" s="97"/>
      <c r="CNA2" s="97"/>
      <c r="CNB2" s="97"/>
      <c r="CNC2" s="97"/>
      <c r="CND2" s="97"/>
      <c r="CNE2" s="97"/>
      <c r="CNF2" s="97"/>
      <c r="CNG2" s="97"/>
      <c r="CNH2" s="97"/>
      <c r="CNI2" s="97"/>
      <c r="CNJ2" s="97"/>
      <c r="CNK2" s="97"/>
      <c r="CNL2" s="97"/>
      <c r="CNM2" s="97"/>
      <c r="CNN2" s="97"/>
      <c r="CNO2" s="97"/>
      <c r="CNP2" s="97"/>
      <c r="CNQ2" s="97"/>
      <c r="CNR2" s="97"/>
      <c r="CNS2" s="97"/>
      <c r="CNT2" s="97"/>
      <c r="CNU2" s="97"/>
      <c r="CNV2" s="97"/>
      <c r="CNW2" s="97"/>
      <c r="CNX2" s="97"/>
      <c r="CNY2" s="97"/>
      <c r="CNZ2" s="97"/>
      <c r="COA2" s="97"/>
      <c r="COB2" s="97"/>
      <c r="COC2" s="97"/>
      <c r="COD2" s="97"/>
      <c r="COE2" s="97"/>
      <c r="COF2" s="97"/>
      <c r="COG2" s="97"/>
      <c r="COH2" s="97"/>
      <c r="COI2" s="97"/>
      <c r="COJ2" s="97"/>
      <c r="COK2" s="97"/>
      <c r="COL2" s="97"/>
      <c r="COM2" s="97"/>
      <c r="CON2" s="97"/>
      <c r="COO2" s="97"/>
      <c r="COP2" s="97"/>
      <c r="COQ2" s="97"/>
      <c r="COR2" s="97"/>
      <c r="COS2" s="97"/>
      <c r="COT2" s="97"/>
      <c r="COU2" s="97"/>
      <c r="COV2" s="97"/>
      <c r="COW2" s="97"/>
      <c r="COX2" s="97"/>
      <c r="COY2" s="97"/>
      <c r="COZ2" s="97"/>
      <c r="CPA2" s="97"/>
      <c r="CPB2" s="97"/>
      <c r="CPC2" s="97"/>
      <c r="CPD2" s="97"/>
      <c r="CPE2" s="97"/>
      <c r="CPF2" s="97"/>
      <c r="CPG2" s="97"/>
      <c r="CPH2" s="97"/>
      <c r="CPI2" s="97"/>
      <c r="CPJ2" s="97"/>
      <c r="CPK2" s="97"/>
      <c r="CPL2" s="97"/>
      <c r="CPM2" s="97"/>
      <c r="CPN2" s="97"/>
      <c r="CPO2" s="97"/>
      <c r="CPP2" s="97"/>
      <c r="CPQ2" s="97"/>
      <c r="CPR2" s="97"/>
      <c r="CPS2" s="97"/>
      <c r="CPT2" s="97"/>
      <c r="CPU2" s="97"/>
      <c r="CPV2" s="97"/>
      <c r="CPW2" s="97"/>
      <c r="CPX2" s="97"/>
      <c r="CPY2" s="97"/>
      <c r="CPZ2" s="97"/>
      <c r="CQA2" s="97"/>
      <c r="CQB2" s="97"/>
      <c r="CQC2" s="97"/>
      <c r="CQD2" s="97"/>
      <c r="CQE2" s="97"/>
      <c r="CQF2" s="97"/>
      <c r="CQG2" s="97"/>
      <c r="CQH2" s="97"/>
      <c r="CQI2" s="97"/>
      <c r="CQJ2" s="97"/>
      <c r="CQK2" s="97"/>
      <c r="CQL2" s="97"/>
      <c r="CQM2" s="97"/>
      <c r="CQN2" s="97"/>
      <c r="CQO2" s="97"/>
      <c r="CQP2" s="97"/>
      <c r="CQQ2" s="97"/>
      <c r="CQR2" s="97"/>
      <c r="CQS2" s="97"/>
      <c r="CQT2" s="97"/>
      <c r="CQU2" s="97"/>
      <c r="CQV2" s="97"/>
      <c r="CQW2" s="97"/>
      <c r="CQX2" s="97"/>
      <c r="CQY2" s="97"/>
      <c r="CQZ2" s="97"/>
      <c r="CRA2" s="97"/>
      <c r="CRB2" s="97"/>
      <c r="CRC2" s="97"/>
      <c r="CRD2" s="97"/>
      <c r="CRE2" s="97"/>
      <c r="CRF2" s="97"/>
      <c r="CRG2" s="97"/>
      <c r="CRH2" s="97"/>
      <c r="CRI2" s="97"/>
      <c r="CRJ2" s="97"/>
      <c r="CRK2" s="97"/>
      <c r="CRL2" s="97"/>
      <c r="CRM2" s="97"/>
      <c r="CRN2" s="97"/>
      <c r="CRO2" s="97"/>
      <c r="CRP2" s="97"/>
      <c r="CRQ2" s="97"/>
      <c r="CRR2" s="97"/>
      <c r="CRS2" s="97"/>
      <c r="CRT2" s="97"/>
      <c r="CRU2" s="97"/>
      <c r="CRV2" s="97"/>
      <c r="CRW2" s="97"/>
      <c r="CRX2" s="97"/>
      <c r="CRY2" s="97"/>
      <c r="CRZ2" s="97"/>
      <c r="CSA2" s="97"/>
      <c r="CSB2" s="97"/>
      <c r="CSC2" s="97"/>
      <c r="CSD2" s="97"/>
      <c r="CSE2" s="97"/>
      <c r="CSF2" s="97"/>
      <c r="CSG2" s="97"/>
      <c r="CSH2" s="97"/>
      <c r="CSI2" s="97"/>
      <c r="CSJ2" s="97"/>
      <c r="CSK2" s="97"/>
      <c r="CSL2" s="97"/>
      <c r="CSM2" s="97"/>
      <c r="CSN2" s="97"/>
      <c r="CSO2" s="97"/>
      <c r="CSP2" s="97"/>
      <c r="CSQ2" s="97"/>
      <c r="CSR2" s="97"/>
      <c r="CSS2" s="97"/>
      <c r="CST2" s="97"/>
      <c r="CSU2" s="97"/>
      <c r="CSV2" s="97"/>
      <c r="CSW2" s="97"/>
      <c r="CSX2" s="97"/>
      <c r="CSY2" s="97"/>
      <c r="CSZ2" s="97"/>
      <c r="CTA2" s="97"/>
      <c r="CTB2" s="97"/>
      <c r="CTC2" s="97"/>
      <c r="CTD2" s="97"/>
      <c r="CTE2" s="97"/>
      <c r="CTF2" s="97"/>
      <c r="CTG2" s="97"/>
      <c r="CTH2" s="97"/>
      <c r="CTI2" s="97"/>
      <c r="CTJ2" s="97"/>
      <c r="CTK2" s="97"/>
      <c r="CTL2" s="97"/>
      <c r="CTM2" s="97"/>
      <c r="CTN2" s="97"/>
      <c r="CTO2" s="97"/>
      <c r="CTP2" s="97"/>
      <c r="CTQ2" s="97"/>
      <c r="CTR2" s="97"/>
      <c r="CTS2" s="97"/>
      <c r="CTT2" s="97"/>
      <c r="CTU2" s="97"/>
      <c r="CTV2" s="97"/>
      <c r="CTW2" s="97"/>
      <c r="CTX2" s="97"/>
      <c r="CTY2" s="97"/>
      <c r="CTZ2" s="97"/>
      <c r="CUA2" s="97"/>
      <c r="CUB2" s="97"/>
      <c r="CUC2" s="97"/>
      <c r="CUD2" s="97"/>
      <c r="CUE2" s="97"/>
      <c r="CUF2" s="97"/>
      <c r="CUG2" s="97"/>
      <c r="CUH2" s="97"/>
      <c r="CUI2" s="97"/>
      <c r="CUJ2" s="97"/>
      <c r="CUK2" s="97"/>
      <c r="CUL2" s="97"/>
      <c r="CUM2" s="97"/>
      <c r="CUN2" s="97"/>
      <c r="CUO2" s="97"/>
      <c r="CUP2" s="97"/>
      <c r="CUQ2" s="97"/>
      <c r="CUR2" s="97"/>
      <c r="CUS2" s="97"/>
      <c r="CUT2" s="97"/>
      <c r="CUU2" s="97"/>
      <c r="CUV2" s="97"/>
      <c r="CUW2" s="97"/>
      <c r="CUX2" s="97"/>
      <c r="CUY2" s="97"/>
      <c r="CUZ2" s="97"/>
      <c r="CVA2" s="97"/>
      <c r="CVB2" s="97"/>
      <c r="CVC2" s="97"/>
      <c r="CVD2" s="97"/>
      <c r="CVE2" s="97"/>
      <c r="CVF2" s="97"/>
      <c r="CVG2" s="97"/>
      <c r="CVH2" s="97"/>
      <c r="CVI2" s="97"/>
      <c r="CVJ2" s="97"/>
      <c r="CVK2" s="97"/>
      <c r="CVL2" s="97"/>
      <c r="CVM2" s="97"/>
      <c r="CVN2" s="97"/>
      <c r="CVO2" s="97"/>
      <c r="CVP2" s="97"/>
      <c r="CVQ2" s="97"/>
      <c r="CVR2" s="97"/>
      <c r="CVS2" s="97"/>
      <c r="CVT2" s="97"/>
      <c r="CVU2" s="97"/>
      <c r="CVV2" s="97"/>
      <c r="CVW2" s="97"/>
      <c r="CVX2" s="97"/>
      <c r="CVY2" s="97"/>
      <c r="CVZ2" s="97"/>
      <c r="CWA2" s="97"/>
      <c r="CWB2" s="97"/>
      <c r="CWC2" s="97"/>
      <c r="CWD2" s="97"/>
      <c r="CWE2" s="97"/>
      <c r="CWF2" s="97"/>
      <c r="CWG2" s="97"/>
      <c r="CWH2" s="97"/>
      <c r="CWI2" s="97"/>
      <c r="CWJ2" s="97"/>
      <c r="CWK2" s="97"/>
      <c r="CWL2" s="97"/>
      <c r="CWM2" s="97"/>
      <c r="CWN2" s="97"/>
      <c r="CWO2" s="97"/>
      <c r="CWP2" s="97"/>
      <c r="CWQ2" s="97"/>
      <c r="CWR2" s="97"/>
      <c r="CWS2" s="97"/>
      <c r="CWT2" s="97"/>
      <c r="CWU2" s="97"/>
      <c r="CWV2" s="97"/>
      <c r="CWW2" s="97"/>
      <c r="CWX2" s="97"/>
      <c r="CWY2" s="97"/>
      <c r="CWZ2" s="97"/>
      <c r="CXA2" s="97"/>
      <c r="CXB2" s="97"/>
      <c r="CXC2" s="97"/>
      <c r="CXD2" s="97"/>
      <c r="CXE2" s="97"/>
      <c r="CXF2" s="97"/>
      <c r="CXG2" s="97"/>
      <c r="CXH2" s="97"/>
      <c r="CXI2" s="97"/>
      <c r="CXJ2" s="97"/>
      <c r="CXK2" s="97"/>
      <c r="CXL2" s="97"/>
      <c r="CXM2" s="97"/>
      <c r="CXN2" s="97"/>
      <c r="CXO2" s="97"/>
      <c r="CXP2" s="97"/>
      <c r="CXQ2" s="97"/>
      <c r="CXR2" s="97"/>
      <c r="CXS2" s="97"/>
      <c r="CXT2" s="97"/>
      <c r="CXU2" s="97"/>
      <c r="CXV2" s="97"/>
      <c r="CXW2" s="97"/>
      <c r="CXX2" s="97"/>
      <c r="CXY2" s="97"/>
      <c r="CXZ2" s="97"/>
      <c r="CYA2" s="97"/>
      <c r="CYB2" s="97"/>
      <c r="CYC2" s="97"/>
      <c r="CYD2" s="97"/>
      <c r="CYE2" s="97"/>
      <c r="CYF2" s="97"/>
      <c r="CYG2" s="97"/>
      <c r="CYH2" s="97"/>
      <c r="CYI2" s="97"/>
      <c r="CYJ2" s="97"/>
      <c r="CYK2" s="97"/>
      <c r="CYL2" s="97"/>
      <c r="CYM2" s="97"/>
      <c r="CYN2" s="97"/>
      <c r="CYO2" s="97"/>
      <c r="CYP2" s="97"/>
      <c r="CYQ2" s="97"/>
      <c r="CYR2" s="97"/>
      <c r="CYS2" s="97"/>
      <c r="CYT2" s="97"/>
      <c r="CYU2" s="97"/>
      <c r="CYV2" s="97"/>
      <c r="CYW2" s="97"/>
      <c r="CYX2" s="97"/>
      <c r="CYY2" s="97"/>
      <c r="CYZ2" s="97"/>
      <c r="CZA2" s="97"/>
      <c r="CZB2" s="97"/>
      <c r="CZC2" s="97"/>
      <c r="CZD2" s="97"/>
      <c r="CZE2" s="97"/>
      <c r="CZF2" s="97"/>
      <c r="CZG2" s="97"/>
      <c r="CZH2" s="97"/>
      <c r="CZI2" s="97"/>
      <c r="CZJ2" s="97"/>
      <c r="CZK2" s="97"/>
      <c r="CZL2" s="97"/>
      <c r="CZM2" s="97"/>
      <c r="CZN2" s="97"/>
      <c r="CZO2" s="97"/>
      <c r="CZP2" s="97"/>
      <c r="CZQ2" s="97"/>
      <c r="CZR2" s="97"/>
      <c r="CZS2" s="97"/>
      <c r="CZT2" s="97"/>
      <c r="CZU2" s="97"/>
      <c r="CZV2" s="97"/>
      <c r="CZW2" s="97"/>
      <c r="CZX2" s="97"/>
      <c r="CZY2" s="97"/>
      <c r="CZZ2" s="97"/>
      <c r="DAA2" s="97"/>
      <c r="DAB2" s="97"/>
      <c r="DAC2" s="97"/>
      <c r="DAD2" s="97"/>
      <c r="DAE2" s="97"/>
      <c r="DAF2" s="97"/>
      <c r="DAG2" s="97"/>
      <c r="DAH2" s="97"/>
      <c r="DAI2" s="97"/>
      <c r="DAJ2" s="97"/>
      <c r="DAK2" s="97"/>
      <c r="DAL2" s="97"/>
      <c r="DAM2" s="97"/>
      <c r="DAN2" s="97"/>
      <c r="DAO2" s="97"/>
      <c r="DAP2" s="97"/>
      <c r="DAQ2" s="97"/>
      <c r="DAR2" s="97"/>
      <c r="DAS2" s="97"/>
      <c r="DAT2" s="97"/>
      <c r="DAU2" s="97"/>
      <c r="DAV2" s="97"/>
      <c r="DAW2" s="97"/>
      <c r="DAX2" s="97"/>
      <c r="DAY2" s="97"/>
      <c r="DAZ2" s="97"/>
      <c r="DBA2" s="97"/>
      <c r="DBB2" s="97"/>
      <c r="DBC2" s="97"/>
      <c r="DBD2" s="97"/>
      <c r="DBE2" s="97"/>
      <c r="DBF2" s="97"/>
      <c r="DBG2" s="97"/>
      <c r="DBH2" s="97"/>
      <c r="DBI2" s="97"/>
      <c r="DBJ2" s="97"/>
      <c r="DBK2" s="97"/>
      <c r="DBL2" s="97"/>
      <c r="DBM2" s="97"/>
      <c r="DBN2" s="97"/>
      <c r="DBO2" s="97"/>
      <c r="DBP2" s="97"/>
      <c r="DBQ2" s="97"/>
      <c r="DBR2" s="97"/>
      <c r="DBS2" s="97"/>
      <c r="DBT2" s="97"/>
      <c r="DBU2" s="97"/>
      <c r="DBV2" s="97"/>
      <c r="DBW2" s="97"/>
      <c r="DBX2" s="97"/>
      <c r="DBY2" s="97"/>
      <c r="DBZ2" s="97"/>
      <c r="DCA2" s="97"/>
      <c r="DCB2" s="97"/>
      <c r="DCC2" s="97"/>
      <c r="DCD2" s="97"/>
      <c r="DCE2" s="97"/>
      <c r="DCF2" s="97"/>
      <c r="DCG2" s="97"/>
      <c r="DCH2" s="97"/>
      <c r="DCI2" s="97"/>
      <c r="DCJ2" s="97"/>
      <c r="DCK2" s="97"/>
      <c r="DCL2" s="97"/>
      <c r="DCM2" s="97"/>
      <c r="DCN2" s="97"/>
      <c r="DCO2" s="97"/>
      <c r="DCP2" s="97"/>
      <c r="DCQ2" s="97"/>
      <c r="DCR2" s="97"/>
      <c r="DCS2" s="97"/>
      <c r="DCT2" s="97"/>
      <c r="DCU2" s="97"/>
      <c r="DCV2" s="97"/>
      <c r="DCW2" s="97"/>
      <c r="DCX2" s="97"/>
      <c r="DCY2" s="97"/>
      <c r="DCZ2" s="97"/>
      <c r="DDA2" s="97"/>
      <c r="DDB2" s="97"/>
      <c r="DDC2" s="97"/>
      <c r="DDD2" s="97"/>
      <c r="DDE2" s="97"/>
      <c r="DDF2" s="97"/>
      <c r="DDG2" s="97"/>
      <c r="DDH2" s="97"/>
      <c r="DDI2" s="97"/>
      <c r="DDJ2" s="97"/>
      <c r="DDK2" s="97"/>
      <c r="DDL2" s="97"/>
      <c r="DDM2" s="97"/>
      <c r="DDN2" s="97"/>
      <c r="DDO2" s="97"/>
      <c r="DDP2" s="97"/>
      <c r="DDQ2" s="97"/>
      <c r="DDR2" s="97"/>
      <c r="DDS2" s="97"/>
      <c r="DDT2" s="97"/>
      <c r="DDU2" s="97"/>
      <c r="DDV2" s="97"/>
      <c r="DDW2" s="97"/>
      <c r="DDX2" s="97"/>
      <c r="DDY2" s="97"/>
      <c r="DDZ2" s="97"/>
      <c r="DEA2" s="97"/>
      <c r="DEB2" s="97"/>
      <c r="DEC2" s="97"/>
      <c r="DED2" s="97"/>
      <c r="DEE2" s="97"/>
      <c r="DEF2" s="97"/>
      <c r="DEG2" s="97"/>
      <c r="DEH2" s="97"/>
      <c r="DEI2" s="97"/>
      <c r="DEJ2" s="97"/>
      <c r="DEK2" s="97"/>
      <c r="DEL2" s="97"/>
      <c r="DEM2" s="97"/>
      <c r="DEN2" s="97"/>
      <c r="DEO2" s="97"/>
      <c r="DEP2" s="97"/>
      <c r="DEQ2" s="97"/>
      <c r="DER2" s="97"/>
      <c r="DES2" s="97"/>
      <c r="DET2" s="97"/>
      <c r="DEU2" s="97"/>
      <c r="DEV2" s="97"/>
      <c r="DEW2" s="97"/>
      <c r="DEX2" s="97"/>
      <c r="DEY2" s="97"/>
      <c r="DEZ2" s="97"/>
      <c r="DFA2" s="97"/>
      <c r="DFB2" s="97"/>
      <c r="DFC2" s="97"/>
      <c r="DFD2" s="97"/>
      <c r="DFE2" s="97"/>
      <c r="DFF2" s="97"/>
      <c r="DFG2" s="97"/>
      <c r="DFH2" s="97"/>
      <c r="DFI2" s="97"/>
      <c r="DFJ2" s="97"/>
      <c r="DFK2" s="97"/>
      <c r="DFL2" s="97"/>
      <c r="DFM2" s="97"/>
      <c r="DFN2" s="97"/>
      <c r="DFO2" s="97"/>
      <c r="DFP2" s="97"/>
      <c r="DFQ2" s="97"/>
      <c r="DFR2" s="97"/>
      <c r="DFS2" s="97"/>
      <c r="DFT2" s="97"/>
      <c r="DFU2" s="97"/>
      <c r="DFV2" s="97"/>
      <c r="DFW2" s="97"/>
      <c r="DFX2" s="97"/>
      <c r="DFY2" s="97"/>
      <c r="DFZ2" s="97"/>
      <c r="DGA2" s="97"/>
      <c r="DGB2" s="97"/>
      <c r="DGC2" s="97"/>
      <c r="DGD2" s="97"/>
      <c r="DGE2" s="97"/>
      <c r="DGF2" s="97"/>
      <c r="DGG2" s="97"/>
      <c r="DGH2" s="97"/>
      <c r="DGI2" s="97"/>
      <c r="DGJ2" s="97"/>
      <c r="DGK2" s="97"/>
      <c r="DGL2" s="97"/>
      <c r="DGM2" s="97"/>
      <c r="DGN2" s="97"/>
      <c r="DGO2" s="97"/>
      <c r="DGP2" s="97"/>
      <c r="DGQ2" s="97"/>
      <c r="DGR2" s="97"/>
      <c r="DGS2" s="97"/>
      <c r="DGT2" s="97"/>
      <c r="DGU2" s="97"/>
      <c r="DGV2" s="97"/>
      <c r="DGW2" s="97"/>
      <c r="DGX2" s="97"/>
      <c r="DGY2" s="97"/>
      <c r="DGZ2" s="97"/>
      <c r="DHA2" s="97"/>
      <c r="DHB2" s="97"/>
      <c r="DHC2" s="97"/>
      <c r="DHD2" s="97"/>
      <c r="DHE2" s="97"/>
      <c r="DHF2" s="97"/>
      <c r="DHG2" s="97"/>
      <c r="DHH2" s="97"/>
      <c r="DHI2" s="97"/>
      <c r="DHJ2" s="97"/>
      <c r="DHK2" s="97"/>
      <c r="DHL2" s="97"/>
      <c r="DHM2" s="97"/>
      <c r="DHN2" s="97"/>
      <c r="DHO2" s="97"/>
      <c r="DHP2" s="97"/>
      <c r="DHQ2" s="97"/>
      <c r="DHR2" s="97"/>
      <c r="DHS2" s="97"/>
      <c r="DHT2" s="97"/>
      <c r="DHU2" s="97"/>
      <c r="DHV2" s="97"/>
      <c r="DHW2" s="97"/>
      <c r="DHX2" s="97"/>
      <c r="DHY2" s="97"/>
      <c r="DHZ2" s="97"/>
      <c r="DIA2" s="97"/>
      <c r="DIB2" s="97"/>
      <c r="DIC2" s="97"/>
      <c r="DID2" s="97"/>
      <c r="DIE2" s="97"/>
      <c r="DIF2" s="97"/>
      <c r="DIG2" s="97"/>
      <c r="DIH2" s="97"/>
      <c r="DII2" s="97"/>
      <c r="DIJ2" s="97"/>
      <c r="DIK2" s="97"/>
      <c r="DIL2" s="97"/>
      <c r="DIM2" s="97"/>
      <c r="DIN2" s="97"/>
      <c r="DIO2" s="97"/>
      <c r="DIP2" s="97"/>
      <c r="DIQ2" s="97"/>
      <c r="DIR2" s="97"/>
      <c r="DIS2" s="97"/>
      <c r="DIT2" s="97"/>
      <c r="DIU2" s="97"/>
      <c r="DIV2" s="97"/>
      <c r="DIW2" s="97"/>
      <c r="DIX2" s="97"/>
      <c r="DIY2" s="97"/>
      <c r="DIZ2" s="97"/>
      <c r="DJA2" s="97"/>
      <c r="DJB2" s="97"/>
      <c r="DJC2" s="97"/>
      <c r="DJD2" s="97"/>
      <c r="DJE2" s="97"/>
      <c r="DJF2" s="97"/>
      <c r="DJG2" s="97"/>
      <c r="DJH2" s="97"/>
      <c r="DJI2" s="97"/>
      <c r="DJJ2" s="97"/>
      <c r="DJK2" s="97"/>
      <c r="DJL2" s="97"/>
      <c r="DJM2" s="97"/>
      <c r="DJN2" s="97"/>
      <c r="DJO2" s="97"/>
      <c r="DJP2" s="97"/>
      <c r="DJQ2" s="97"/>
      <c r="DJR2" s="97"/>
      <c r="DJS2" s="97"/>
      <c r="DJT2" s="97"/>
      <c r="DJU2" s="97"/>
      <c r="DJV2" s="97"/>
      <c r="DJW2" s="97"/>
      <c r="DJX2" s="97"/>
      <c r="DJY2" s="97"/>
      <c r="DJZ2" s="97"/>
      <c r="DKA2" s="97"/>
      <c r="DKB2" s="97"/>
      <c r="DKC2" s="97"/>
      <c r="DKD2" s="97"/>
      <c r="DKE2" s="97"/>
      <c r="DKF2" s="97"/>
      <c r="DKG2" s="97"/>
      <c r="DKH2" s="97"/>
      <c r="DKI2" s="97"/>
      <c r="DKJ2" s="97"/>
      <c r="DKK2" s="97"/>
      <c r="DKL2" s="97"/>
      <c r="DKM2" s="97"/>
      <c r="DKN2" s="97"/>
      <c r="DKO2" s="97"/>
      <c r="DKP2" s="97"/>
      <c r="DKQ2" s="97"/>
      <c r="DKR2" s="97"/>
      <c r="DKS2" s="97"/>
      <c r="DKT2" s="97"/>
      <c r="DKU2" s="97"/>
      <c r="DKV2" s="97"/>
      <c r="DKW2" s="97"/>
      <c r="DKX2" s="97"/>
      <c r="DKY2" s="97"/>
      <c r="DKZ2" s="97"/>
      <c r="DLA2" s="97"/>
      <c r="DLB2" s="97"/>
      <c r="DLC2" s="97"/>
      <c r="DLD2" s="97"/>
      <c r="DLE2" s="97"/>
      <c r="DLF2" s="97"/>
      <c r="DLG2" s="97"/>
      <c r="DLH2" s="97"/>
      <c r="DLI2" s="97"/>
      <c r="DLJ2" s="97"/>
      <c r="DLK2" s="97"/>
      <c r="DLL2" s="97"/>
      <c r="DLM2" s="97"/>
      <c r="DLN2" s="97"/>
      <c r="DLO2" s="97"/>
      <c r="DLP2" s="97"/>
      <c r="DLQ2" s="97"/>
      <c r="DLR2" s="97"/>
      <c r="DLS2" s="97"/>
      <c r="DLT2" s="97"/>
      <c r="DLU2" s="97"/>
      <c r="DLV2" s="97"/>
      <c r="DLW2" s="97"/>
      <c r="DLX2" s="97"/>
      <c r="DLY2" s="97"/>
      <c r="DLZ2" s="97"/>
      <c r="DMA2" s="97"/>
      <c r="DMB2" s="97"/>
      <c r="DMC2" s="97"/>
      <c r="DMD2" s="97"/>
      <c r="DME2" s="97"/>
      <c r="DMF2" s="97"/>
      <c r="DMG2" s="97"/>
      <c r="DMH2" s="97"/>
      <c r="DMI2" s="97"/>
      <c r="DMJ2" s="97"/>
      <c r="DMK2" s="97"/>
      <c r="DML2" s="97"/>
      <c r="DMM2" s="97"/>
      <c r="DMN2" s="97"/>
      <c r="DMO2" s="97"/>
      <c r="DMP2" s="97"/>
      <c r="DMQ2" s="97"/>
      <c r="DMR2" s="97"/>
      <c r="DMS2" s="97"/>
      <c r="DMT2" s="97"/>
      <c r="DMU2" s="97"/>
      <c r="DMV2" s="97"/>
      <c r="DMW2" s="97"/>
      <c r="DMX2" s="97"/>
      <c r="DMY2" s="97"/>
      <c r="DMZ2" s="97"/>
      <c r="DNA2" s="97"/>
      <c r="DNB2" s="97"/>
      <c r="DNC2" s="97"/>
      <c r="DND2" s="97"/>
      <c r="DNE2" s="97"/>
      <c r="DNF2" s="97"/>
      <c r="DNG2" s="97"/>
      <c r="DNH2" s="97"/>
      <c r="DNI2" s="97"/>
      <c r="DNJ2" s="97"/>
      <c r="DNK2" s="97"/>
      <c r="DNL2" s="97"/>
      <c r="DNM2" s="97"/>
      <c r="DNN2" s="97"/>
      <c r="DNO2" s="97"/>
      <c r="DNP2" s="97"/>
      <c r="DNQ2" s="97"/>
      <c r="DNR2" s="97"/>
      <c r="DNS2" s="97"/>
      <c r="DNT2" s="97"/>
      <c r="DNU2" s="97"/>
      <c r="DNV2" s="97"/>
      <c r="DNW2" s="97"/>
      <c r="DNX2" s="97"/>
      <c r="DNY2" s="97"/>
      <c r="DNZ2" s="97"/>
      <c r="DOA2" s="97"/>
      <c r="DOB2" s="97"/>
      <c r="DOC2" s="97"/>
      <c r="DOD2" s="97"/>
      <c r="DOE2" s="97"/>
      <c r="DOF2" s="97"/>
      <c r="DOG2" s="97"/>
      <c r="DOH2" s="97"/>
      <c r="DOI2" s="97"/>
      <c r="DOJ2" s="97"/>
      <c r="DOK2" s="97"/>
      <c r="DOL2" s="97"/>
      <c r="DOM2" s="97"/>
      <c r="DON2" s="97"/>
      <c r="DOO2" s="97"/>
      <c r="DOP2" s="97"/>
      <c r="DOQ2" s="97"/>
      <c r="DOR2" s="97"/>
      <c r="DOS2" s="97"/>
      <c r="DOT2" s="97"/>
      <c r="DOU2" s="97"/>
      <c r="DOV2" s="97"/>
      <c r="DOW2" s="97"/>
      <c r="DOX2" s="97"/>
      <c r="DOY2" s="97"/>
      <c r="DOZ2" s="97"/>
      <c r="DPA2" s="97"/>
      <c r="DPB2" s="97"/>
      <c r="DPC2" s="97"/>
      <c r="DPD2" s="97"/>
      <c r="DPE2" s="97"/>
      <c r="DPF2" s="97"/>
      <c r="DPG2" s="97"/>
      <c r="DPH2" s="97"/>
      <c r="DPI2" s="97"/>
      <c r="DPJ2" s="97"/>
      <c r="DPK2" s="97"/>
      <c r="DPL2" s="97"/>
      <c r="DPM2" s="97"/>
      <c r="DPN2" s="97"/>
      <c r="DPO2" s="97"/>
      <c r="DPP2" s="97"/>
      <c r="DPQ2" s="97"/>
      <c r="DPR2" s="97"/>
      <c r="DPS2" s="97"/>
      <c r="DPT2" s="97"/>
      <c r="DPU2" s="97"/>
      <c r="DPV2" s="97"/>
      <c r="DPW2" s="97"/>
      <c r="DPX2" s="97"/>
      <c r="DPY2" s="97"/>
      <c r="DPZ2" s="97"/>
      <c r="DQA2" s="97"/>
      <c r="DQB2" s="97"/>
      <c r="DQC2" s="97"/>
      <c r="DQD2" s="97"/>
      <c r="DQE2" s="97"/>
      <c r="DQF2" s="97"/>
      <c r="DQG2" s="97"/>
      <c r="DQH2" s="97"/>
      <c r="DQI2" s="97"/>
      <c r="DQJ2" s="97"/>
      <c r="DQK2" s="97"/>
      <c r="DQL2" s="97"/>
      <c r="DQM2" s="97"/>
      <c r="DQN2" s="97"/>
      <c r="DQO2" s="97"/>
      <c r="DQP2" s="97"/>
      <c r="DQQ2" s="97"/>
      <c r="DQR2" s="97"/>
      <c r="DQS2" s="97"/>
      <c r="DQT2" s="97"/>
      <c r="DQU2" s="97"/>
      <c r="DQV2" s="97"/>
      <c r="DQW2" s="97"/>
      <c r="DQX2" s="97"/>
      <c r="DQY2" s="97"/>
      <c r="DQZ2" s="97"/>
      <c r="DRA2" s="97"/>
      <c r="DRB2" s="97"/>
      <c r="DRC2" s="97"/>
      <c r="DRD2" s="97"/>
      <c r="DRE2" s="97"/>
      <c r="DRF2" s="97"/>
      <c r="DRG2" s="97"/>
      <c r="DRH2" s="97"/>
      <c r="DRI2" s="97"/>
      <c r="DRJ2" s="97"/>
      <c r="DRK2" s="97"/>
      <c r="DRL2" s="97"/>
      <c r="DRM2" s="97"/>
      <c r="DRN2" s="97"/>
      <c r="DRO2" s="97"/>
      <c r="DRP2" s="97"/>
      <c r="DRQ2" s="97"/>
      <c r="DRR2" s="97"/>
      <c r="DRS2" s="97"/>
      <c r="DRT2" s="97"/>
      <c r="DRU2" s="97"/>
      <c r="DRV2" s="97"/>
      <c r="DRW2" s="97"/>
      <c r="DRX2" s="97"/>
      <c r="DRY2" s="97"/>
      <c r="DRZ2" s="97"/>
      <c r="DSA2" s="97"/>
      <c r="DSB2" s="97"/>
      <c r="DSC2" s="97"/>
      <c r="DSD2" s="97"/>
      <c r="DSE2" s="97"/>
      <c r="DSF2" s="97"/>
      <c r="DSG2" s="97"/>
      <c r="DSH2" s="97"/>
      <c r="DSI2" s="97"/>
      <c r="DSJ2" s="97"/>
      <c r="DSK2" s="97"/>
      <c r="DSL2" s="97"/>
      <c r="DSM2" s="97"/>
      <c r="DSN2" s="97"/>
      <c r="DSO2" s="97"/>
      <c r="DSP2" s="97"/>
      <c r="DSQ2" s="97"/>
      <c r="DSR2" s="97"/>
      <c r="DSS2" s="97"/>
      <c r="DST2" s="97"/>
      <c r="DSU2" s="97"/>
      <c r="DSV2" s="97"/>
      <c r="DSW2" s="97"/>
      <c r="DSX2" s="97"/>
      <c r="DSY2" s="97"/>
      <c r="DSZ2" s="97"/>
      <c r="DTA2" s="97"/>
      <c r="DTB2" s="97"/>
      <c r="DTC2" s="97"/>
      <c r="DTD2" s="97"/>
      <c r="DTE2" s="97"/>
      <c r="DTF2" s="97"/>
      <c r="DTG2" s="97"/>
      <c r="DTH2" s="97"/>
      <c r="DTI2" s="97"/>
      <c r="DTJ2" s="97"/>
      <c r="DTK2" s="97"/>
      <c r="DTL2" s="97"/>
      <c r="DTM2" s="97"/>
      <c r="DTN2" s="97"/>
      <c r="DTO2" s="97"/>
      <c r="DTP2" s="97"/>
      <c r="DTQ2" s="97"/>
      <c r="DTR2" s="97"/>
      <c r="DTS2" s="97"/>
      <c r="DTT2" s="97"/>
      <c r="DTU2" s="97"/>
      <c r="DTV2" s="97"/>
      <c r="DTW2" s="97"/>
      <c r="DTX2" s="97"/>
      <c r="DTY2" s="97"/>
      <c r="DTZ2" s="97"/>
      <c r="DUA2" s="97"/>
      <c r="DUB2" s="97"/>
      <c r="DUC2" s="97"/>
      <c r="DUD2" s="97"/>
      <c r="DUE2" s="97"/>
      <c r="DUF2" s="97"/>
      <c r="DUG2" s="97"/>
      <c r="DUH2" s="97"/>
      <c r="DUI2" s="97"/>
      <c r="DUJ2" s="97"/>
      <c r="DUK2" s="97"/>
      <c r="DUL2" s="97"/>
      <c r="DUM2" s="97"/>
      <c r="DUN2" s="97"/>
      <c r="DUO2" s="97"/>
      <c r="DUP2" s="97"/>
      <c r="DUQ2" s="97"/>
      <c r="DUR2" s="97"/>
      <c r="DUS2" s="97"/>
      <c r="DUT2" s="97"/>
      <c r="DUU2" s="97"/>
      <c r="DUV2" s="97"/>
      <c r="DUW2" s="97"/>
      <c r="DUX2" s="97"/>
      <c r="DUY2" s="97"/>
      <c r="DUZ2" s="97"/>
      <c r="DVA2" s="97"/>
      <c r="DVB2" s="97"/>
      <c r="DVC2" s="97"/>
      <c r="DVD2" s="97"/>
      <c r="DVE2" s="97"/>
      <c r="DVF2" s="97"/>
      <c r="DVG2" s="97"/>
      <c r="DVH2" s="97"/>
      <c r="DVI2" s="97"/>
      <c r="DVJ2" s="97"/>
      <c r="DVK2" s="97"/>
      <c r="DVL2" s="97"/>
      <c r="DVM2" s="97"/>
      <c r="DVN2" s="97"/>
      <c r="DVO2" s="97"/>
      <c r="DVP2" s="97"/>
      <c r="DVQ2" s="97"/>
      <c r="DVR2" s="97"/>
      <c r="DVS2" s="97"/>
      <c r="DVT2" s="97"/>
      <c r="DVU2" s="97"/>
      <c r="DVV2" s="97"/>
      <c r="DVW2" s="97"/>
      <c r="DVX2" s="97"/>
      <c r="DVY2" s="97"/>
      <c r="DVZ2" s="97"/>
      <c r="DWA2" s="97"/>
      <c r="DWB2" s="97"/>
      <c r="DWC2" s="97"/>
      <c r="DWD2" s="97"/>
      <c r="DWE2" s="97"/>
      <c r="DWF2" s="97"/>
      <c r="DWG2" s="97"/>
      <c r="DWH2" s="97"/>
      <c r="DWI2" s="97"/>
      <c r="DWJ2" s="97"/>
      <c r="DWK2" s="97"/>
      <c r="DWL2" s="97"/>
      <c r="DWM2" s="97"/>
      <c r="DWN2" s="97"/>
      <c r="DWO2" s="97"/>
      <c r="DWP2" s="97"/>
      <c r="DWQ2" s="97"/>
      <c r="DWR2" s="97"/>
      <c r="DWS2" s="97"/>
      <c r="DWT2" s="97"/>
      <c r="DWU2" s="97"/>
      <c r="DWV2" s="97"/>
      <c r="DWW2" s="97"/>
      <c r="DWX2" s="97"/>
      <c r="DWY2" s="97"/>
      <c r="DWZ2" s="97"/>
      <c r="DXA2" s="97"/>
      <c r="DXB2" s="97"/>
      <c r="DXC2" s="97"/>
      <c r="DXD2" s="97"/>
      <c r="DXE2" s="97"/>
      <c r="DXF2" s="97"/>
      <c r="DXG2" s="97"/>
      <c r="DXH2" s="97"/>
      <c r="DXI2" s="97"/>
      <c r="DXJ2" s="97"/>
      <c r="DXK2" s="97"/>
      <c r="DXL2" s="97"/>
      <c r="DXM2" s="97"/>
      <c r="DXN2" s="97"/>
      <c r="DXO2" s="97"/>
      <c r="DXP2" s="97"/>
      <c r="DXQ2" s="97"/>
      <c r="DXR2" s="97"/>
      <c r="DXS2" s="97"/>
      <c r="DXT2" s="97"/>
      <c r="DXU2" s="97"/>
      <c r="DXV2" s="97"/>
      <c r="DXW2" s="97"/>
      <c r="DXX2" s="97"/>
      <c r="DXY2" s="97"/>
      <c r="DXZ2" s="97"/>
      <c r="DYA2" s="97"/>
      <c r="DYB2" s="97"/>
      <c r="DYC2" s="97"/>
      <c r="DYD2" s="97"/>
      <c r="DYE2" s="97"/>
      <c r="DYF2" s="97"/>
      <c r="DYG2" s="97"/>
      <c r="DYH2" s="97"/>
      <c r="DYI2" s="97"/>
      <c r="DYJ2" s="97"/>
      <c r="DYK2" s="97"/>
      <c r="DYL2" s="97"/>
      <c r="DYM2" s="97"/>
      <c r="DYN2" s="97"/>
      <c r="DYO2" s="97"/>
      <c r="DYP2" s="97"/>
      <c r="DYQ2" s="97"/>
      <c r="DYR2" s="97"/>
      <c r="DYS2" s="97"/>
      <c r="DYT2" s="97"/>
      <c r="DYU2" s="97"/>
      <c r="DYV2" s="97"/>
      <c r="DYW2" s="97"/>
      <c r="DYX2" s="97"/>
      <c r="DYY2" s="97"/>
      <c r="DYZ2" s="97"/>
      <c r="DZA2" s="97"/>
      <c r="DZB2" s="97"/>
      <c r="DZC2" s="97"/>
      <c r="DZD2" s="97"/>
      <c r="DZE2" s="97"/>
      <c r="DZF2" s="97"/>
      <c r="DZG2" s="97"/>
      <c r="DZH2" s="97"/>
      <c r="DZI2" s="97"/>
      <c r="DZJ2" s="97"/>
      <c r="DZK2" s="97"/>
      <c r="DZL2" s="97"/>
      <c r="DZM2" s="97"/>
      <c r="DZN2" s="97"/>
      <c r="DZO2" s="97"/>
      <c r="DZP2" s="97"/>
      <c r="DZQ2" s="97"/>
      <c r="DZR2" s="97"/>
      <c r="DZS2" s="97"/>
      <c r="DZT2" s="97"/>
      <c r="DZU2" s="97"/>
      <c r="DZV2" s="97"/>
      <c r="DZW2" s="97"/>
      <c r="DZX2" s="97"/>
      <c r="DZY2" s="97"/>
      <c r="DZZ2" s="97"/>
      <c r="EAA2" s="97"/>
      <c r="EAB2" s="97"/>
      <c r="EAC2" s="97"/>
      <c r="EAD2" s="97"/>
      <c r="EAE2" s="97"/>
      <c r="EAF2" s="97"/>
      <c r="EAG2" s="97"/>
      <c r="EAH2" s="97"/>
      <c r="EAI2" s="97"/>
      <c r="EAJ2" s="97"/>
      <c r="EAK2" s="97"/>
      <c r="EAL2" s="97"/>
      <c r="EAM2" s="97"/>
      <c r="EAN2" s="97"/>
      <c r="EAO2" s="97"/>
      <c r="EAP2" s="97"/>
      <c r="EAQ2" s="97"/>
      <c r="EAR2" s="97"/>
      <c r="EAS2" s="97"/>
      <c r="EAT2" s="97"/>
      <c r="EAU2" s="97"/>
      <c r="EAV2" s="97"/>
      <c r="EAW2" s="97"/>
      <c r="EAX2" s="97"/>
      <c r="EAY2" s="97"/>
      <c r="EAZ2" s="97"/>
      <c r="EBA2" s="97"/>
      <c r="EBB2" s="97"/>
      <c r="EBC2" s="97"/>
      <c r="EBD2" s="97"/>
      <c r="EBE2" s="97"/>
      <c r="EBF2" s="97"/>
      <c r="EBG2" s="97"/>
      <c r="EBH2" s="97"/>
      <c r="EBI2" s="97"/>
      <c r="EBJ2" s="97"/>
      <c r="EBK2" s="97"/>
      <c r="EBL2" s="97"/>
      <c r="EBM2" s="97"/>
      <c r="EBN2" s="97"/>
      <c r="EBO2" s="97"/>
      <c r="EBP2" s="97"/>
      <c r="EBQ2" s="97"/>
      <c r="EBR2" s="97"/>
      <c r="EBS2" s="97"/>
      <c r="EBT2" s="97"/>
      <c r="EBU2" s="97"/>
      <c r="EBV2" s="97"/>
      <c r="EBW2" s="97"/>
      <c r="EBX2" s="97"/>
      <c r="EBY2" s="97"/>
      <c r="EBZ2" s="97"/>
      <c r="ECA2" s="97"/>
      <c r="ECB2" s="97"/>
      <c r="ECC2" s="97"/>
      <c r="ECD2" s="97"/>
      <c r="ECE2" s="97"/>
      <c r="ECF2" s="97"/>
      <c r="ECG2" s="97"/>
      <c r="ECH2" s="97"/>
      <c r="ECI2" s="97"/>
      <c r="ECJ2" s="97"/>
      <c r="ECK2" s="97"/>
      <c r="ECL2" s="97"/>
      <c r="ECM2" s="97"/>
      <c r="ECN2" s="97"/>
      <c r="ECO2" s="97"/>
      <c r="ECP2" s="97"/>
      <c r="ECQ2" s="97"/>
      <c r="ECR2" s="97"/>
      <c r="ECS2" s="97"/>
      <c r="ECT2" s="97"/>
      <c r="ECU2" s="97"/>
      <c r="ECV2" s="97"/>
      <c r="ECW2" s="97"/>
      <c r="ECX2" s="97"/>
      <c r="ECY2" s="97"/>
      <c r="ECZ2" s="97"/>
      <c r="EDA2" s="97"/>
      <c r="EDB2" s="97"/>
      <c r="EDC2" s="97"/>
      <c r="EDD2" s="97"/>
      <c r="EDE2" s="97"/>
      <c r="EDF2" s="97"/>
      <c r="EDG2" s="97"/>
      <c r="EDH2" s="97"/>
      <c r="EDI2" s="97"/>
      <c r="EDJ2" s="97"/>
      <c r="EDK2" s="97"/>
      <c r="EDL2" s="97"/>
      <c r="EDM2" s="97"/>
      <c r="EDN2" s="97"/>
      <c r="EDO2" s="97"/>
      <c r="EDP2" s="97"/>
      <c r="EDQ2" s="97"/>
      <c r="EDR2" s="97"/>
      <c r="EDS2" s="97"/>
      <c r="EDT2" s="97"/>
      <c r="EDU2" s="97"/>
      <c r="EDV2" s="97"/>
      <c r="EDW2" s="97"/>
      <c r="EDX2" s="97"/>
      <c r="EDY2" s="97"/>
      <c r="EDZ2" s="97"/>
      <c r="EEA2" s="97"/>
      <c r="EEB2" s="97"/>
      <c r="EEC2" s="97"/>
      <c r="EED2" s="97"/>
      <c r="EEE2" s="97"/>
      <c r="EEF2" s="97"/>
      <c r="EEG2" s="97"/>
      <c r="EEH2" s="97"/>
      <c r="EEI2" s="97"/>
      <c r="EEJ2" s="97"/>
      <c r="EEK2" s="97"/>
      <c r="EEL2" s="97"/>
      <c r="EEM2" s="97"/>
      <c r="EEN2" s="97"/>
      <c r="EEO2" s="97"/>
      <c r="EEP2" s="97"/>
      <c r="EEQ2" s="97"/>
      <c r="EER2" s="97"/>
      <c r="EES2" s="97"/>
      <c r="EET2" s="97"/>
      <c r="EEU2" s="97"/>
      <c r="EEV2" s="97"/>
      <c r="EEW2" s="97"/>
      <c r="EEX2" s="97"/>
      <c r="EEY2" s="97"/>
      <c r="EEZ2" s="97"/>
      <c r="EFA2" s="97"/>
      <c r="EFB2" s="97"/>
      <c r="EFC2" s="97"/>
      <c r="EFD2" s="97"/>
      <c r="EFE2" s="97"/>
      <c r="EFF2" s="97"/>
      <c r="EFG2" s="97"/>
      <c r="EFH2" s="97"/>
      <c r="EFI2" s="97"/>
      <c r="EFJ2" s="97"/>
      <c r="EFK2" s="97"/>
      <c r="EFL2" s="97"/>
      <c r="EFM2" s="97"/>
      <c r="EFN2" s="97"/>
      <c r="EFO2" s="97"/>
      <c r="EFP2" s="97"/>
      <c r="EFQ2" s="97"/>
      <c r="EFR2" s="97"/>
      <c r="EFS2" s="97"/>
      <c r="EFT2" s="97"/>
      <c r="EFU2" s="97"/>
      <c r="EFV2" s="97"/>
      <c r="EFW2" s="97"/>
      <c r="EFX2" s="97"/>
      <c r="EFY2" s="97"/>
      <c r="EFZ2" s="97"/>
      <c r="EGA2" s="97"/>
      <c r="EGB2" s="97"/>
      <c r="EGC2" s="97"/>
      <c r="EGD2" s="97"/>
      <c r="EGE2" s="97"/>
      <c r="EGF2" s="97"/>
      <c r="EGG2" s="97"/>
      <c r="EGH2" s="97"/>
      <c r="EGI2" s="97"/>
      <c r="EGJ2" s="97"/>
      <c r="EGK2" s="97"/>
      <c r="EGL2" s="97"/>
      <c r="EGM2" s="97"/>
      <c r="EGN2" s="97"/>
      <c r="EGO2" s="97"/>
      <c r="EGP2" s="97"/>
      <c r="EGQ2" s="97"/>
      <c r="EGR2" s="97"/>
      <c r="EGS2" s="97"/>
      <c r="EGT2" s="97"/>
      <c r="EGU2" s="97"/>
      <c r="EGV2" s="97"/>
      <c r="EGW2" s="97"/>
      <c r="EGX2" s="97"/>
      <c r="EGY2" s="97"/>
      <c r="EGZ2" s="97"/>
      <c r="EHA2" s="97"/>
      <c r="EHB2" s="97"/>
      <c r="EHC2" s="97"/>
      <c r="EHD2" s="97"/>
      <c r="EHE2" s="97"/>
      <c r="EHF2" s="97"/>
      <c r="EHG2" s="97"/>
      <c r="EHH2" s="97"/>
      <c r="EHI2" s="97"/>
      <c r="EHJ2" s="97"/>
      <c r="EHK2" s="97"/>
      <c r="EHL2" s="97"/>
      <c r="EHM2" s="97"/>
      <c r="EHN2" s="97"/>
      <c r="EHO2" s="97"/>
      <c r="EHP2" s="97"/>
      <c r="EHQ2" s="97"/>
      <c r="EHR2" s="97"/>
      <c r="EHS2" s="97"/>
      <c r="EHT2" s="97"/>
      <c r="EHU2" s="97"/>
      <c r="EHV2" s="97"/>
      <c r="EHW2" s="97"/>
      <c r="EHX2" s="97"/>
      <c r="EHY2" s="97"/>
      <c r="EHZ2" s="97"/>
      <c r="EIA2" s="97"/>
      <c r="EIB2" s="97"/>
      <c r="EIC2" s="97"/>
      <c r="EID2" s="97"/>
      <c r="EIE2" s="97"/>
      <c r="EIF2" s="97"/>
      <c r="EIG2" s="97"/>
      <c r="EIH2" s="97"/>
      <c r="EII2" s="97"/>
      <c r="EIJ2" s="97"/>
      <c r="EIK2" s="97"/>
      <c r="EIL2" s="97"/>
      <c r="EIM2" s="97"/>
      <c r="EIN2" s="97"/>
      <c r="EIO2" s="97"/>
      <c r="EIP2" s="97"/>
      <c r="EIQ2" s="97"/>
      <c r="EIR2" s="97"/>
      <c r="EIS2" s="97"/>
      <c r="EIT2" s="97"/>
      <c r="EIU2" s="97"/>
      <c r="EIV2" s="97"/>
      <c r="EIW2" s="97"/>
      <c r="EIX2" s="97"/>
      <c r="EIY2" s="97"/>
      <c r="EIZ2" s="97"/>
      <c r="EJA2" s="97"/>
      <c r="EJB2" s="97"/>
      <c r="EJC2" s="97"/>
      <c r="EJD2" s="97"/>
      <c r="EJE2" s="97"/>
      <c r="EJF2" s="97"/>
      <c r="EJG2" s="97"/>
      <c r="EJH2" s="97"/>
      <c r="EJI2" s="97"/>
      <c r="EJJ2" s="97"/>
      <c r="EJK2" s="97"/>
      <c r="EJL2" s="97"/>
      <c r="EJM2" s="97"/>
      <c r="EJN2" s="97"/>
      <c r="EJO2" s="97"/>
      <c r="EJP2" s="97"/>
      <c r="EJQ2" s="97"/>
      <c r="EJR2" s="97"/>
      <c r="EJS2" s="97"/>
      <c r="EJT2" s="97"/>
      <c r="EJU2" s="97"/>
      <c r="EJV2" s="97"/>
      <c r="EJW2" s="97"/>
      <c r="EJX2" s="97"/>
      <c r="EJY2" s="97"/>
      <c r="EJZ2" s="97"/>
      <c r="EKA2" s="97"/>
      <c r="EKB2" s="97"/>
      <c r="EKC2" s="97"/>
      <c r="EKD2" s="97"/>
      <c r="EKE2" s="97"/>
      <c r="EKF2" s="97"/>
      <c r="EKG2" s="97"/>
      <c r="EKH2" s="97"/>
      <c r="EKI2" s="97"/>
      <c r="EKJ2" s="97"/>
      <c r="EKK2" s="97"/>
      <c r="EKL2" s="97"/>
      <c r="EKM2" s="97"/>
      <c r="EKN2" s="97"/>
      <c r="EKO2" s="97"/>
      <c r="EKP2" s="97"/>
      <c r="EKQ2" s="97"/>
      <c r="EKR2" s="97"/>
      <c r="EKS2" s="97"/>
      <c r="EKT2" s="97"/>
      <c r="EKU2" s="97"/>
      <c r="EKV2" s="97"/>
      <c r="EKW2" s="97"/>
      <c r="EKX2" s="97"/>
      <c r="EKY2" s="97"/>
      <c r="EKZ2" s="97"/>
      <c r="ELA2" s="97"/>
      <c r="ELB2" s="97"/>
      <c r="ELC2" s="97"/>
      <c r="ELD2" s="97"/>
      <c r="ELE2" s="97"/>
      <c r="ELF2" s="97"/>
      <c r="ELG2" s="97"/>
      <c r="ELH2" s="97"/>
      <c r="ELI2" s="97"/>
      <c r="ELJ2" s="97"/>
      <c r="ELK2" s="97"/>
      <c r="ELL2" s="97"/>
      <c r="ELM2" s="97"/>
      <c r="ELN2" s="97"/>
      <c r="ELO2" s="97"/>
      <c r="ELP2" s="97"/>
      <c r="ELQ2" s="97"/>
      <c r="ELR2" s="97"/>
      <c r="ELS2" s="97"/>
      <c r="ELT2" s="97"/>
      <c r="ELU2" s="97"/>
      <c r="ELV2" s="97"/>
      <c r="ELW2" s="97"/>
      <c r="ELX2" s="97"/>
      <c r="ELY2" s="97"/>
      <c r="ELZ2" s="97"/>
      <c r="EMA2" s="97"/>
      <c r="EMB2" s="97"/>
      <c r="EMC2" s="97"/>
      <c r="EMD2" s="97"/>
      <c r="EME2" s="97"/>
      <c r="EMF2" s="97"/>
      <c r="EMG2" s="97"/>
      <c r="EMH2" s="97"/>
      <c r="EMI2" s="97"/>
      <c r="EMJ2" s="97"/>
      <c r="EMK2" s="97"/>
      <c r="EML2" s="97"/>
      <c r="EMM2" s="97"/>
      <c r="EMN2" s="97"/>
      <c r="EMO2" s="97"/>
      <c r="EMP2" s="97"/>
      <c r="EMQ2" s="97"/>
      <c r="EMR2" s="97"/>
      <c r="EMS2" s="97"/>
      <c r="EMT2" s="97"/>
      <c r="EMU2" s="97"/>
      <c r="EMV2" s="97"/>
      <c r="EMW2" s="97"/>
      <c r="EMX2" s="97"/>
      <c r="EMY2" s="97"/>
      <c r="EMZ2" s="97"/>
      <c r="ENA2" s="97"/>
      <c r="ENB2" s="97"/>
      <c r="ENC2" s="97"/>
      <c r="END2" s="97"/>
      <c r="ENE2" s="97"/>
      <c r="ENF2" s="97"/>
      <c r="ENG2" s="97"/>
      <c r="ENH2" s="97"/>
      <c r="ENI2" s="97"/>
      <c r="ENJ2" s="97"/>
      <c r="ENK2" s="97"/>
      <c r="ENL2" s="97"/>
      <c r="ENM2" s="97"/>
      <c r="ENN2" s="97"/>
      <c r="ENO2" s="97"/>
      <c r="ENP2" s="97"/>
      <c r="ENQ2" s="97"/>
      <c r="ENR2" s="97"/>
      <c r="ENS2" s="97"/>
      <c r="ENT2" s="97"/>
      <c r="ENU2" s="97"/>
      <c r="ENV2" s="97"/>
      <c r="ENW2" s="97"/>
      <c r="ENX2" s="97"/>
      <c r="ENY2" s="97"/>
      <c r="ENZ2" s="97"/>
      <c r="EOA2" s="97"/>
      <c r="EOB2" s="97"/>
      <c r="EOC2" s="97"/>
      <c r="EOD2" s="97"/>
      <c r="EOE2" s="97"/>
      <c r="EOF2" s="97"/>
      <c r="EOG2" s="97"/>
      <c r="EOH2" s="97"/>
      <c r="EOI2" s="97"/>
      <c r="EOJ2" s="97"/>
      <c r="EOK2" s="97"/>
      <c r="EOL2" s="97"/>
      <c r="EOM2" s="97"/>
      <c r="EON2" s="97"/>
      <c r="EOO2" s="97"/>
      <c r="EOP2" s="97"/>
      <c r="EOQ2" s="97"/>
      <c r="EOR2" s="97"/>
      <c r="EOS2" s="97"/>
      <c r="EOT2" s="97"/>
      <c r="EOU2" s="97"/>
      <c r="EOV2" s="97"/>
      <c r="EOW2" s="97"/>
      <c r="EOX2" s="97"/>
      <c r="EOY2" s="97"/>
      <c r="EOZ2" s="97"/>
      <c r="EPA2" s="97"/>
      <c r="EPB2" s="97"/>
      <c r="EPC2" s="97"/>
      <c r="EPD2" s="97"/>
      <c r="EPE2" s="97"/>
      <c r="EPF2" s="97"/>
      <c r="EPG2" s="97"/>
      <c r="EPH2" s="97"/>
      <c r="EPI2" s="97"/>
      <c r="EPJ2" s="97"/>
      <c r="EPK2" s="97"/>
      <c r="EPL2" s="97"/>
      <c r="EPM2" s="97"/>
      <c r="EPN2" s="97"/>
      <c r="EPO2" s="97"/>
      <c r="EPP2" s="97"/>
      <c r="EPQ2" s="97"/>
      <c r="EPR2" s="97"/>
      <c r="EPS2" s="97"/>
      <c r="EPT2" s="97"/>
      <c r="EPU2" s="97"/>
      <c r="EPV2" s="97"/>
      <c r="EPW2" s="97"/>
      <c r="EPX2" s="97"/>
      <c r="EPY2" s="97"/>
      <c r="EPZ2" s="97"/>
      <c r="EQA2" s="97"/>
      <c r="EQB2" s="97"/>
      <c r="EQC2" s="97"/>
      <c r="EQD2" s="97"/>
      <c r="EQE2" s="97"/>
      <c r="EQF2" s="97"/>
      <c r="EQG2" s="97"/>
      <c r="EQH2" s="97"/>
      <c r="EQI2" s="97"/>
      <c r="EQJ2" s="97"/>
      <c r="EQK2" s="97"/>
      <c r="EQL2" s="97"/>
      <c r="EQM2" s="97"/>
      <c r="EQN2" s="97"/>
      <c r="EQO2" s="97"/>
      <c r="EQP2" s="97"/>
      <c r="EQQ2" s="97"/>
      <c r="EQR2" s="97"/>
      <c r="EQS2" s="97"/>
      <c r="EQT2" s="97"/>
      <c r="EQU2" s="97"/>
      <c r="EQV2" s="97"/>
      <c r="EQW2" s="97"/>
      <c r="EQX2" s="97"/>
      <c r="EQY2" s="97"/>
      <c r="EQZ2" s="97"/>
      <c r="ERA2" s="97"/>
      <c r="ERB2" s="97"/>
      <c r="ERC2" s="97"/>
      <c r="ERD2" s="97"/>
      <c r="ERE2" s="97"/>
      <c r="ERF2" s="97"/>
      <c r="ERG2" s="97"/>
      <c r="ERH2" s="97"/>
      <c r="ERI2" s="97"/>
      <c r="ERJ2" s="97"/>
      <c r="ERK2" s="97"/>
      <c r="ERL2" s="97"/>
      <c r="ERM2" s="97"/>
      <c r="ERN2" s="97"/>
      <c r="ERO2" s="97"/>
      <c r="ERP2" s="97"/>
      <c r="ERQ2" s="97"/>
      <c r="ERR2" s="97"/>
      <c r="ERS2" s="97"/>
      <c r="ERT2" s="97"/>
      <c r="ERU2" s="97"/>
      <c r="ERV2" s="97"/>
      <c r="ERW2" s="97"/>
      <c r="ERX2" s="97"/>
      <c r="ERY2" s="97"/>
      <c r="ERZ2" s="97"/>
      <c r="ESA2" s="97"/>
      <c r="ESB2" s="97"/>
      <c r="ESC2" s="97"/>
      <c r="ESD2" s="97"/>
      <c r="ESE2" s="97"/>
      <c r="ESF2" s="97"/>
      <c r="ESG2" s="97"/>
      <c r="ESH2" s="97"/>
      <c r="ESI2" s="97"/>
      <c r="ESJ2" s="97"/>
      <c r="ESK2" s="97"/>
      <c r="ESL2" s="97"/>
      <c r="ESM2" s="97"/>
      <c r="ESN2" s="97"/>
      <c r="ESO2" s="97"/>
      <c r="ESP2" s="97"/>
      <c r="ESQ2" s="97"/>
      <c r="ESR2" s="97"/>
      <c r="ESS2" s="97"/>
      <c r="EST2" s="97"/>
      <c r="ESU2" s="97"/>
      <c r="ESV2" s="97"/>
      <c r="ESW2" s="97"/>
      <c r="ESX2" s="97"/>
      <c r="ESY2" s="97"/>
      <c r="ESZ2" s="97"/>
      <c r="ETA2" s="97"/>
      <c r="ETB2" s="97"/>
      <c r="ETC2" s="97"/>
      <c r="ETD2" s="97"/>
      <c r="ETE2" s="97"/>
      <c r="ETF2" s="97"/>
      <c r="ETG2" s="97"/>
      <c r="ETH2" s="97"/>
      <c r="ETI2" s="97"/>
      <c r="ETJ2" s="97"/>
      <c r="ETK2" s="97"/>
      <c r="ETL2" s="97"/>
      <c r="ETM2" s="97"/>
      <c r="ETN2" s="97"/>
      <c r="ETO2" s="97"/>
      <c r="ETP2" s="97"/>
      <c r="ETQ2" s="97"/>
      <c r="ETR2" s="97"/>
      <c r="ETS2" s="97"/>
      <c r="ETT2" s="97"/>
      <c r="ETU2" s="97"/>
      <c r="ETV2" s="97"/>
      <c r="ETW2" s="97"/>
      <c r="ETX2" s="97"/>
      <c r="ETY2" s="97"/>
      <c r="ETZ2" s="97"/>
      <c r="EUA2" s="97"/>
      <c r="EUB2" s="97"/>
      <c r="EUC2" s="97"/>
      <c r="EUD2" s="97"/>
      <c r="EUE2" s="97"/>
      <c r="EUF2" s="97"/>
      <c r="EUG2" s="97"/>
      <c r="EUH2" s="97"/>
      <c r="EUI2" s="97"/>
      <c r="EUJ2" s="97"/>
      <c r="EUK2" s="97"/>
      <c r="EUL2" s="97"/>
      <c r="EUM2" s="97"/>
      <c r="EUN2" s="97"/>
      <c r="EUO2" s="97"/>
      <c r="EUP2" s="97"/>
      <c r="EUQ2" s="97"/>
      <c r="EUR2" s="97"/>
      <c r="EUS2" s="97"/>
      <c r="EUT2" s="97"/>
      <c r="EUU2" s="97"/>
      <c r="EUV2" s="97"/>
      <c r="EUW2" s="97"/>
      <c r="EUX2" s="97"/>
      <c r="EUY2" s="97"/>
      <c r="EUZ2" s="97"/>
      <c r="EVA2" s="97"/>
      <c r="EVB2" s="97"/>
      <c r="EVC2" s="97"/>
      <c r="EVD2" s="97"/>
      <c r="EVE2" s="97"/>
      <c r="EVF2" s="97"/>
      <c r="EVG2" s="97"/>
      <c r="EVH2" s="97"/>
      <c r="EVI2" s="97"/>
      <c r="EVJ2" s="97"/>
      <c r="EVK2" s="97"/>
      <c r="EVL2" s="97"/>
      <c r="EVM2" s="97"/>
      <c r="EVN2" s="97"/>
      <c r="EVO2" s="97"/>
      <c r="EVP2" s="97"/>
      <c r="EVQ2" s="97"/>
      <c r="EVR2" s="97"/>
      <c r="EVS2" s="97"/>
      <c r="EVT2" s="97"/>
      <c r="EVU2" s="97"/>
      <c r="EVV2" s="97"/>
      <c r="EVW2" s="97"/>
      <c r="EVX2" s="97"/>
      <c r="EVY2" s="97"/>
      <c r="EVZ2" s="97"/>
      <c r="EWA2" s="97"/>
      <c r="EWB2" s="97"/>
      <c r="EWC2" s="97"/>
      <c r="EWD2" s="97"/>
      <c r="EWE2" s="97"/>
      <c r="EWF2" s="97"/>
      <c r="EWG2" s="97"/>
      <c r="EWH2" s="97"/>
      <c r="EWI2" s="97"/>
      <c r="EWJ2" s="97"/>
      <c r="EWK2" s="97"/>
      <c r="EWL2" s="97"/>
      <c r="EWM2" s="97"/>
      <c r="EWN2" s="97"/>
      <c r="EWO2" s="97"/>
      <c r="EWP2" s="97"/>
      <c r="EWQ2" s="97"/>
      <c r="EWR2" s="97"/>
      <c r="EWS2" s="97"/>
      <c r="EWT2" s="97"/>
      <c r="EWU2" s="97"/>
      <c r="EWV2" s="97"/>
      <c r="EWW2" s="97"/>
      <c r="EWX2" s="97"/>
      <c r="EWY2" s="97"/>
      <c r="EWZ2" s="97"/>
      <c r="EXA2" s="97"/>
      <c r="EXB2" s="97"/>
      <c r="EXC2" s="97"/>
      <c r="EXD2" s="97"/>
      <c r="EXE2" s="97"/>
      <c r="EXF2" s="97"/>
      <c r="EXG2" s="97"/>
      <c r="EXH2" s="97"/>
      <c r="EXI2" s="97"/>
      <c r="EXJ2" s="97"/>
      <c r="EXK2" s="97"/>
      <c r="EXL2" s="97"/>
      <c r="EXM2" s="97"/>
      <c r="EXN2" s="97"/>
      <c r="EXO2" s="97"/>
      <c r="EXP2" s="97"/>
      <c r="EXQ2" s="97"/>
      <c r="EXR2" s="97"/>
      <c r="EXS2" s="97"/>
      <c r="EXT2" s="97"/>
      <c r="EXU2" s="97"/>
      <c r="EXV2" s="97"/>
      <c r="EXW2" s="97"/>
      <c r="EXX2" s="97"/>
      <c r="EXY2" s="97"/>
      <c r="EXZ2" s="97"/>
      <c r="EYA2" s="97"/>
      <c r="EYB2" s="97"/>
      <c r="EYC2" s="97"/>
      <c r="EYD2" s="97"/>
      <c r="EYE2" s="97"/>
      <c r="EYF2" s="97"/>
      <c r="EYG2" s="97"/>
      <c r="EYH2" s="97"/>
      <c r="EYI2" s="97"/>
      <c r="EYJ2" s="97"/>
      <c r="EYK2" s="97"/>
      <c r="EYL2" s="97"/>
      <c r="EYM2" s="97"/>
      <c r="EYN2" s="97"/>
      <c r="EYO2" s="97"/>
      <c r="EYP2" s="97"/>
      <c r="EYQ2" s="97"/>
      <c r="EYR2" s="97"/>
      <c r="EYS2" s="97"/>
      <c r="EYT2" s="97"/>
      <c r="EYU2" s="97"/>
      <c r="EYV2" s="97"/>
      <c r="EYW2" s="97"/>
      <c r="EYX2" s="97"/>
      <c r="EYY2" s="97"/>
      <c r="EYZ2" s="97"/>
      <c r="EZA2" s="97"/>
      <c r="EZB2" s="97"/>
      <c r="EZC2" s="97"/>
      <c r="EZD2" s="97"/>
      <c r="EZE2" s="97"/>
      <c r="EZF2" s="97"/>
      <c r="EZG2" s="97"/>
      <c r="EZH2" s="97"/>
      <c r="EZI2" s="97"/>
      <c r="EZJ2" s="97"/>
      <c r="EZK2" s="97"/>
      <c r="EZL2" s="97"/>
      <c r="EZM2" s="97"/>
      <c r="EZN2" s="97"/>
      <c r="EZO2" s="97"/>
      <c r="EZP2" s="97"/>
      <c r="EZQ2" s="97"/>
      <c r="EZR2" s="97"/>
      <c r="EZS2" s="97"/>
      <c r="EZT2" s="97"/>
      <c r="EZU2" s="97"/>
      <c r="EZV2" s="97"/>
      <c r="EZW2" s="97"/>
      <c r="EZX2" s="97"/>
      <c r="EZY2" s="97"/>
      <c r="EZZ2" s="97"/>
      <c r="FAA2" s="97"/>
      <c r="FAB2" s="97"/>
      <c r="FAC2" s="97"/>
      <c r="FAD2" s="97"/>
      <c r="FAE2" s="97"/>
      <c r="FAF2" s="97"/>
      <c r="FAG2" s="97"/>
      <c r="FAH2" s="97"/>
      <c r="FAI2" s="97"/>
      <c r="FAJ2" s="97"/>
      <c r="FAK2" s="97"/>
      <c r="FAL2" s="97"/>
      <c r="FAM2" s="97"/>
      <c r="FAN2" s="97"/>
      <c r="FAO2" s="97"/>
      <c r="FAP2" s="97"/>
      <c r="FAQ2" s="97"/>
      <c r="FAR2" s="97"/>
      <c r="FAS2" s="97"/>
      <c r="FAT2" s="97"/>
      <c r="FAU2" s="97"/>
      <c r="FAV2" s="97"/>
      <c r="FAW2" s="97"/>
      <c r="FAX2" s="97"/>
      <c r="FAY2" s="97"/>
      <c r="FAZ2" s="97"/>
      <c r="FBA2" s="97"/>
      <c r="FBB2" s="97"/>
      <c r="FBC2" s="97"/>
      <c r="FBD2" s="97"/>
      <c r="FBE2" s="97"/>
      <c r="FBF2" s="97"/>
      <c r="FBG2" s="97"/>
      <c r="FBH2" s="97"/>
      <c r="FBI2" s="97"/>
      <c r="FBJ2" s="97"/>
      <c r="FBK2" s="97"/>
      <c r="FBL2" s="97"/>
      <c r="FBM2" s="97"/>
      <c r="FBN2" s="97"/>
      <c r="FBO2" s="97"/>
      <c r="FBP2" s="97"/>
      <c r="FBQ2" s="97"/>
      <c r="FBR2" s="97"/>
      <c r="FBS2" s="97"/>
      <c r="FBT2" s="97"/>
      <c r="FBU2" s="97"/>
      <c r="FBV2" s="97"/>
      <c r="FBW2" s="97"/>
      <c r="FBX2" s="97"/>
      <c r="FBY2" s="97"/>
      <c r="FBZ2" s="97"/>
      <c r="FCA2" s="97"/>
      <c r="FCB2" s="97"/>
      <c r="FCC2" s="97"/>
      <c r="FCD2" s="97"/>
      <c r="FCE2" s="97"/>
      <c r="FCF2" s="97"/>
      <c r="FCG2" s="97"/>
      <c r="FCH2" s="97"/>
      <c r="FCI2" s="97"/>
      <c r="FCJ2" s="97"/>
      <c r="FCK2" s="97"/>
      <c r="FCL2" s="97"/>
      <c r="FCM2" s="97"/>
      <c r="FCN2" s="97"/>
      <c r="FCO2" s="97"/>
      <c r="FCP2" s="97"/>
      <c r="FCQ2" s="97"/>
      <c r="FCR2" s="97"/>
      <c r="FCS2" s="97"/>
      <c r="FCT2" s="97"/>
      <c r="FCU2" s="97"/>
      <c r="FCV2" s="97"/>
      <c r="FCW2" s="97"/>
      <c r="FCX2" s="97"/>
      <c r="FCY2" s="97"/>
      <c r="FCZ2" s="97"/>
      <c r="FDA2" s="97"/>
      <c r="FDB2" s="97"/>
      <c r="FDC2" s="97"/>
      <c r="FDD2" s="97"/>
      <c r="FDE2" s="97"/>
      <c r="FDF2" s="97"/>
      <c r="FDG2" s="97"/>
      <c r="FDH2" s="97"/>
      <c r="FDI2" s="97"/>
      <c r="FDJ2" s="97"/>
      <c r="FDK2" s="97"/>
      <c r="FDL2" s="97"/>
      <c r="FDM2" s="97"/>
      <c r="FDN2" s="97"/>
      <c r="FDO2" s="97"/>
      <c r="FDP2" s="97"/>
      <c r="FDQ2" s="97"/>
      <c r="FDR2" s="97"/>
      <c r="FDS2" s="97"/>
      <c r="FDT2" s="97"/>
      <c r="FDU2" s="97"/>
      <c r="FDV2" s="97"/>
      <c r="FDW2" s="97"/>
      <c r="FDX2" s="97"/>
      <c r="FDY2" s="97"/>
      <c r="FDZ2" s="97"/>
      <c r="FEA2" s="97"/>
      <c r="FEB2" s="97"/>
      <c r="FEC2" s="97"/>
      <c r="FED2" s="97"/>
      <c r="FEE2" s="97"/>
      <c r="FEF2" s="97"/>
      <c r="FEG2" s="97"/>
      <c r="FEH2" s="97"/>
      <c r="FEI2" s="97"/>
      <c r="FEJ2" s="97"/>
      <c r="FEK2" s="97"/>
      <c r="FEL2" s="97"/>
      <c r="FEM2" s="97"/>
      <c r="FEN2" s="97"/>
      <c r="FEO2" s="97"/>
      <c r="FEP2" s="97"/>
      <c r="FEQ2" s="97"/>
      <c r="FER2" s="97"/>
      <c r="FES2" s="97"/>
      <c r="FET2" s="97"/>
      <c r="FEU2" s="97"/>
      <c r="FEV2" s="97"/>
      <c r="FEW2" s="97"/>
      <c r="FEX2" s="97"/>
      <c r="FEY2" s="97"/>
      <c r="FEZ2" s="97"/>
      <c r="FFA2" s="97"/>
      <c r="FFB2" s="97"/>
      <c r="FFC2" s="97"/>
      <c r="FFD2" s="97"/>
      <c r="FFE2" s="97"/>
      <c r="FFF2" s="97"/>
      <c r="FFG2" s="97"/>
      <c r="FFH2" s="97"/>
      <c r="FFI2" s="97"/>
      <c r="FFJ2" s="97"/>
      <c r="FFK2" s="97"/>
      <c r="FFL2" s="97"/>
      <c r="FFM2" s="97"/>
      <c r="FFN2" s="97"/>
      <c r="FFO2" s="97"/>
      <c r="FFP2" s="97"/>
      <c r="FFQ2" s="97"/>
      <c r="FFR2" s="97"/>
      <c r="FFS2" s="97"/>
      <c r="FFT2" s="97"/>
      <c r="FFU2" s="97"/>
      <c r="FFV2" s="97"/>
      <c r="FFW2" s="97"/>
      <c r="FFX2" s="97"/>
      <c r="FFY2" s="97"/>
      <c r="FFZ2" s="97"/>
      <c r="FGA2" s="97"/>
      <c r="FGB2" s="97"/>
      <c r="FGC2" s="97"/>
      <c r="FGD2" s="97"/>
      <c r="FGE2" s="97"/>
      <c r="FGF2" s="97"/>
      <c r="FGG2" s="97"/>
      <c r="FGH2" s="97"/>
      <c r="FGI2" s="97"/>
      <c r="FGJ2" s="97"/>
      <c r="FGK2" s="97"/>
      <c r="FGL2" s="97"/>
      <c r="FGM2" s="97"/>
      <c r="FGN2" s="97"/>
      <c r="FGO2" s="97"/>
      <c r="FGP2" s="97"/>
      <c r="FGQ2" s="97"/>
      <c r="FGR2" s="97"/>
      <c r="FGS2" s="97"/>
      <c r="FGT2" s="97"/>
      <c r="FGU2" s="97"/>
      <c r="FGV2" s="97"/>
      <c r="FGW2" s="97"/>
      <c r="FGX2" s="97"/>
      <c r="FGY2" s="97"/>
      <c r="FGZ2" s="97"/>
      <c r="FHA2" s="97"/>
      <c r="FHB2" s="97"/>
      <c r="FHC2" s="97"/>
      <c r="FHD2" s="97"/>
      <c r="FHE2" s="97"/>
      <c r="FHF2" s="97"/>
      <c r="FHG2" s="97"/>
      <c r="FHH2" s="97"/>
      <c r="FHI2" s="97"/>
      <c r="FHJ2" s="97"/>
      <c r="FHK2" s="97"/>
      <c r="FHL2" s="97"/>
      <c r="FHM2" s="97"/>
      <c r="FHN2" s="97"/>
      <c r="FHO2" s="97"/>
      <c r="FHP2" s="97"/>
      <c r="FHQ2" s="97"/>
      <c r="FHR2" s="97"/>
      <c r="FHS2" s="97"/>
      <c r="FHT2" s="97"/>
      <c r="FHU2" s="97"/>
      <c r="FHV2" s="97"/>
      <c r="FHW2" s="97"/>
      <c r="FHX2" s="97"/>
      <c r="FHY2" s="97"/>
      <c r="FHZ2" s="97"/>
      <c r="FIA2" s="97"/>
      <c r="FIB2" s="97"/>
      <c r="FIC2" s="97"/>
      <c r="FID2" s="97"/>
      <c r="FIE2" s="97"/>
      <c r="FIF2" s="97"/>
      <c r="FIG2" s="97"/>
      <c r="FIH2" s="97"/>
      <c r="FII2" s="97"/>
      <c r="FIJ2" s="97"/>
      <c r="FIK2" s="97"/>
      <c r="FIL2" s="97"/>
      <c r="FIM2" s="97"/>
      <c r="FIN2" s="97"/>
      <c r="FIO2" s="97"/>
      <c r="FIP2" s="97"/>
      <c r="FIQ2" s="97"/>
      <c r="FIR2" s="97"/>
      <c r="FIS2" s="97"/>
      <c r="FIT2" s="97"/>
      <c r="FIU2" s="97"/>
      <c r="FIV2" s="97"/>
      <c r="FIW2" s="97"/>
      <c r="FIX2" s="97"/>
      <c r="FIY2" s="97"/>
      <c r="FIZ2" s="97"/>
      <c r="FJA2" s="97"/>
      <c r="FJB2" s="97"/>
      <c r="FJC2" s="97"/>
      <c r="FJD2" s="97"/>
      <c r="FJE2" s="97"/>
      <c r="FJF2" s="97"/>
      <c r="FJG2" s="97"/>
      <c r="FJH2" s="97"/>
      <c r="FJI2" s="97"/>
      <c r="FJJ2" s="97"/>
      <c r="FJK2" s="97"/>
      <c r="FJL2" s="97"/>
      <c r="FJM2" s="97"/>
      <c r="FJN2" s="97"/>
      <c r="FJO2" s="97"/>
      <c r="FJP2" s="97"/>
      <c r="FJQ2" s="97"/>
      <c r="FJR2" s="97"/>
      <c r="FJS2" s="97"/>
      <c r="FJT2" s="97"/>
      <c r="FJU2" s="97"/>
      <c r="FJV2" s="97"/>
      <c r="FJW2" s="97"/>
      <c r="FJX2" s="97"/>
      <c r="FJY2" s="97"/>
      <c r="FJZ2" s="97"/>
      <c r="FKA2" s="97"/>
      <c r="FKB2" s="97"/>
      <c r="FKC2" s="97"/>
      <c r="FKD2" s="97"/>
      <c r="FKE2" s="97"/>
      <c r="FKF2" s="97"/>
      <c r="FKG2" s="97"/>
      <c r="FKH2" s="97"/>
      <c r="FKI2" s="97"/>
      <c r="FKJ2" s="97"/>
      <c r="FKK2" s="97"/>
      <c r="FKL2" s="97"/>
      <c r="FKM2" s="97"/>
      <c r="FKN2" s="97"/>
      <c r="FKO2" s="97"/>
      <c r="FKP2" s="97"/>
      <c r="FKQ2" s="97"/>
      <c r="FKR2" s="97"/>
      <c r="FKS2" s="97"/>
      <c r="FKT2" s="97"/>
      <c r="FKU2" s="97"/>
      <c r="FKV2" s="97"/>
      <c r="FKW2" s="97"/>
      <c r="FKX2" s="97"/>
      <c r="FKY2" s="97"/>
      <c r="FKZ2" s="97"/>
      <c r="FLA2" s="97"/>
      <c r="FLB2" s="97"/>
      <c r="FLC2" s="97"/>
      <c r="FLD2" s="97"/>
      <c r="FLE2" s="97"/>
      <c r="FLF2" s="97"/>
      <c r="FLG2" s="97"/>
      <c r="FLH2" s="97"/>
      <c r="FLI2" s="97"/>
      <c r="FLJ2" s="97"/>
      <c r="FLK2" s="97"/>
      <c r="FLL2" s="97"/>
      <c r="FLM2" s="97"/>
      <c r="FLN2" s="97"/>
      <c r="FLO2" s="97"/>
      <c r="FLP2" s="97"/>
      <c r="FLQ2" s="97"/>
      <c r="FLR2" s="97"/>
      <c r="FLS2" s="97"/>
      <c r="FLT2" s="97"/>
      <c r="FLU2" s="97"/>
      <c r="FLV2" s="97"/>
      <c r="FLW2" s="97"/>
      <c r="FLX2" s="97"/>
      <c r="FLY2" s="97"/>
      <c r="FLZ2" s="97"/>
      <c r="FMA2" s="97"/>
      <c r="FMB2" s="97"/>
      <c r="FMC2" s="97"/>
      <c r="FMD2" s="97"/>
      <c r="FME2" s="97"/>
      <c r="FMF2" s="97"/>
      <c r="FMG2" s="97"/>
      <c r="FMH2" s="97"/>
      <c r="FMI2" s="97"/>
      <c r="FMJ2" s="97"/>
      <c r="FMK2" s="97"/>
      <c r="FML2" s="97"/>
      <c r="FMM2" s="97"/>
      <c r="FMN2" s="97"/>
      <c r="FMO2" s="97"/>
      <c r="FMP2" s="97"/>
      <c r="FMQ2" s="97"/>
      <c r="FMR2" s="97"/>
      <c r="FMS2" s="97"/>
      <c r="FMT2" s="97"/>
      <c r="FMU2" s="97"/>
      <c r="FMV2" s="97"/>
      <c r="FMW2" s="97"/>
      <c r="FMX2" s="97"/>
      <c r="FMY2" s="97"/>
      <c r="FMZ2" s="97"/>
      <c r="FNA2" s="97"/>
      <c r="FNB2" s="97"/>
      <c r="FNC2" s="97"/>
      <c r="FND2" s="97"/>
      <c r="FNE2" s="97"/>
      <c r="FNF2" s="97"/>
      <c r="FNG2" s="97"/>
      <c r="FNH2" s="97"/>
      <c r="FNI2" s="97"/>
      <c r="FNJ2" s="97"/>
      <c r="FNK2" s="97"/>
      <c r="FNL2" s="97"/>
      <c r="FNM2" s="97"/>
      <c r="FNN2" s="97"/>
      <c r="FNO2" s="97"/>
      <c r="FNP2" s="97"/>
      <c r="FNQ2" s="97"/>
      <c r="FNR2" s="97"/>
      <c r="FNS2" s="97"/>
      <c r="FNT2" s="97"/>
      <c r="FNU2" s="97"/>
      <c r="FNV2" s="97"/>
      <c r="FNW2" s="97"/>
      <c r="FNX2" s="97"/>
      <c r="FNY2" s="97"/>
      <c r="FNZ2" s="97"/>
      <c r="FOA2" s="97"/>
      <c r="FOB2" s="97"/>
      <c r="FOC2" s="97"/>
      <c r="FOD2" s="97"/>
      <c r="FOE2" s="97"/>
      <c r="FOF2" s="97"/>
      <c r="FOG2" s="97"/>
      <c r="FOH2" s="97"/>
      <c r="FOI2" s="97"/>
      <c r="FOJ2" s="97"/>
      <c r="FOK2" s="97"/>
      <c r="FOL2" s="97"/>
      <c r="FOM2" s="97"/>
      <c r="FON2" s="97"/>
      <c r="FOO2" s="97"/>
      <c r="FOP2" s="97"/>
      <c r="FOQ2" s="97"/>
      <c r="FOR2" s="97"/>
      <c r="FOS2" s="97"/>
      <c r="FOT2" s="97"/>
      <c r="FOU2" s="97"/>
      <c r="FOV2" s="97"/>
      <c r="FOW2" s="97"/>
      <c r="FOX2" s="97"/>
      <c r="FOY2" s="97"/>
      <c r="FOZ2" s="97"/>
      <c r="FPA2" s="97"/>
      <c r="FPB2" s="97"/>
      <c r="FPC2" s="97"/>
      <c r="FPD2" s="97"/>
      <c r="FPE2" s="97"/>
      <c r="FPF2" s="97"/>
      <c r="FPG2" s="97"/>
      <c r="FPH2" s="97"/>
      <c r="FPI2" s="97"/>
      <c r="FPJ2" s="97"/>
      <c r="FPK2" s="97"/>
      <c r="FPL2" s="97"/>
      <c r="FPM2" s="97"/>
      <c r="FPN2" s="97"/>
      <c r="FPO2" s="97"/>
      <c r="FPP2" s="97"/>
      <c r="FPQ2" s="97"/>
      <c r="FPR2" s="97"/>
      <c r="FPS2" s="97"/>
      <c r="FPT2" s="97"/>
      <c r="FPU2" s="97"/>
      <c r="FPV2" s="97"/>
      <c r="FPW2" s="97"/>
      <c r="FPX2" s="97"/>
      <c r="FPY2" s="97"/>
      <c r="FPZ2" s="97"/>
      <c r="FQA2" s="97"/>
      <c r="FQB2" s="97"/>
      <c r="FQC2" s="97"/>
      <c r="FQD2" s="97"/>
      <c r="FQE2" s="97"/>
      <c r="FQF2" s="97"/>
      <c r="FQG2" s="97"/>
      <c r="FQH2" s="97"/>
      <c r="FQI2" s="97"/>
      <c r="FQJ2" s="97"/>
      <c r="FQK2" s="97"/>
      <c r="FQL2" s="97"/>
      <c r="FQM2" s="97"/>
      <c r="FQN2" s="97"/>
      <c r="FQO2" s="97"/>
      <c r="FQP2" s="97"/>
      <c r="FQQ2" s="97"/>
      <c r="FQR2" s="97"/>
      <c r="FQS2" s="97"/>
      <c r="FQT2" s="97"/>
      <c r="FQU2" s="97"/>
      <c r="FQV2" s="97"/>
      <c r="FQW2" s="97"/>
      <c r="FQX2" s="97"/>
      <c r="FQY2" s="97"/>
      <c r="FQZ2" s="97"/>
      <c r="FRA2" s="97"/>
      <c r="FRB2" s="97"/>
      <c r="FRC2" s="97"/>
      <c r="FRD2" s="97"/>
      <c r="FRE2" s="97"/>
      <c r="FRF2" s="97"/>
      <c r="FRG2" s="97"/>
      <c r="FRH2" s="97"/>
      <c r="FRI2" s="97"/>
      <c r="FRJ2" s="97"/>
      <c r="FRK2" s="97"/>
      <c r="FRL2" s="97"/>
      <c r="FRM2" s="97"/>
      <c r="FRN2" s="97"/>
      <c r="FRO2" s="97"/>
      <c r="FRP2" s="97"/>
      <c r="FRQ2" s="97"/>
      <c r="FRR2" s="97"/>
      <c r="FRS2" s="97"/>
      <c r="FRT2" s="97"/>
      <c r="FRU2" s="97"/>
      <c r="FRV2" s="97"/>
      <c r="FRW2" s="97"/>
      <c r="FRX2" s="97"/>
      <c r="FRY2" s="97"/>
      <c r="FRZ2" s="97"/>
      <c r="FSA2" s="97"/>
      <c r="FSB2" s="97"/>
      <c r="FSC2" s="97"/>
      <c r="FSD2" s="97"/>
      <c r="FSE2" s="97"/>
      <c r="FSF2" s="97"/>
      <c r="FSG2" s="97"/>
      <c r="FSH2" s="97"/>
      <c r="FSI2" s="97"/>
      <c r="FSJ2" s="97"/>
      <c r="FSK2" s="97"/>
      <c r="FSL2" s="97"/>
      <c r="FSM2" s="97"/>
      <c r="FSN2" s="97"/>
      <c r="FSO2" s="97"/>
      <c r="FSP2" s="97"/>
      <c r="FSQ2" s="97"/>
      <c r="FSR2" s="97"/>
      <c r="FSS2" s="97"/>
      <c r="FST2" s="97"/>
      <c r="FSU2" s="97"/>
      <c r="FSV2" s="97"/>
      <c r="FSW2" s="97"/>
      <c r="FSX2" s="97"/>
      <c r="FSY2" s="97"/>
      <c r="FSZ2" s="97"/>
      <c r="FTA2" s="97"/>
      <c r="FTB2" s="97"/>
      <c r="FTC2" s="97"/>
      <c r="FTD2" s="97"/>
      <c r="FTE2" s="97"/>
      <c r="FTF2" s="97"/>
      <c r="FTG2" s="97"/>
      <c r="FTH2" s="97"/>
      <c r="FTI2" s="97"/>
      <c r="FTJ2" s="97"/>
      <c r="FTK2" s="97"/>
      <c r="FTL2" s="97"/>
      <c r="FTM2" s="97"/>
      <c r="FTN2" s="97"/>
      <c r="FTO2" s="97"/>
      <c r="FTP2" s="97"/>
      <c r="FTQ2" s="97"/>
      <c r="FTR2" s="97"/>
      <c r="FTS2" s="97"/>
      <c r="FTT2" s="97"/>
      <c r="FTU2" s="97"/>
      <c r="FTV2" s="97"/>
      <c r="FTW2" s="97"/>
      <c r="FTX2" s="97"/>
      <c r="FTY2" s="97"/>
      <c r="FTZ2" s="97"/>
      <c r="FUA2" s="97"/>
      <c r="FUB2" s="97"/>
      <c r="FUC2" s="97"/>
      <c r="FUD2" s="97"/>
      <c r="FUE2" s="97"/>
      <c r="FUF2" s="97"/>
      <c r="FUG2" s="97"/>
      <c r="FUH2" s="97"/>
      <c r="FUI2" s="97"/>
      <c r="FUJ2" s="97"/>
      <c r="FUK2" s="97"/>
      <c r="FUL2" s="97"/>
      <c r="FUM2" s="97"/>
      <c r="FUN2" s="97"/>
      <c r="FUO2" s="97"/>
      <c r="FUP2" s="97"/>
      <c r="FUQ2" s="97"/>
      <c r="FUR2" s="97"/>
      <c r="FUS2" s="97"/>
      <c r="FUT2" s="97"/>
      <c r="FUU2" s="97"/>
      <c r="FUV2" s="97"/>
      <c r="FUW2" s="97"/>
      <c r="FUX2" s="97"/>
      <c r="FUY2" s="97"/>
      <c r="FUZ2" s="97"/>
      <c r="FVA2" s="97"/>
      <c r="FVB2" s="97"/>
      <c r="FVC2" s="97"/>
      <c r="FVD2" s="97"/>
      <c r="FVE2" s="97"/>
      <c r="FVF2" s="97"/>
      <c r="FVG2" s="97"/>
      <c r="FVH2" s="97"/>
      <c r="FVI2" s="97"/>
      <c r="FVJ2" s="97"/>
      <c r="FVK2" s="97"/>
      <c r="FVL2" s="97"/>
      <c r="FVM2" s="97"/>
      <c r="FVN2" s="97"/>
      <c r="FVO2" s="97"/>
      <c r="FVP2" s="97"/>
      <c r="FVQ2" s="97"/>
      <c r="FVR2" s="97"/>
      <c r="FVS2" s="97"/>
      <c r="FVT2" s="97"/>
      <c r="FVU2" s="97"/>
      <c r="FVV2" s="97"/>
      <c r="FVW2" s="97"/>
      <c r="FVX2" s="97"/>
      <c r="FVY2" s="97"/>
      <c r="FVZ2" s="97"/>
      <c r="FWA2" s="97"/>
      <c r="FWB2" s="97"/>
      <c r="FWC2" s="97"/>
      <c r="FWD2" s="97"/>
      <c r="FWE2" s="97"/>
      <c r="FWF2" s="97"/>
      <c r="FWG2" s="97"/>
      <c r="FWH2" s="97"/>
      <c r="FWI2" s="97"/>
      <c r="FWJ2" s="97"/>
      <c r="FWK2" s="97"/>
      <c r="FWL2" s="97"/>
      <c r="FWM2" s="97"/>
      <c r="FWN2" s="97"/>
      <c r="FWO2" s="97"/>
      <c r="FWP2" s="97"/>
      <c r="FWQ2" s="97"/>
      <c r="FWR2" s="97"/>
      <c r="FWS2" s="97"/>
      <c r="FWT2" s="97"/>
      <c r="FWU2" s="97"/>
      <c r="FWV2" s="97"/>
      <c r="FWW2" s="97"/>
      <c r="FWX2" s="97"/>
      <c r="FWY2" s="97"/>
      <c r="FWZ2" s="97"/>
      <c r="FXA2" s="97"/>
      <c r="FXB2" s="97"/>
      <c r="FXC2" s="97"/>
      <c r="FXD2" s="97"/>
      <c r="FXE2" s="97"/>
      <c r="FXF2" s="97"/>
      <c r="FXG2" s="97"/>
      <c r="FXH2" s="97"/>
      <c r="FXI2" s="97"/>
      <c r="FXJ2" s="97"/>
      <c r="FXK2" s="97"/>
      <c r="FXL2" s="97"/>
      <c r="FXM2" s="97"/>
      <c r="FXN2" s="97"/>
      <c r="FXO2" s="97"/>
      <c r="FXP2" s="97"/>
      <c r="FXQ2" s="97"/>
      <c r="FXR2" s="97"/>
      <c r="FXS2" s="97"/>
      <c r="FXT2" s="97"/>
      <c r="FXU2" s="97"/>
      <c r="FXV2" s="97"/>
      <c r="FXW2" s="97"/>
      <c r="FXX2" s="97"/>
      <c r="FXY2" s="97"/>
      <c r="FXZ2" s="97"/>
      <c r="FYA2" s="97"/>
      <c r="FYB2" s="97"/>
      <c r="FYC2" s="97"/>
      <c r="FYD2" s="97"/>
      <c r="FYE2" s="97"/>
      <c r="FYF2" s="97"/>
      <c r="FYG2" s="97"/>
      <c r="FYH2" s="97"/>
      <c r="FYI2" s="97"/>
      <c r="FYJ2" s="97"/>
      <c r="FYK2" s="97"/>
      <c r="FYL2" s="97"/>
      <c r="FYM2" s="97"/>
      <c r="FYN2" s="97"/>
      <c r="FYO2" s="97"/>
      <c r="FYP2" s="97"/>
      <c r="FYQ2" s="97"/>
      <c r="FYR2" s="97"/>
      <c r="FYS2" s="97"/>
      <c r="FYT2" s="97"/>
      <c r="FYU2" s="97"/>
      <c r="FYV2" s="97"/>
      <c r="FYW2" s="97"/>
      <c r="FYX2" s="97"/>
      <c r="FYY2" s="97"/>
      <c r="FYZ2" s="97"/>
      <c r="FZA2" s="97"/>
      <c r="FZB2" s="97"/>
      <c r="FZC2" s="97"/>
      <c r="FZD2" s="97"/>
      <c r="FZE2" s="97"/>
      <c r="FZF2" s="97"/>
      <c r="FZG2" s="97"/>
      <c r="FZH2" s="97"/>
      <c r="FZI2" s="97"/>
      <c r="FZJ2" s="97"/>
      <c r="FZK2" s="97"/>
      <c r="FZL2" s="97"/>
      <c r="FZM2" s="97"/>
      <c r="FZN2" s="97"/>
      <c r="FZO2" s="97"/>
      <c r="FZP2" s="97"/>
      <c r="FZQ2" s="97"/>
      <c r="FZR2" s="97"/>
      <c r="FZS2" s="97"/>
      <c r="FZT2" s="97"/>
      <c r="FZU2" s="97"/>
      <c r="FZV2" s="97"/>
      <c r="FZW2" s="97"/>
      <c r="FZX2" s="97"/>
      <c r="FZY2" s="97"/>
      <c r="FZZ2" s="97"/>
      <c r="GAA2" s="97"/>
      <c r="GAB2" s="97"/>
      <c r="GAC2" s="97"/>
      <c r="GAD2" s="97"/>
      <c r="GAE2" s="97"/>
      <c r="GAF2" s="97"/>
      <c r="GAG2" s="97"/>
      <c r="GAH2" s="97"/>
      <c r="GAI2" s="97"/>
      <c r="GAJ2" s="97"/>
      <c r="GAK2" s="97"/>
      <c r="GAL2" s="97"/>
      <c r="GAM2" s="97"/>
      <c r="GAN2" s="97"/>
      <c r="GAO2" s="97"/>
      <c r="GAP2" s="97"/>
      <c r="GAQ2" s="97"/>
      <c r="GAR2" s="97"/>
      <c r="GAS2" s="97"/>
      <c r="GAT2" s="97"/>
      <c r="GAU2" s="97"/>
      <c r="GAV2" s="97"/>
      <c r="GAW2" s="97"/>
      <c r="GAX2" s="97"/>
      <c r="GAY2" s="97"/>
      <c r="GAZ2" s="97"/>
      <c r="GBA2" s="97"/>
      <c r="GBB2" s="97"/>
      <c r="GBC2" s="97"/>
      <c r="GBD2" s="97"/>
      <c r="GBE2" s="97"/>
      <c r="GBF2" s="97"/>
      <c r="GBG2" s="97"/>
      <c r="GBH2" s="97"/>
      <c r="GBI2" s="97"/>
      <c r="GBJ2" s="97"/>
      <c r="GBK2" s="97"/>
      <c r="GBL2" s="97"/>
      <c r="GBM2" s="97"/>
      <c r="GBN2" s="97"/>
      <c r="GBO2" s="97"/>
      <c r="GBP2" s="97"/>
      <c r="GBQ2" s="97"/>
      <c r="GBR2" s="97"/>
      <c r="GBS2" s="97"/>
      <c r="GBT2" s="97"/>
      <c r="GBU2" s="97"/>
      <c r="GBV2" s="97"/>
      <c r="GBW2" s="97"/>
      <c r="GBX2" s="97"/>
      <c r="GBY2" s="97"/>
      <c r="GBZ2" s="97"/>
      <c r="GCA2" s="97"/>
      <c r="GCB2" s="97"/>
      <c r="GCC2" s="97"/>
      <c r="GCD2" s="97"/>
      <c r="GCE2" s="97"/>
      <c r="GCF2" s="97"/>
      <c r="GCG2" s="97"/>
      <c r="GCH2" s="97"/>
      <c r="GCI2" s="97"/>
      <c r="GCJ2" s="97"/>
      <c r="GCK2" s="97"/>
      <c r="GCL2" s="97"/>
      <c r="GCM2" s="97"/>
      <c r="GCN2" s="97"/>
      <c r="GCO2" s="97"/>
      <c r="GCP2" s="97"/>
      <c r="GCQ2" s="97"/>
      <c r="GCR2" s="97"/>
      <c r="GCS2" s="97"/>
      <c r="GCT2" s="97"/>
      <c r="GCU2" s="97"/>
      <c r="GCV2" s="97"/>
      <c r="GCW2" s="97"/>
      <c r="GCX2" s="97"/>
      <c r="GCY2" s="97"/>
      <c r="GCZ2" s="97"/>
      <c r="GDA2" s="97"/>
      <c r="GDB2" s="97"/>
      <c r="GDC2" s="97"/>
      <c r="GDD2" s="97"/>
      <c r="GDE2" s="97"/>
      <c r="GDF2" s="97"/>
      <c r="GDG2" s="97"/>
      <c r="GDH2" s="97"/>
      <c r="GDI2" s="97"/>
      <c r="GDJ2" s="97"/>
      <c r="GDK2" s="97"/>
      <c r="GDL2" s="97"/>
      <c r="GDM2" s="97"/>
      <c r="GDN2" s="97"/>
      <c r="GDO2" s="97"/>
      <c r="GDP2" s="97"/>
      <c r="GDQ2" s="97"/>
      <c r="GDR2" s="97"/>
      <c r="GDS2" s="97"/>
      <c r="GDT2" s="97"/>
      <c r="GDU2" s="97"/>
      <c r="GDV2" s="97"/>
      <c r="GDW2" s="97"/>
      <c r="GDX2" s="97"/>
      <c r="GDY2" s="97"/>
      <c r="GDZ2" s="97"/>
      <c r="GEA2" s="97"/>
      <c r="GEB2" s="97"/>
      <c r="GEC2" s="97"/>
      <c r="GED2" s="97"/>
      <c r="GEE2" s="97"/>
      <c r="GEF2" s="97"/>
      <c r="GEG2" s="97"/>
      <c r="GEH2" s="97"/>
      <c r="GEI2" s="97"/>
      <c r="GEJ2" s="97"/>
      <c r="GEK2" s="97"/>
      <c r="GEL2" s="97"/>
      <c r="GEM2" s="97"/>
      <c r="GEN2" s="97"/>
      <c r="GEO2" s="97"/>
      <c r="GEP2" s="97"/>
      <c r="GEQ2" s="97"/>
      <c r="GER2" s="97"/>
      <c r="GES2" s="97"/>
      <c r="GET2" s="97"/>
      <c r="GEU2" s="97"/>
      <c r="GEV2" s="97"/>
      <c r="GEW2" s="97"/>
      <c r="GEX2" s="97"/>
      <c r="GEY2" s="97"/>
      <c r="GEZ2" s="97"/>
      <c r="GFA2" s="97"/>
      <c r="GFB2" s="97"/>
      <c r="GFC2" s="97"/>
      <c r="GFD2" s="97"/>
      <c r="GFE2" s="97"/>
      <c r="GFF2" s="97"/>
      <c r="GFG2" s="97"/>
      <c r="GFH2" s="97"/>
      <c r="GFI2" s="97"/>
      <c r="GFJ2" s="97"/>
      <c r="GFK2" s="97"/>
      <c r="GFL2" s="97"/>
      <c r="GFM2" s="97"/>
      <c r="GFN2" s="97"/>
      <c r="GFO2" s="97"/>
      <c r="GFP2" s="97"/>
      <c r="GFQ2" s="97"/>
      <c r="GFR2" s="97"/>
      <c r="GFS2" s="97"/>
      <c r="GFT2" s="97"/>
      <c r="GFU2" s="97"/>
      <c r="GFV2" s="97"/>
      <c r="GFW2" s="97"/>
      <c r="GFX2" s="97"/>
      <c r="GFY2" s="97"/>
      <c r="GFZ2" s="97"/>
      <c r="GGA2" s="97"/>
      <c r="GGB2" s="97"/>
      <c r="GGC2" s="97"/>
      <c r="GGD2" s="97"/>
      <c r="GGE2" s="97"/>
      <c r="GGF2" s="97"/>
      <c r="GGG2" s="97"/>
      <c r="GGH2" s="97"/>
      <c r="GGI2" s="97"/>
      <c r="GGJ2" s="97"/>
      <c r="GGK2" s="97"/>
      <c r="GGL2" s="97"/>
      <c r="GGM2" s="97"/>
      <c r="GGN2" s="97"/>
      <c r="GGO2" s="97"/>
      <c r="GGP2" s="97"/>
      <c r="GGQ2" s="97"/>
      <c r="GGR2" s="97"/>
      <c r="GGS2" s="97"/>
      <c r="GGT2" s="97"/>
      <c r="GGU2" s="97"/>
      <c r="GGV2" s="97"/>
      <c r="GGW2" s="97"/>
      <c r="GGX2" s="97"/>
      <c r="GGY2" s="97"/>
      <c r="GGZ2" s="97"/>
      <c r="GHA2" s="97"/>
      <c r="GHB2" s="97"/>
      <c r="GHC2" s="97"/>
      <c r="GHD2" s="97"/>
      <c r="GHE2" s="97"/>
      <c r="GHF2" s="97"/>
      <c r="GHG2" s="97"/>
      <c r="GHH2" s="97"/>
      <c r="GHI2" s="97"/>
      <c r="GHJ2" s="97"/>
      <c r="GHK2" s="97"/>
      <c r="GHL2" s="97"/>
      <c r="GHM2" s="97"/>
      <c r="GHN2" s="97"/>
      <c r="GHO2" s="97"/>
      <c r="GHP2" s="97"/>
      <c r="GHQ2" s="97"/>
      <c r="GHR2" s="97"/>
      <c r="GHS2" s="97"/>
      <c r="GHT2" s="97"/>
      <c r="GHU2" s="97"/>
      <c r="GHV2" s="97"/>
      <c r="GHW2" s="97"/>
      <c r="GHX2" s="97"/>
      <c r="GHY2" s="97"/>
      <c r="GHZ2" s="97"/>
      <c r="GIA2" s="97"/>
      <c r="GIB2" s="97"/>
      <c r="GIC2" s="97"/>
      <c r="GID2" s="97"/>
      <c r="GIE2" s="97"/>
      <c r="GIF2" s="97"/>
      <c r="GIG2" s="97"/>
      <c r="GIH2" s="97"/>
      <c r="GII2" s="97"/>
      <c r="GIJ2" s="97"/>
      <c r="GIK2" s="97"/>
      <c r="GIL2" s="97"/>
      <c r="GIM2" s="97"/>
      <c r="GIN2" s="97"/>
      <c r="GIO2" s="97"/>
      <c r="GIP2" s="97"/>
      <c r="GIQ2" s="97"/>
      <c r="GIR2" s="97"/>
      <c r="GIS2" s="97"/>
      <c r="GIT2" s="97"/>
      <c r="GIU2" s="97"/>
      <c r="GIV2" s="97"/>
      <c r="GIW2" s="97"/>
      <c r="GIX2" s="97"/>
      <c r="GIY2" s="97"/>
      <c r="GIZ2" s="97"/>
      <c r="GJA2" s="97"/>
      <c r="GJB2" s="97"/>
      <c r="GJC2" s="97"/>
      <c r="GJD2" s="97"/>
      <c r="GJE2" s="97"/>
      <c r="GJF2" s="97"/>
      <c r="GJG2" s="97"/>
      <c r="GJH2" s="97"/>
      <c r="GJI2" s="97"/>
      <c r="GJJ2" s="97"/>
      <c r="GJK2" s="97"/>
      <c r="GJL2" s="97"/>
      <c r="GJM2" s="97"/>
      <c r="GJN2" s="97"/>
      <c r="GJO2" s="97"/>
      <c r="GJP2" s="97"/>
      <c r="GJQ2" s="97"/>
      <c r="GJR2" s="97"/>
      <c r="GJS2" s="97"/>
      <c r="GJT2" s="97"/>
      <c r="GJU2" s="97"/>
      <c r="GJV2" s="97"/>
      <c r="GJW2" s="97"/>
      <c r="GJX2" s="97"/>
      <c r="GJY2" s="97"/>
      <c r="GJZ2" s="97"/>
      <c r="GKA2" s="97"/>
      <c r="GKB2" s="97"/>
      <c r="GKC2" s="97"/>
      <c r="GKD2" s="97"/>
      <c r="GKE2" s="97"/>
      <c r="GKF2" s="97"/>
      <c r="GKG2" s="97"/>
      <c r="GKH2" s="97"/>
      <c r="GKI2" s="97"/>
      <c r="GKJ2" s="97"/>
      <c r="GKK2" s="97"/>
      <c r="GKL2" s="97"/>
      <c r="GKM2" s="97"/>
      <c r="GKN2" s="97"/>
      <c r="GKO2" s="97"/>
      <c r="GKP2" s="97"/>
      <c r="GKQ2" s="97"/>
      <c r="GKR2" s="97"/>
      <c r="GKS2" s="97"/>
      <c r="GKT2" s="97"/>
      <c r="GKU2" s="97"/>
      <c r="GKV2" s="97"/>
      <c r="GKW2" s="97"/>
      <c r="GKX2" s="97"/>
      <c r="GKY2" s="97"/>
      <c r="GKZ2" s="97"/>
      <c r="GLA2" s="97"/>
      <c r="GLB2" s="97"/>
      <c r="GLC2" s="97"/>
      <c r="GLD2" s="97"/>
      <c r="GLE2" s="97"/>
      <c r="GLF2" s="97"/>
      <c r="GLG2" s="97"/>
      <c r="GLH2" s="97"/>
      <c r="GLI2" s="97"/>
      <c r="GLJ2" s="97"/>
      <c r="GLK2" s="97"/>
      <c r="GLL2" s="97"/>
      <c r="GLM2" s="97"/>
      <c r="GLN2" s="97"/>
      <c r="GLO2" s="97"/>
      <c r="GLP2" s="97"/>
      <c r="GLQ2" s="97"/>
      <c r="GLR2" s="97"/>
      <c r="GLS2" s="97"/>
      <c r="GLT2" s="97"/>
      <c r="GLU2" s="97"/>
      <c r="GLV2" s="97"/>
      <c r="GLW2" s="97"/>
      <c r="GLX2" s="97"/>
      <c r="GLY2" s="97"/>
      <c r="GLZ2" s="97"/>
      <c r="GMA2" s="97"/>
      <c r="GMB2" s="97"/>
      <c r="GMC2" s="97"/>
      <c r="GMD2" s="97"/>
      <c r="GME2" s="97"/>
      <c r="GMF2" s="97"/>
      <c r="GMG2" s="97"/>
      <c r="GMH2" s="97"/>
      <c r="GMI2" s="97"/>
      <c r="GMJ2" s="97"/>
      <c r="GMK2" s="97"/>
      <c r="GML2" s="97"/>
      <c r="GMM2" s="97"/>
      <c r="GMN2" s="97"/>
      <c r="GMO2" s="97"/>
      <c r="GMP2" s="97"/>
      <c r="GMQ2" s="97"/>
      <c r="GMR2" s="97"/>
      <c r="GMS2" s="97"/>
      <c r="GMT2" s="97"/>
      <c r="GMU2" s="97"/>
      <c r="GMV2" s="97"/>
      <c r="GMW2" s="97"/>
      <c r="GMX2" s="97"/>
      <c r="GMY2" s="97"/>
      <c r="GMZ2" s="97"/>
      <c r="GNA2" s="97"/>
      <c r="GNB2" s="97"/>
      <c r="GNC2" s="97"/>
      <c r="GND2" s="97"/>
      <c r="GNE2" s="97"/>
      <c r="GNF2" s="97"/>
      <c r="GNG2" s="97"/>
      <c r="GNH2" s="97"/>
      <c r="GNI2" s="97"/>
      <c r="GNJ2" s="97"/>
      <c r="GNK2" s="97"/>
      <c r="GNL2" s="97"/>
      <c r="GNM2" s="97"/>
      <c r="GNN2" s="97"/>
      <c r="GNO2" s="97"/>
      <c r="GNP2" s="97"/>
      <c r="GNQ2" s="97"/>
      <c r="GNR2" s="97"/>
      <c r="GNS2" s="97"/>
      <c r="GNT2" s="97"/>
      <c r="GNU2" s="97"/>
      <c r="GNV2" s="97"/>
      <c r="GNW2" s="97"/>
      <c r="GNX2" s="97"/>
      <c r="GNY2" s="97"/>
      <c r="GNZ2" s="97"/>
      <c r="GOA2" s="97"/>
      <c r="GOB2" s="97"/>
      <c r="GOC2" s="97"/>
      <c r="GOD2" s="97"/>
      <c r="GOE2" s="97"/>
      <c r="GOF2" s="97"/>
      <c r="GOG2" s="97"/>
      <c r="GOH2" s="97"/>
      <c r="GOI2" s="97"/>
      <c r="GOJ2" s="97"/>
      <c r="GOK2" s="97"/>
      <c r="GOL2" s="97"/>
      <c r="GOM2" s="97"/>
      <c r="GON2" s="97"/>
      <c r="GOO2" s="97"/>
      <c r="GOP2" s="97"/>
      <c r="GOQ2" s="97"/>
      <c r="GOR2" s="97"/>
      <c r="GOS2" s="97"/>
      <c r="GOT2" s="97"/>
      <c r="GOU2" s="97"/>
      <c r="GOV2" s="97"/>
      <c r="GOW2" s="97"/>
      <c r="GOX2" s="97"/>
      <c r="GOY2" s="97"/>
      <c r="GOZ2" s="97"/>
      <c r="GPA2" s="97"/>
      <c r="GPB2" s="97"/>
      <c r="GPC2" s="97"/>
      <c r="GPD2" s="97"/>
      <c r="GPE2" s="97"/>
      <c r="GPF2" s="97"/>
      <c r="GPG2" s="97"/>
      <c r="GPH2" s="97"/>
      <c r="GPI2" s="97"/>
      <c r="GPJ2" s="97"/>
      <c r="GPK2" s="97"/>
      <c r="GPL2" s="97"/>
      <c r="GPM2" s="97"/>
      <c r="GPN2" s="97"/>
      <c r="GPO2" s="97"/>
      <c r="GPP2" s="97"/>
      <c r="GPQ2" s="97"/>
      <c r="GPR2" s="97"/>
      <c r="GPS2" s="97"/>
      <c r="GPT2" s="97"/>
      <c r="GPU2" s="97"/>
      <c r="GPV2" s="97"/>
      <c r="GPW2" s="97"/>
      <c r="GPX2" s="97"/>
      <c r="GPY2" s="97"/>
      <c r="GPZ2" s="97"/>
      <c r="GQA2" s="97"/>
      <c r="GQB2" s="97"/>
      <c r="GQC2" s="97"/>
      <c r="GQD2" s="97"/>
      <c r="GQE2" s="97"/>
      <c r="GQF2" s="97"/>
      <c r="GQG2" s="97"/>
      <c r="GQH2" s="97"/>
      <c r="GQI2" s="97"/>
      <c r="GQJ2" s="97"/>
      <c r="GQK2" s="97"/>
      <c r="GQL2" s="97"/>
      <c r="GQM2" s="97"/>
      <c r="GQN2" s="97"/>
      <c r="GQO2" s="97"/>
      <c r="GQP2" s="97"/>
      <c r="GQQ2" s="97"/>
      <c r="GQR2" s="97"/>
      <c r="GQS2" s="97"/>
      <c r="GQT2" s="97"/>
      <c r="GQU2" s="97"/>
      <c r="GQV2" s="97"/>
      <c r="GQW2" s="97"/>
      <c r="GQX2" s="97"/>
      <c r="GQY2" s="97"/>
      <c r="GQZ2" s="97"/>
      <c r="GRA2" s="97"/>
      <c r="GRB2" s="97"/>
      <c r="GRC2" s="97"/>
      <c r="GRD2" s="97"/>
      <c r="GRE2" s="97"/>
      <c r="GRF2" s="97"/>
      <c r="GRG2" s="97"/>
      <c r="GRH2" s="97"/>
      <c r="GRI2" s="97"/>
      <c r="GRJ2" s="97"/>
      <c r="GRK2" s="97"/>
      <c r="GRL2" s="97"/>
      <c r="GRM2" s="97"/>
      <c r="GRN2" s="97"/>
      <c r="GRO2" s="97"/>
      <c r="GRP2" s="97"/>
      <c r="GRQ2" s="97"/>
      <c r="GRR2" s="97"/>
      <c r="GRS2" s="97"/>
      <c r="GRT2" s="97"/>
      <c r="GRU2" s="97"/>
      <c r="GRV2" s="97"/>
      <c r="GRW2" s="97"/>
      <c r="GRX2" s="97"/>
      <c r="GRY2" s="97"/>
      <c r="GRZ2" s="97"/>
      <c r="GSA2" s="97"/>
      <c r="GSB2" s="97"/>
      <c r="GSC2" s="97"/>
      <c r="GSD2" s="97"/>
      <c r="GSE2" s="97"/>
      <c r="GSF2" s="97"/>
      <c r="GSG2" s="97"/>
      <c r="GSH2" s="97"/>
      <c r="GSI2" s="97"/>
      <c r="GSJ2" s="97"/>
      <c r="GSK2" s="97"/>
      <c r="GSL2" s="97"/>
      <c r="GSM2" s="97"/>
      <c r="GSN2" s="97"/>
      <c r="GSO2" s="97"/>
      <c r="GSP2" s="97"/>
      <c r="GSQ2" s="97"/>
      <c r="GSR2" s="97"/>
      <c r="GSS2" s="97"/>
      <c r="GST2" s="97"/>
      <c r="GSU2" s="97"/>
      <c r="GSV2" s="97"/>
      <c r="GSW2" s="97"/>
      <c r="GSX2" s="97"/>
      <c r="GSY2" s="97"/>
      <c r="GSZ2" s="97"/>
      <c r="GTA2" s="97"/>
      <c r="GTB2" s="97"/>
      <c r="GTC2" s="97"/>
      <c r="GTD2" s="97"/>
      <c r="GTE2" s="97"/>
      <c r="GTF2" s="97"/>
      <c r="GTG2" s="97"/>
      <c r="GTH2" s="97"/>
      <c r="GTI2" s="97"/>
      <c r="GTJ2" s="97"/>
      <c r="GTK2" s="97"/>
      <c r="GTL2" s="97"/>
      <c r="GTM2" s="97"/>
      <c r="GTN2" s="97"/>
      <c r="GTO2" s="97"/>
      <c r="GTP2" s="97"/>
      <c r="GTQ2" s="97"/>
      <c r="GTR2" s="97"/>
      <c r="GTS2" s="97"/>
      <c r="GTT2" s="97"/>
      <c r="GTU2" s="97"/>
      <c r="GTV2" s="97"/>
      <c r="GTW2" s="97"/>
      <c r="GTX2" s="97"/>
      <c r="GTY2" s="97"/>
      <c r="GTZ2" s="97"/>
      <c r="GUA2" s="97"/>
      <c r="GUB2" s="97"/>
      <c r="GUC2" s="97"/>
      <c r="GUD2" s="97"/>
      <c r="GUE2" s="97"/>
      <c r="GUF2" s="97"/>
      <c r="GUG2" s="97"/>
      <c r="GUH2" s="97"/>
      <c r="GUI2" s="97"/>
      <c r="GUJ2" s="97"/>
      <c r="GUK2" s="97"/>
      <c r="GUL2" s="97"/>
      <c r="GUM2" s="97"/>
      <c r="GUN2" s="97"/>
      <c r="GUO2" s="97"/>
      <c r="GUP2" s="97"/>
      <c r="GUQ2" s="97"/>
      <c r="GUR2" s="97"/>
      <c r="GUS2" s="97"/>
      <c r="GUT2" s="97"/>
      <c r="GUU2" s="97"/>
      <c r="GUV2" s="97"/>
      <c r="GUW2" s="97"/>
      <c r="GUX2" s="97"/>
      <c r="GUY2" s="97"/>
      <c r="GUZ2" s="97"/>
      <c r="GVA2" s="97"/>
      <c r="GVB2" s="97"/>
      <c r="GVC2" s="97"/>
      <c r="GVD2" s="97"/>
      <c r="GVE2" s="97"/>
      <c r="GVF2" s="97"/>
      <c r="GVG2" s="97"/>
      <c r="GVH2" s="97"/>
      <c r="GVI2" s="97"/>
      <c r="GVJ2" s="97"/>
      <c r="GVK2" s="97"/>
      <c r="GVL2" s="97"/>
      <c r="GVM2" s="97"/>
      <c r="GVN2" s="97"/>
      <c r="GVO2" s="97"/>
      <c r="GVP2" s="97"/>
      <c r="GVQ2" s="97"/>
      <c r="GVR2" s="97"/>
      <c r="GVS2" s="97"/>
      <c r="GVT2" s="97"/>
      <c r="GVU2" s="97"/>
      <c r="GVV2" s="97"/>
      <c r="GVW2" s="97"/>
      <c r="GVX2" s="97"/>
      <c r="GVY2" s="97"/>
      <c r="GVZ2" s="97"/>
      <c r="GWA2" s="97"/>
      <c r="GWB2" s="97"/>
      <c r="GWC2" s="97"/>
      <c r="GWD2" s="97"/>
      <c r="GWE2" s="97"/>
      <c r="GWF2" s="97"/>
      <c r="GWG2" s="97"/>
      <c r="GWH2" s="97"/>
      <c r="GWI2" s="97"/>
      <c r="GWJ2" s="97"/>
      <c r="GWK2" s="97"/>
      <c r="GWL2" s="97"/>
      <c r="GWM2" s="97"/>
      <c r="GWN2" s="97"/>
      <c r="GWO2" s="97"/>
      <c r="GWP2" s="97"/>
      <c r="GWQ2" s="97"/>
      <c r="GWR2" s="97"/>
      <c r="GWS2" s="97"/>
      <c r="GWT2" s="97"/>
      <c r="GWU2" s="97"/>
      <c r="GWV2" s="97"/>
      <c r="GWW2" s="97"/>
      <c r="GWX2" s="97"/>
      <c r="GWY2" s="97"/>
      <c r="GWZ2" s="97"/>
      <c r="GXA2" s="97"/>
      <c r="GXB2" s="97"/>
      <c r="GXC2" s="97"/>
      <c r="GXD2" s="97"/>
      <c r="GXE2" s="97"/>
      <c r="GXF2" s="97"/>
      <c r="GXG2" s="97"/>
      <c r="GXH2" s="97"/>
      <c r="GXI2" s="97"/>
      <c r="GXJ2" s="97"/>
      <c r="GXK2" s="97"/>
      <c r="GXL2" s="97"/>
      <c r="GXM2" s="97"/>
      <c r="GXN2" s="97"/>
      <c r="GXO2" s="97"/>
      <c r="GXP2" s="97"/>
      <c r="GXQ2" s="97"/>
      <c r="GXR2" s="97"/>
      <c r="GXS2" s="97"/>
      <c r="GXT2" s="97"/>
      <c r="GXU2" s="97"/>
      <c r="GXV2" s="97"/>
      <c r="GXW2" s="97"/>
      <c r="GXX2" s="97"/>
      <c r="GXY2" s="97"/>
      <c r="GXZ2" s="97"/>
      <c r="GYA2" s="97"/>
      <c r="GYB2" s="97"/>
      <c r="GYC2" s="97"/>
      <c r="GYD2" s="97"/>
      <c r="GYE2" s="97"/>
      <c r="GYF2" s="97"/>
      <c r="GYG2" s="97"/>
      <c r="GYH2" s="97"/>
      <c r="GYI2" s="97"/>
      <c r="GYJ2" s="97"/>
      <c r="GYK2" s="97"/>
      <c r="GYL2" s="97"/>
      <c r="GYM2" s="97"/>
      <c r="GYN2" s="97"/>
      <c r="GYO2" s="97"/>
      <c r="GYP2" s="97"/>
      <c r="GYQ2" s="97"/>
      <c r="GYR2" s="97"/>
      <c r="GYS2" s="97"/>
      <c r="GYT2" s="97"/>
      <c r="GYU2" s="97"/>
      <c r="GYV2" s="97"/>
      <c r="GYW2" s="97"/>
      <c r="GYX2" s="97"/>
      <c r="GYY2" s="97"/>
      <c r="GYZ2" s="97"/>
      <c r="GZA2" s="97"/>
      <c r="GZB2" s="97"/>
      <c r="GZC2" s="97"/>
      <c r="GZD2" s="97"/>
      <c r="GZE2" s="97"/>
      <c r="GZF2" s="97"/>
      <c r="GZG2" s="97"/>
      <c r="GZH2" s="97"/>
      <c r="GZI2" s="97"/>
      <c r="GZJ2" s="97"/>
      <c r="GZK2" s="97"/>
      <c r="GZL2" s="97"/>
      <c r="GZM2" s="97"/>
      <c r="GZN2" s="97"/>
      <c r="GZO2" s="97"/>
      <c r="GZP2" s="97"/>
      <c r="GZQ2" s="97"/>
      <c r="GZR2" s="97"/>
      <c r="GZS2" s="97"/>
      <c r="GZT2" s="97"/>
      <c r="GZU2" s="97"/>
      <c r="GZV2" s="97"/>
      <c r="GZW2" s="97"/>
      <c r="GZX2" s="97"/>
      <c r="GZY2" s="97"/>
      <c r="GZZ2" s="97"/>
      <c r="HAA2" s="97"/>
      <c r="HAB2" s="97"/>
      <c r="HAC2" s="97"/>
      <c r="HAD2" s="97"/>
      <c r="HAE2" s="97"/>
      <c r="HAF2" s="97"/>
      <c r="HAG2" s="97"/>
      <c r="HAH2" s="97"/>
      <c r="HAI2" s="97"/>
      <c r="HAJ2" s="97"/>
      <c r="HAK2" s="97"/>
      <c r="HAL2" s="97"/>
      <c r="HAM2" s="97"/>
      <c r="HAN2" s="97"/>
      <c r="HAO2" s="97"/>
      <c r="HAP2" s="97"/>
      <c r="HAQ2" s="97"/>
      <c r="HAR2" s="97"/>
      <c r="HAS2" s="97"/>
      <c r="HAT2" s="97"/>
      <c r="HAU2" s="97"/>
      <c r="HAV2" s="97"/>
      <c r="HAW2" s="97"/>
      <c r="HAX2" s="97"/>
      <c r="HAY2" s="97"/>
      <c r="HAZ2" s="97"/>
      <c r="HBA2" s="97"/>
      <c r="HBB2" s="97"/>
      <c r="HBC2" s="97"/>
      <c r="HBD2" s="97"/>
      <c r="HBE2" s="97"/>
      <c r="HBF2" s="97"/>
      <c r="HBG2" s="97"/>
      <c r="HBH2" s="97"/>
      <c r="HBI2" s="97"/>
      <c r="HBJ2" s="97"/>
      <c r="HBK2" s="97"/>
      <c r="HBL2" s="97"/>
      <c r="HBM2" s="97"/>
      <c r="HBN2" s="97"/>
      <c r="HBO2" s="97"/>
      <c r="HBP2" s="97"/>
      <c r="HBQ2" s="97"/>
      <c r="HBR2" s="97"/>
      <c r="HBS2" s="97"/>
      <c r="HBT2" s="97"/>
      <c r="HBU2" s="97"/>
      <c r="HBV2" s="97"/>
      <c r="HBW2" s="97"/>
      <c r="HBX2" s="97"/>
      <c r="HBY2" s="97"/>
      <c r="HBZ2" s="97"/>
      <c r="HCA2" s="97"/>
      <c r="HCB2" s="97"/>
      <c r="HCC2" s="97"/>
      <c r="HCD2" s="97"/>
      <c r="HCE2" s="97"/>
      <c r="HCF2" s="97"/>
      <c r="HCG2" s="97"/>
      <c r="HCH2" s="97"/>
      <c r="HCI2" s="97"/>
      <c r="HCJ2" s="97"/>
      <c r="HCK2" s="97"/>
      <c r="HCL2" s="97"/>
      <c r="HCM2" s="97"/>
      <c r="HCN2" s="97"/>
      <c r="HCO2" s="97"/>
      <c r="HCP2" s="97"/>
      <c r="HCQ2" s="97"/>
      <c r="HCR2" s="97"/>
      <c r="HCS2" s="97"/>
      <c r="HCT2" s="97"/>
      <c r="HCU2" s="97"/>
      <c r="HCV2" s="97"/>
      <c r="HCW2" s="97"/>
      <c r="HCX2" s="97"/>
      <c r="HCY2" s="97"/>
      <c r="HCZ2" s="97"/>
      <c r="HDA2" s="97"/>
      <c r="HDB2" s="97"/>
      <c r="HDC2" s="97"/>
      <c r="HDD2" s="97"/>
      <c r="HDE2" s="97"/>
      <c r="HDF2" s="97"/>
      <c r="HDG2" s="97"/>
      <c r="HDH2" s="97"/>
      <c r="HDI2" s="97"/>
      <c r="HDJ2" s="97"/>
      <c r="HDK2" s="97"/>
      <c r="HDL2" s="97"/>
      <c r="HDM2" s="97"/>
      <c r="HDN2" s="97"/>
      <c r="HDO2" s="97"/>
      <c r="HDP2" s="97"/>
      <c r="HDQ2" s="97"/>
      <c r="HDR2" s="97"/>
      <c r="HDS2" s="97"/>
      <c r="HDT2" s="97"/>
      <c r="HDU2" s="97"/>
      <c r="HDV2" s="97"/>
      <c r="HDW2" s="97"/>
      <c r="HDX2" s="97"/>
      <c r="HDY2" s="97"/>
      <c r="HDZ2" s="97"/>
      <c r="HEA2" s="97"/>
      <c r="HEB2" s="97"/>
      <c r="HEC2" s="97"/>
      <c r="HED2" s="97"/>
      <c r="HEE2" s="97"/>
      <c r="HEF2" s="97"/>
      <c r="HEG2" s="97"/>
      <c r="HEH2" s="97"/>
      <c r="HEI2" s="97"/>
      <c r="HEJ2" s="97"/>
      <c r="HEK2" s="97"/>
      <c r="HEL2" s="97"/>
      <c r="HEM2" s="97"/>
      <c r="HEN2" s="97"/>
      <c r="HEO2" s="97"/>
      <c r="HEP2" s="97"/>
      <c r="HEQ2" s="97"/>
      <c r="HER2" s="97"/>
      <c r="HES2" s="97"/>
      <c r="HET2" s="97"/>
      <c r="HEU2" s="97"/>
      <c r="HEV2" s="97"/>
      <c r="HEW2" s="97"/>
      <c r="HEX2" s="97"/>
      <c r="HEY2" s="97"/>
      <c r="HEZ2" s="97"/>
      <c r="HFA2" s="97"/>
      <c r="HFB2" s="97"/>
      <c r="HFC2" s="97"/>
      <c r="HFD2" s="97"/>
      <c r="HFE2" s="97"/>
      <c r="HFF2" s="97"/>
      <c r="HFG2" s="97"/>
      <c r="HFH2" s="97"/>
      <c r="HFI2" s="97"/>
      <c r="HFJ2" s="97"/>
      <c r="HFK2" s="97"/>
      <c r="HFL2" s="97"/>
      <c r="HFM2" s="97"/>
      <c r="HFN2" s="97"/>
      <c r="HFO2" s="97"/>
      <c r="HFP2" s="97"/>
      <c r="HFQ2" s="97"/>
      <c r="HFR2" s="97"/>
      <c r="HFS2" s="97"/>
      <c r="HFT2" s="97"/>
      <c r="HFU2" s="97"/>
      <c r="HFV2" s="97"/>
      <c r="HFW2" s="97"/>
      <c r="HFX2" s="97"/>
      <c r="HFY2" s="97"/>
      <c r="HFZ2" s="97"/>
      <c r="HGA2" s="97"/>
      <c r="HGB2" s="97"/>
      <c r="HGC2" s="97"/>
      <c r="HGD2" s="97"/>
      <c r="HGE2" s="97"/>
      <c r="HGF2" s="97"/>
      <c r="HGG2" s="97"/>
      <c r="HGH2" s="97"/>
      <c r="HGI2" s="97"/>
      <c r="HGJ2" s="97"/>
      <c r="HGK2" s="97"/>
      <c r="HGL2" s="97"/>
      <c r="HGM2" s="97"/>
      <c r="HGN2" s="97"/>
      <c r="HGO2" s="97"/>
      <c r="HGP2" s="97"/>
      <c r="HGQ2" s="97"/>
      <c r="HGR2" s="97"/>
      <c r="HGS2" s="97"/>
      <c r="HGT2" s="97"/>
      <c r="HGU2" s="97"/>
      <c r="HGV2" s="97"/>
      <c r="HGW2" s="97"/>
      <c r="HGX2" s="97"/>
      <c r="HGY2" s="97"/>
      <c r="HGZ2" s="97"/>
      <c r="HHA2" s="97"/>
      <c r="HHB2" s="97"/>
      <c r="HHC2" s="97"/>
      <c r="HHD2" s="97"/>
      <c r="HHE2" s="97"/>
      <c r="HHF2" s="97"/>
      <c r="HHG2" s="97"/>
      <c r="HHH2" s="97"/>
      <c r="HHI2" s="97"/>
      <c r="HHJ2" s="97"/>
      <c r="HHK2" s="97"/>
      <c r="HHL2" s="97"/>
      <c r="HHM2" s="97"/>
      <c r="HHN2" s="97"/>
      <c r="HHO2" s="97"/>
      <c r="HHP2" s="97"/>
      <c r="HHQ2" s="97"/>
      <c r="HHR2" s="97"/>
      <c r="HHS2" s="97"/>
      <c r="HHT2" s="97"/>
      <c r="HHU2" s="97"/>
      <c r="HHV2" s="97"/>
      <c r="HHW2" s="97"/>
      <c r="HHX2" s="97"/>
      <c r="HHY2" s="97"/>
      <c r="HHZ2" s="97"/>
      <c r="HIA2" s="97"/>
      <c r="HIB2" s="97"/>
      <c r="HIC2" s="97"/>
      <c r="HID2" s="97"/>
      <c r="HIE2" s="97"/>
      <c r="HIF2" s="97"/>
      <c r="HIG2" s="97"/>
      <c r="HIH2" s="97"/>
      <c r="HII2" s="97"/>
      <c r="HIJ2" s="97"/>
      <c r="HIK2" s="97"/>
      <c r="HIL2" s="97"/>
      <c r="HIM2" s="97"/>
      <c r="HIN2" s="97"/>
      <c r="HIO2" s="97"/>
      <c r="HIP2" s="97"/>
      <c r="HIQ2" s="97"/>
      <c r="HIR2" s="97"/>
      <c r="HIS2" s="97"/>
      <c r="HIT2" s="97"/>
      <c r="HIU2" s="97"/>
      <c r="HIV2" s="97"/>
      <c r="HIW2" s="97"/>
      <c r="HIX2" s="97"/>
      <c r="HIY2" s="97"/>
      <c r="HIZ2" s="97"/>
      <c r="HJA2" s="97"/>
      <c r="HJB2" s="97"/>
      <c r="HJC2" s="97"/>
      <c r="HJD2" s="97"/>
      <c r="HJE2" s="97"/>
      <c r="HJF2" s="97"/>
      <c r="HJG2" s="97"/>
      <c r="HJH2" s="97"/>
      <c r="HJI2" s="97"/>
      <c r="HJJ2" s="97"/>
      <c r="HJK2" s="97"/>
      <c r="HJL2" s="97"/>
      <c r="HJM2" s="97"/>
      <c r="HJN2" s="97"/>
      <c r="HJO2" s="97"/>
      <c r="HJP2" s="97"/>
      <c r="HJQ2" s="97"/>
      <c r="HJR2" s="97"/>
      <c r="HJS2" s="97"/>
      <c r="HJT2" s="97"/>
      <c r="HJU2" s="97"/>
      <c r="HJV2" s="97"/>
      <c r="HJW2" s="97"/>
      <c r="HJX2" s="97"/>
      <c r="HJY2" s="97"/>
      <c r="HJZ2" s="97"/>
      <c r="HKA2" s="97"/>
      <c r="HKB2" s="97"/>
      <c r="HKC2" s="97"/>
      <c r="HKD2" s="97"/>
      <c r="HKE2" s="97"/>
      <c r="HKF2" s="97"/>
      <c r="HKG2" s="97"/>
      <c r="HKH2" s="97"/>
      <c r="HKI2" s="97"/>
      <c r="HKJ2" s="97"/>
      <c r="HKK2" s="97"/>
      <c r="HKL2" s="97"/>
      <c r="HKM2" s="97"/>
      <c r="HKN2" s="97"/>
      <c r="HKO2" s="97"/>
      <c r="HKP2" s="97"/>
      <c r="HKQ2" s="97"/>
      <c r="HKR2" s="97"/>
      <c r="HKS2" s="97"/>
      <c r="HKT2" s="97"/>
      <c r="HKU2" s="97"/>
      <c r="HKV2" s="97"/>
      <c r="HKW2" s="97"/>
      <c r="HKX2" s="97"/>
      <c r="HKY2" s="97"/>
      <c r="HKZ2" s="97"/>
      <c r="HLA2" s="97"/>
      <c r="HLB2" s="97"/>
      <c r="HLC2" s="97"/>
      <c r="HLD2" s="97"/>
      <c r="HLE2" s="97"/>
      <c r="HLF2" s="97"/>
      <c r="HLG2" s="97"/>
      <c r="HLH2" s="97"/>
      <c r="HLI2" s="97"/>
      <c r="HLJ2" s="97"/>
      <c r="HLK2" s="97"/>
      <c r="HLL2" s="97"/>
      <c r="HLM2" s="97"/>
      <c r="HLN2" s="97"/>
      <c r="HLO2" s="97"/>
      <c r="HLP2" s="97"/>
      <c r="HLQ2" s="97"/>
      <c r="HLR2" s="97"/>
      <c r="HLS2" s="97"/>
      <c r="HLT2" s="97"/>
      <c r="HLU2" s="97"/>
      <c r="HLV2" s="97"/>
      <c r="HLW2" s="97"/>
      <c r="HLX2" s="97"/>
      <c r="HLY2" s="97"/>
      <c r="HLZ2" s="97"/>
      <c r="HMA2" s="97"/>
      <c r="HMB2" s="97"/>
      <c r="HMC2" s="97"/>
      <c r="HMD2" s="97"/>
      <c r="HME2" s="97"/>
      <c r="HMF2" s="97"/>
      <c r="HMG2" s="97"/>
      <c r="HMH2" s="97"/>
      <c r="HMI2" s="97"/>
      <c r="HMJ2" s="97"/>
      <c r="HMK2" s="97"/>
      <c r="HML2" s="97"/>
      <c r="HMM2" s="97"/>
      <c r="HMN2" s="97"/>
      <c r="HMO2" s="97"/>
      <c r="HMP2" s="97"/>
      <c r="HMQ2" s="97"/>
      <c r="HMR2" s="97"/>
      <c r="HMS2" s="97"/>
      <c r="HMT2" s="97"/>
      <c r="HMU2" s="97"/>
      <c r="HMV2" s="97"/>
      <c r="HMW2" s="97"/>
      <c r="HMX2" s="97"/>
      <c r="HMY2" s="97"/>
      <c r="HMZ2" s="97"/>
      <c r="HNA2" s="97"/>
      <c r="HNB2" s="97"/>
      <c r="HNC2" s="97"/>
      <c r="HND2" s="97"/>
      <c r="HNE2" s="97"/>
      <c r="HNF2" s="97"/>
      <c r="HNG2" s="97"/>
      <c r="HNH2" s="97"/>
      <c r="HNI2" s="97"/>
      <c r="HNJ2" s="97"/>
      <c r="HNK2" s="97"/>
      <c r="HNL2" s="97"/>
      <c r="HNM2" s="97"/>
      <c r="HNN2" s="97"/>
      <c r="HNO2" s="97"/>
      <c r="HNP2" s="97"/>
      <c r="HNQ2" s="97"/>
      <c r="HNR2" s="97"/>
      <c r="HNS2" s="97"/>
      <c r="HNT2" s="97"/>
      <c r="HNU2" s="97"/>
      <c r="HNV2" s="97"/>
      <c r="HNW2" s="97"/>
      <c r="HNX2" s="97"/>
      <c r="HNY2" s="97"/>
      <c r="HNZ2" s="97"/>
      <c r="HOA2" s="97"/>
      <c r="HOB2" s="97"/>
      <c r="HOC2" s="97"/>
      <c r="HOD2" s="97"/>
      <c r="HOE2" s="97"/>
      <c r="HOF2" s="97"/>
      <c r="HOG2" s="97"/>
      <c r="HOH2" s="97"/>
      <c r="HOI2" s="97"/>
      <c r="HOJ2" s="97"/>
      <c r="HOK2" s="97"/>
      <c r="HOL2" s="97"/>
      <c r="HOM2" s="97"/>
      <c r="HON2" s="97"/>
      <c r="HOO2" s="97"/>
      <c r="HOP2" s="97"/>
      <c r="HOQ2" s="97"/>
      <c r="HOR2" s="97"/>
      <c r="HOS2" s="97"/>
      <c r="HOT2" s="97"/>
      <c r="HOU2" s="97"/>
      <c r="HOV2" s="97"/>
      <c r="HOW2" s="97"/>
      <c r="HOX2" s="97"/>
      <c r="HOY2" s="97"/>
      <c r="HOZ2" s="97"/>
      <c r="HPA2" s="97"/>
      <c r="HPB2" s="97"/>
      <c r="HPC2" s="97"/>
      <c r="HPD2" s="97"/>
      <c r="HPE2" s="97"/>
      <c r="HPF2" s="97"/>
      <c r="HPG2" s="97"/>
      <c r="HPH2" s="97"/>
      <c r="HPI2" s="97"/>
      <c r="HPJ2" s="97"/>
      <c r="HPK2" s="97"/>
      <c r="HPL2" s="97"/>
      <c r="HPM2" s="97"/>
      <c r="HPN2" s="97"/>
      <c r="HPO2" s="97"/>
      <c r="HPP2" s="97"/>
      <c r="HPQ2" s="97"/>
      <c r="HPR2" s="97"/>
      <c r="HPS2" s="97"/>
      <c r="HPT2" s="97"/>
      <c r="HPU2" s="97"/>
      <c r="HPV2" s="97"/>
      <c r="HPW2" s="97"/>
      <c r="HPX2" s="97"/>
      <c r="HPY2" s="97"/>
      <c r="HPZ2" s="97"/>
      <c r="HQA2" s="97"/>
      <c r="HQB2" s="97"/>
      <c r="HQC2" s="97"/>
      <c r="HQD2" s="97"/>
      <c r="HQE2" s="97"/>
      <c r="HQF2" s="97"/>
      <c r="HQG2" s="97"/>
      <c r="HQH2" s="97"/>
      <c r="HQI2" s="97"/>
      <c r="HQJ2" s="97"/>
      <c r="HQK2" s="97"/>
      <c r="HQL2" s="97"/>
      <c r="HQM2" s="97"/>
      <c r="HQN2" s="97"/>
      <c r="HQO2" s="97"/>
      <c r="HQP2" s="97"/>
      <c r="HQQ2" s="97"/>
      <c r="HQR2" s="97"/>
      <c r="HQS2" s="97"/>
      <c r="HQT2" s="97"/>
      <c r="HQU2" s="97"/>
      <c r="HQV2" s="97"/>
      <c r="HQW2" s="97"/>
      <c r="HQX2" s="97"/>
      <c r="HQY2" s="97"/>
      <c r="HQZ2" s="97"/>
      <c r="HRA2" s="97"/>
      <c r="HRB2" s="97"/>
      <c r="HRC2" s="97"/>
      <c r="HRD2" s="97"/>
      <c r="HRE2" s="97"/>
      <c r="HRF2" s="97"/>
      <c r="HRG2" s="97"/>
      <c r="HRH2" s="97"/>
      <c r="HRI2" s="97"/>
      <c r="HRJ2" s="97"/>
      <c r="HRK2" s="97"/>
      <c r="HRL2" s="97"/>
      <c r="HRM2" s="97"/>
      <c r="HRN2" s="97"/>
      <c r="HRO2" s="97"/>
      <c r="HRP2" s="97"/>
      <c r="HRQ2" s="97"/>
      <c r="HRR2" s="97"/>
      <c r="HRS2" s="97"/>
      <c r="HRT2" s="97"/>
      <c r="HRU2" s="97"/>
      <c r="HRV2" s="97"/>
      <c r="HRW2" s="97"/>
      <c r="HRX2" s="97"/>
      <c r="HRY2" s="97"/>
      <c r="HRZ2" s="97"/>
      <c r="HSA2" s="97"/>
      <c r="HSB2" s="97"/>
      <c r="HSC2" s="97"/>
      <c r="HSD2" s="97"/>
      <c r="HSE2" s="97"/>
      <c r="HSF2" s="97"/>
      <c r="HSG2" s="97"/>
      <c r="HSH2" s="97"/>
      <c r="HSI2" s="97"/>
      <c r="HSJ2" s="97"/>
      <c r="HSK2" s="97"/>
      <c r="HSL2" s="97"/>
      <c r="HSM2" s="97"/>
      <c r="HSN2" s="97"/>
      <c r="HSO2" s="97"/>
      <c r="HSP2" s="97"/>
      <c r="HSQ2" s="97"/>
      <c r="HSR2" s="97"/>
      <c r="HSS2" s="97"/>
      <c r="HST2" s="97"/>
      <c r="HSU2" s="97"/>
      <c r="HSV2" s="97"/>
      <c r="HSW2" s="97"/>
      <c r="HSX2" s="97"/>
      <c r="HSY2" s="97"/>
      <c r="HSZ2" s="97"/>
      <c r="HTA2" s="97"/>
      <c r="HTB2" s="97"/>
      <c r="HTC2" s="97"/>
      <c r="HTD2" s="97"/>
      <c r="HTE2" s="97"/>
      <c r="HTF2" s="97"/>
      <c r="HTG2" s="97"/>
      <c r="HTH2" s="97"/>
      <c r="HTI2" s="97"/>
      <c r="HTJ2" s="97"/>
      <c r="HTK2" s="97"/>
      <c r="HTL2" s="97"/>
      <c r="HTM2" s="97"/>
      <c r="HTN2" s="97"/>
      <c r="HTO2" s="97"/>
      <c r="HTP2" s="97"/>
      <c r="HTQ2" s="97"/>
      <c r="HTR2" s="97"/>
      <c r="HTS2" s="97"/>
      <c r="HTT2" s="97"/>
      <c r="HTU2" s="97"/>
      <c r="HTV2" s="97"/>
      <c r="HTW2" s="97"/>
      <c r="HTX2" s="97"/>
      <c r="HTY2" s="97"/>
      <c r="HTZ2" s="97"/>
      <c r="HUA2" s="97"/>
      <c r="HUB2" s="97"/>
      <c r="HUC2" s="97"/>
      <c r="HUD2" s="97"/>
      <c r="HUE2" s="97"/>
      <c r="HUF2" s="97"/>
      <c r="HUG2" s="97"/>
      <c r="HUH2" s="97"/>
      <c r="HUI2" s="97"/>
      <c r="HUJ2" s="97"/>
      <c r="HUK2" s="97"/>
      <c r="HUL2" s="97"/>
      <c r="HUM2" s="97"/>
      <c r="HUN2" s="97"/>
      <c r="HUO2" s="97"/>
      <c r="HUP2" s="97"/>
      <c r="HUQ2" s="97"/>
      <c r="HUR2" s="97"/>
      <c r="HUS2" s="97"/>
      <c r="HUT2" s="97"/>
      <c r="HUU2" s="97"/>
      <c r="HUV2" s="97"/>
      <c r="HUW2" s="97"/>
      <c r="HUX2" s="97"/>
      <c r="HUY2" s="97"/>
      <c r="HUZ2" s="97"/>
      <c r="HVA2" s="97"/>
      <c r="HVB2" s="97"/>
      <c r="HVC2" s="97"/>
      <c r="HVD2" s="97"/>
      <c r="HVE2" s="97"/>
      <c r="HVF2" s="97"/>
      <c r="HVG2" s="97"/>
      <c r="HVH2" s="97"/>
      <c r="HVI2" s="97"/>
      <c r="HVJ2" s="97"/>
      <c r="HVK2" s="97"/>
      <c r="HVL2" s="97"/>
      <c r="HVM2" s="97"/>
      <c r="HVN2" s="97"/>
      <c r="HVO2" s="97"/>
      <c r="HVP2" s="97"/>
      <c r="HVQ2" s="97"/>
      <c r="HVR2" s="97"/>
      <c r="HVS2" s="97"/>
      <c r="HVT2" s="97"/>
      <c r="HVU2" s="97"/>
      <c r="HVV2" s="97"/>
      <c r="HVW2" s="97"/>
      <c r="HVX2" s="97"/>
      <c r="HVY2" s="97"/>
      <c r="HVZ2" s="97"/>
      <c r="HWA2" s="97"/>
      <c r="HWB2" s="97"/>
      <c r="HWC2" s="97"/>
      <c r="HWD2" s="97"/>
      <c r="HWE2" s="97"/>
      <c r="HWF2" s="97"/>
      <c r="HWG2" s="97"/>
      <c r="HWH2" s="97"/>
      <c r="HWI2" s="97"/>
      <c r="HWJ2" s="97"/>
      <c r="HWK2" s="97"/>
      <c r="HWL2" s="97"/>
      <c r="HWM2" s="97"/>
      <c r="HWN2" s="97"/>
      <c r="HWO2" s="97"/>
      <c r="HWP2" s="97"/>
      <c r="HWQ2" s="97"/>
      <c r="HWR2" s="97"/>
      <c r="HWS2" s="97"/>
      <c r="HWT2" s="97"/>
      <c r="HWU2" s="97"/>
      <c r="HWV2" s="97"/>
      <c r="HWW2" s="97"/>
      <c r="HWX2" s="97"/>
      <c r="HWY2" s="97"/>
      <c r="HWZ2" s="97"/>
      <c r="HXA2" s="97"/>
      <c r="HXB2" s="97"/>
      <c r="HXC2" s="97"/>
      <c r="HXD2" s="97"/>
      <c r="HXE2" s="97"/>
      <c r="HXF2" s="97"/>
      <c r="HXG2" s="97"/>
      <c r="HXH2" s="97"/>
      <c r="HXI2" s="97"/>
      <c r="HXJ2" s="97"/>
      <c r="HXK2" s="97"/>
      <c r="HXL2" s="97"/>
      <c r="HXM2" s="97"/>
      <c r="HXN2" s="97"/>
      <c r="HXO2" s="97"/>
      <c r="HXP2" s="97"/>
      <c r="HXQ2" s="97"/>
      <c r="HXR2" s="97"/>
      <c r="HXS2" s="97"/>
      <c r="HXT2" s="97"/>
      <c r="HXU2" s="97"/>
      <c r="HXV2" s="97"/>
      <c r="HXW2" s="97"/>
      <c r="HXX2" s="97"/>
      <c r="HXY2" s="97"/>
      <c r="HXZ2" s="97"/>
      <c r="HYA2" s="97"/>
      <c r="HYB2" s="97"/>
      <c r="HYC2" s="97"/>
      <c r="HYD2" s="97"/>
      <c r="HYE2" s="97"/>
      <c r="HYF2" s="97"/>
      <c r="HYG2" s="97"/>
      <c r="HYH2" s="97"/>
      <c r="HYI2" s="97"/>
      <c r="HYJ2" s="97"/>
      <c r="HYK2" s="97"/>
      <c r="HYL2" s="97"/>
      <c r="HYM2" s="97"/>
      <c r="HYN2" s="97"/>
      <c r="HYO2" s="97"/>
      <c r="HYP2" s="97"/>
      <c r="HYQ2" s="97"/>
      <c r="HYR2" s="97"/>
      <c r="HYS2" s="97"/>
      <c r="HYT2" s="97"/>
      <c r="HYU2" s="97"/>
      <c r="HYV2" s="97"/>
      <c r="HYW2" s="97"/>
      <c r="HYX2" s="97"/>
      <c r="HYY2" s="97"/>
      <c r="HYZ2" s="97"/>
      <c r="HZA2" s="97"/>
      <c r="HZB2" s="97"/>
      <c r="HZC2" s="97"/>
      <c r="HZD2" s="97"/>
      <c r="HZE2" s="97"/>
      <c r="HZF2" s="97"/>
      <c r="HZG2" s="97"/>
      <c r="HZH2" s="97"/>
      <c r="HZI2" s="97"/>
      <c r="HZJ2" s="97"/>
      <c r="HZK2" s="97"/>
      <c r="HZL2" s="97"/>
      <c r="HZM2" s="97"/>
      <c r="HZN2" s="97"/>
      <c r="HZO2" s="97"/>
      <c r="HZP2" s="97"/>
      <c r="HZQ2" s="97"/>
      <c r="HZR2" s="97"/>
      <c r="HZS2" s="97"/>
      <c r="HZT2" s="97"/>
      <c r="HZU2" s="97"/>
      <c r="HZV2" s="97"/>
      <c r="HZW2" s="97"/>
      <c r="HZX2" s="97"/>
      <c r="HZY2" s="97"/>
      <c r="HZZ2" s="97"/>
      <c r="IAA2" s="97"/>
      <c r="IAB2" s="97"/>
      <c r="IAC2" s="97"/>
      <c r="IAD2" s="97"/>
      <c r="IAE2" s="97"/>
      <c r="IAF2" s="97"/>
      <c r="IAG2" s="97"/>
      <c r="IAH2" s="97"/>
      <c r="IAI2" s="97"/>
      <c r="IAJ2" s="97"/>
      <c r="IAK2" s="97"/>
      <c r="IAL2" s="97"/>
      <c r="IAM2" s="97"/>
      <c r="IAN2" s="97"/>
      <c r="IAO2" s="97"/>
      <c r="IAP2" s="97"/>
      <c r="IAQ2" s="97"/>
      <c r="IAR2" s="97"/>
      <c r="IAS2" s="97"/>
      <c r="IAT2" s="97"/>
      <c r="IAU2" s="97"/>
      <c r="IAV2" s="97"/>
      <c r="IAW2" s="97"/>
      <c r="IAX2" s="97"/>
      <c r="IAY2" s="97"/>
      <c r="IAZ2" s="97"/>
      <c r="IBA2" s="97"/>
      <c r="IBB2" s="97"/>
      <c r="IBC2" s="97"/>
      <c r="IBD2" s="97"/>
      <c r="IBE2" s="97"/>
      <c r="IBF2" s="97"/>
      <c r="IBG2" s="97"/>
      <c r="IBH2" s="97"/>
      <c r="IBI2" s="97"/>
      <c r="IBJ2" s="97"/>
      <c r="IBK2" s="97"/>
      <c r="IBL2" s="97"/>
      <c r="IBM2" s="97"/>
      <c r="IBN2" s="97"/>
      <c r="IBO2" s="97"/>
      <c r="IBP2" s="97"/>
      <c r="IBQ2" s="97"/>
      <c r="IBR2" s="97"/>
      <c r="IBS2" s="97"/>
      <c r="IBT2" s="97"/>
      <c r="IBU2" s="97"/>
      <c r="IBV2" s="97"/>
      <c r="IBW2" s="97"/>
      <c r="IBX2" s="97"/>
      <c r="IBY2" s="97"/>
      <c r="IBZ2" s="97"/>
      <c r="ICA2" s="97"/>
      <c r="ICB2" s="97"/>
      <c r="ICC2" s="97"/>
      <c r="ICD2" s="97"/>
      <c r="ICE2" s="97"/>
      <c r="ICF2" s="97"/>
      <c r="ICG2" s="97"/>
      <c r="ICH2" s="97"/>
      <c r="ICI2" s="97"/>
      <c r="ICJ2" s="97"/>
      <c r="ICK2" s="97"/>
      <c r="ICL2" s="97"/>
      <c r="ICM2" s="97"/>
      <c r="ICN2" s="97"/>
      <c r="ICO2" s="97"/>
      <c r="ICP2" s="97"/>
      <c r="ICQ2" s="97"/>
      <c r="ICR2" s="97"/>
      <c r="ICS2" s="97"/>
      <c r="ICT2" s="97"/>
      <c r="ICU2" s="97"/>
      <c r="ICV2" s="97"/>
      <c r="ICW2" s="97"/>
      <c r="ICX2" s="97"/>
      <c r="ICY2" s="97"/>
      <c r="ICZ2" s="97"/>
      <c r="IDA2" s="97"/>
      <c r="IDB2" s="97"/>
      <c r="IDC2" s="97"/>
      <c r="IDD2" s="97"/>
      <c r="IDE2" s="97"/>
      <c r="IDF2" s="97"/>
      <c r="IDG2" s="97"/>
      <c r="IDH2" s="97"/>
      <c r="IDI2" s="97"/>
      <c r="IDJ2" s="97"/>
      <c r="IDK2" s="97"/>
      <c r="IDL2" s="97"/>
      <c r="IDM2" s="97"/>
      <c r="IDN2" s="97"/>
      <c r="IDO2" s="97"/>
      <c r="IDP2" s="97"/>
      <c r="IDQ2" s="97"/>
      <c r="IDR2" s="97"/>
      <c r="IDS2" s="97"/>
      <c r="IDT2" s="97"/>
      <c r="IDU2" s="97"/>
      <c r="IDV2" s="97"/>
      <c r="IDW2" s="97"/>
      <c r="IDX2" s="97"/>
      <c r="IDY2" s="97"/>
      <c r="IDZ2" s="97"/>
      <c r="IEA2" s="97"/>
      <c r="IEB2" s="97"/>
      <c r="IEC2" s="97"/>
      <c r="IED2" s="97"/>
      <c r="IEE2" s="97"/>
      <c r="IEF2" s="97"/>
      <c r="IEG2" s="97"/>
      <c r="IEH2" s="97"/>
      <c r="IEI2" s="97"/>
      <c r="IEJ2" s="97"/>
      <c r="IEK2" s="97"/>
      <c r="IEL2" s="97"/>
      <c r="IEM2" s="97"/>
      <c r="IEN2" s="97"/>
      <c r="IEO2" s="97"/>
      <c r="IEP2" s="97"/>
      <c r="IEQ2" s="97"/>
      <c r="IER2" s="97"/>
      <c r="IES2" s="97"/>
      <c r="IET2" s="97"/>
      <c r="IEU2" s="97"/>
      <c r="IEV2" s="97"/>
      <c r="IEW2" s="97"/>
      <c r="IEX2" s="97"/>
      <c r="IEY2" s="97"/>
      <c r="IEZ2" s="97"/>
      <c r="IFA2" s="97"/>
      <c r="IFB2" s="97"/>
      <c r="IFC2" s="97"/>
      <c r="IFD2" s="97"/>
      <c r="IFE2" s="97"/>
      <c r="IFF2" s="97"/>
      <c r="IFG2" s="97"/>
      <c r="IFH2" s="97"/>
      <c r="IFI2" s="97"/>
      <c r="IFJ2" s="97"/>
      <c r="IFK2" s="97"/>
      <c r="IFL2" s="97"/>
      <c r="IFM2" s="97"/>
      <c r="IFN2" s="97"/>
      <c r="IFO2" s="97"/>
      <c r="IFP2" s="97"/>
      <c r="IFQ2" s="97"/>
      <c r="IFR2" s="97"/>
      <c r="IFS2" s="97"/>
      <c r="IFT2" s="97"/>
      <c r="IFU2" s="97"/>
      <c r="IFV2" s="97"/>
      <c r="IFW2" s="97"/>
      <c r="IFX2" s="97"/>
      <c r="IFY2" s="97"/>
      <c r="IFZ2" s="97"/>
      <c r="IGA2" s="97"/>
      <c r="IGB2" s="97"/>
      <c r="IGC2" s="97"/>
      <c r="IGD2" s="97"/>
      <c r="IGE2" s="97"/>
      <c r="IGF2" s="97"/>
      <c r="IGG2" s="97"/>
      <c r="IGH2" s="97"/>
      <c r="IGI2" s="97"/>
      <c r="IGJ2" s="97"/>
      <c r="IGK2" s="97"/>
      <c r="IGL2" s="97"/>
      <c r="IGM2" s="97"/>
      <c r="IGN2" s="97"/>
      <c r="IGO2" s="97"/>
      <c r="IGP2" s="97"/>
      <c r="IGQ2" s="97"/>
      <c r="IGR2" s="97"/>
      <c r="IGS2" s="97"/>
      <c r="IGT2" s="97"/>
      <c r="IGU2" s="97"/>
      <c r="IGV2" s="97"/>
      <c r="IGW2" s="97"/>
      <c r="IGX2" s="97"/>
      <c r="IGY2" s="97"/>
      <c r="IGZ2" s="97"/>
      <c r="IHA2" s="97"/>
      <c r="IHB2" s="97"/>
      <c r="IHC2" s="97"/>
      <c r="IHD2" s="97"/>
      <c r="IHE2" s="97"/>
      <c r="IHF2" s="97"/>
      <c r="IHG2" s="97"/>
      <c r="IHH2" s="97"/>
      <c r="IHI2" s="97"/>
      <c r="IHJ2" s="97"/>
      <c r="IHK2" s="97"/>
      <c r="IHL2" s="97"/>
      <c r="IHM2" s="97"/>
      <c r="IHN2" s="97"/>
      <c r="IHO2" s="97"/>
      <c r="IHP2" s="97"/>
      <c r="IHQ2" s="97"/>
      <c r="IHR2" s="97"/>
      <c r="IHS2" s="97"/>
      <c r="IHT2" s="97"/>
      <c r="IHU2" s="97"/>
      <c r="IHV2" s="97"/>
      <c r="IHW2" s="97"/>
      <c r="IHX2" s="97"/>
      <c r="IHY2" s="97"/>
      <c r="IHZ2" s="97"/>
      <c r="IIA2" s="97"/>
      <c r="IIB2" s="97"/>
      <c r="IIC2" s="97"/>
      <c r="IID2" s="97"/>
      <c r="IIE2" s="97"/>
      <c r="IIF2" s="97"/>
      <c r="IIG2" s="97"/>
      <c r="IIH2" s="97"/>
      <c r="III2" s="97"/>
      <c r="IIJ2" s="97"/>
      <c r="IIK2" s="97"/>
      <c r="IIL2" s="97"/>
      <c r="IIM2" s="97"/>
      <c r="IIN2" s="97"/>
      <c r="IIO2" s="97"/>
      <c r="IIP2" s="97"/>
      <c r="IIQ2" s="97"/>
      <c r="IIR2" s="97"/>
      <c r="IIS2" s="97"/>
      <c r="IIT2" s="97"/>
      <c r="IIU2" s="97"/>
      <c r="IIV2" s="97"/>
      <c r="IIW2" s="97"/>
      <c r="IIX2" s="97"/>
      <c r="IIY2" s="97"/>
      <c r="IIZ2" s="97"/>
      <c r="IJA2" s="97"/>
      <c r="IJB2" s="97"/>
      <c r="IJC2" s="97"/>
      <c r="IJD2" s="97"/>
      <c r="IJE2" s="97"/>
      <c r="IJF2" s="97"/>
      <c r="IJG2" s="97"/>
      <c r="IJH2" s="97"/>
      <c r="IJI2" s="97"/>
      <c r="IJJ2" s="97"/>
      <c r="IJK2" s="97"/>
      <c r="IJL2" s="97"/>
      <c r="IJM2" s="97"/>
      <c r="IJN2" s="97"/>
      <c r="IJO2" s="97"/>
      <c r="IJP2" s="97"/>
      <c r="IJQ2" s="97"/>
      <c r="IJR2" s="97"/>
      <c r="IJS2" s="97"/>
      <c r="IJT2" s="97"/>
      <c r="IJU2" s="97"/>
      <c r="IJV2" s="97"/>
      <c r="IJW2" s="97"/>
      <c r="IJX2" s="97"/>
      <c r="IJY2" s="97"/>
      <c r="IJZ2" s="97"/>
      <c r="IKA2" s="97"/>
      <c r="IKB2" s="97"/>
      <c r="IKC2" s="97"/>
      <c r="IKD2" s="97"/>
      <c r="IKE2" s="97"/>
      <c r="IKF2" s="97"/>
      <c r="IKG2" s="97"/>
      <c r="IKH2" s="97"/>
      <c r="IKI2" s="97"/>
      <c r="IKJ2" s="97"/>
      <c r="IKK2" s="97"/>
      <c r="IKL2" s="97"/>
      <c r="IKM2" s="97"/>
      <c r="IKN2" s="97"/>
      <c r="IKO2" s="97"/>
      <c r="IKP2" s="97"/>
      <c r="IKQ2" s="97"/>
      <c r="IKR2" s="97"/>
      <c r="IKS2" s="97"/>
      <c r="IKT2" s="97"/>
      <c r="IKU2" s="97"/>
      <c r="IKV2" s="97"/>
      <c r="IKW2" s="97"/>
      <c r="IKX2" s="97"/>
      <c r="IKY2" s="97"/>
      <c r="IKZ2" s="97"/>
      <c r="ILA2" s="97"/>
      <c r="ILB2" s="97"/>
      <c r="ILC2" s="97"/>
      <c r="ILD2" s="97"/>
      <c r="ILE2" s="97"/>
      <c r="ILF2" s="97"/>
      <c r="ILG2" s="97"/>
      <c r="ILH2" s="97"/>
      <c r="ILI2" s="97"/>
      <c r="ILJ2" s="97"/>
      <c r="ILK2" s="97"/>
      <c r="ILL2" s="97"/>
      <c r="ILM2" s="97"/>
      <c r="ILN2" s="97"/>
      <c r="ILO2" s="97"/>
      <c r="ILP2" s="97"/>
      <c r="ILQ2" s="97"/>
      <c r="ILR2" s="97"/>
      <c r="ILS2" s="97"/>
      <c r="ILT2" s="97"/>
      <c r="ILU2" s="97"/>
      <c r="ILV2" s="97"/>
      <c r="ILW2" s="97"/>
      <c r="ILX2" s="97"/>
      <c r="ILY2" s="97"/>
      <c r="ILZ2" s="97"/>
      <c r="IMA2" s="97"/>
      <c r="IMB2" s="97"/>
      <c r="IMC2" s="97"/>
      <c r="IMD2" s="97"/>
      <c r="IME2" s="97"/>
      <c r="IMF2" s="97"/>
      <c r="IMG2" s="97"/>
      <c r="IMH2" s="97"/>
      <c r="IMI2" s="97"/>
      <c r="IMJ2" s="97"/>
      <c r="IMK2" s="97"/>
      <c r="IML2" s="97"/>
      <c r="IMM2" s="97"/>
      <c r="IMN2" s="97"/>
      <c r="IMO2" s="97"/>
      <c r="IMP2" s="97"/>
      <c r="IMQ2" s="97"/>
      <c r="IMR2" s="97"/>
      <c r="IMS2" s="97"/>
      <c r="IMT2" s="97"/>
      <c r="IMU2" s="97"/>
      <c r="IMV2" s="97"/>
      <c r="IMW2" s="97"/>
      <c r="IMX2" s="97"/>
      <c r="IMY2" s="97"/>
      <c r="IMZ2" s="97"/>
      <c r="INA2" s="97"/>
      <c r="INB2" s="97"/>
      <c r="INC2" s="97"/>
      <c r="IND2" s="97"/>
      <c r="INE2" s="97"/>
      <c r="INF2" s="97"/>
      <c r="ING2" s="97"/>
      <c r="INH2" s="97"/>
      <c r="INI2" s="97"/>
      <c r="INJ2" s="97"/>
      <c r="INK2" s="97"/>
      <c r="INL2" s="97"/>
      <c r="INM2" s="97"/>
      <c r="INN2" s="97"/>
      <c r="INO2" s="97"/>
      <c r="INP2" s="97"/>
      <c r="INQ2" s="97"/>
      <c r="INR2" s="97"/>
      <c r="INS2" s="97"/>
      <c r="INT2" s="97"/>
      <c r="INU2" s="97"/>
      <c r="INV2" s="97"/>
      <c r="INW2" s="97"/>
      <c r="INX2" s="97"/>
      <c r="INY2" s="97"/>
      <c r="INZ2" s="97"/>
      <c r="IOA2" s="97"/>
      <c r="IOB2" s="97"/>
      <c r="IOC2" s="97"/>
      <c r="IOD2" s="97"/>
      <c r="IOE2" s="97"/>
      <c r="IOF2" s="97"/>
      <c r="IOG2" s="97"/>
      <c r="IOH2" s="97"/>
      <c r="IOI2" s="97"/>
      <c r="IOJ2" s="97"/>
      <c r="IOK2" s="97"/>
      <c r="IOL2" s="97"/>
      <c r="IOM2" s="97"/>
      <c r="ION2" s="97"/>
      <c r="IOO2" s="97"/>
      <c r="IOP2" s="97"/>
      <c r="IOQ2" s="97"/>
      <c r="IOR2" s="97"/>
      <c r="IOS2" s="97"/>
      <c r="IOT2" s="97"/>
      <c r="IOU2" s="97"/>
      <c r="IOV2" s="97"/>
      <c r="IOW2" s="97"/>
      <c r="IOX2" s="97"/>
      <c r="IOY2" s="97"/>
      <c r="IOZ2" s="97"/>
      <c r="IPA2" s="97"/>
      <c r="IPB2" s="97"/>
      <c r="IPC2" s="97"/>
      <c r="IPD2" s="97"/>
      <c r="IPE2" s="97"/>
      <c r="IPF2" s="97"/>
      <c r="IPG2" s="97"/>
      <c r="IPH2" s="97"/>
      <c r="IPI2" s="97"/>
      <c r="IPJ2" s="97"/>
      <c r="IPK2" s="97"/>
      <c r="IPL2" s="97"/>
      <c r="IPM2" s="97"/>
      <c r="IPN2" s="97"/>
      <c r="IPO2" s="97"/>
      <c r="IPP2" s="97"/>
      <c r="IPQ2" s="97"/>
      <c r="IPR2" s="97"/>
      <c r="IPS2" s="97"/>
      <c r="IPT2" s="97"/>
      <c r="IPU2" s="97"/>
      <c r="IPV2" s="97"/>
      <c r="IPW2" s="97"/>
      <c r="IPX2" s="97"/>
      <c r="IPY2" s="97"/>
      <c r="IPZ2" s="97"/>
      <c r="IQA2" s="97"/>
      <c r="IQB2" s="97"/>
      <c r="IQC2" s="97"/>
      <c r="IQD2" s="97"/>
      <c r="IQE2" s="97"/>
      <c r="IQF2" s="97"/>
      <c r="IQG2" s="97"/>
      <c r="IQH2" s="97"/>
      <c r="IQI2" s="97"/>
      <c r="IQJ2" s="97"/>
      <c r="IQK2" s="97"/>
      <c r="IQL2" s="97"/>
      <c r="IQM2" s="97"/>
      <c r="IQN2" s="97"/>
      <c r="IQO2" s="97"/>
      <c r="IQP2" s="97"/>
      <c r="IQQ2" s="97"/>
      <c r="IQR2" s="97"/>
      <c r="IQS2" s="97"/>
      <c r="IQT2" s="97"/>
      <c r="IQU2" s="97"/>
      <c r="IQV2" s="97"/>
      <c r="IQW2" s="97"/>
      <c r="IQX2" s="97"/>
      <c r="IQY2" s="97"/>
      <c r="IQZ2" s="97"/>
      <c r="IRA2" s="97"/>
      <c r="IRB2" s="97"/>
      <c r="IRC2" s="97"/>
      <c r="IRD2" s="97"/>
      <c r="IRE2" s="97"/>
      <c r="IRF2" s="97"/>
      <c r="IRG2" s="97"/>
      <c r="IRH2" s="97"/>
      <c r="IRI2" s="97"/>
      <c r="IRJ2" s="97"/>
      <c r="IRK2" s="97"/>
      <c r="IRL2" s="97"/>
      <c r="IRM2" s="97"/>
      <c r="IRN2" s="97"/>
      <c r="IRO2" s="97"/>
      <c r="IRP2" s="97"/>
      <c r="IRQ2" s="97"/>
      <c r="IRR2" s="97"/>
      <c r="IRS2" s="97"/>
      <c r="IRT2" s="97"/>
      <c r="IRU2" s="97"/>
      <c r="IRV2" s="97"/>
      <c r="IRW2" s="97"/>
      <c r="IRX2" s="97"/>
      <c r="IRY2" s="97"/>
      <c r="IRZ2" s="97"/>
      <c r="ISA2" s="97"/>
      <c r="ISB2" s="97"/>
      <c r="ISC2" s="97"/>
      <c r="ISD2" s="97"/>
      <c r="ISE2" s="97"/>
      <c r="ISF2" s="97"/>
      <c r="ISG2" s="97"/>
      <c r="ISH2" s="97"/>
      <c r="ISI2" s="97"/>
      <c r="ISJ2" s="97"/>
      <c r="ISK2" s="97"/>
      <c r="ISL2" s="97"/>
      <c r="ISM2" s="97"/>
      <c r="ISN2" s="97"/>
      <c r="ISO2" s="97"/>
      <c r="ISP2" s="97"/>
      <c r="ISQ2" s="97"/>
      <c r="ISR2" s="97"/>
      <c r="ISS2" s="97"/>
      <c r="IST2" s="97"/>
      <c r="ISU2" s="97"/>
      <c r="ISV2" s="97"/>
      <c r="ISW2" s="97"/>
      <c r="ISX2" s="97"/>
      <c r="ISY2" s="97"/>
      <c r="ISZ2" s="97"/>
      <c r="ITA2" s="97"/>
      <c r="ITB2" s="97"/>
      <c r="ITC2" s="97"/>
      <c r="ITD2" s="97"/>
      <c r="ITE2" s="97"/>
      <c r="ITF2" s="97"/>
      <c r="ITG2" s="97"/>
      <c r="ITH2" s="97"/>
      <c r="ITI2" s="97"/>
      <c r="ITJ2" s="97"/>
      <c r="ITK2" s="97"/>
      <c r="ITL2" s="97"/>
      <c r="ITM2" s="97"/>
      <c r="ITN2" s="97"/>
      <c r="ITO2" s="97"/>
      <c r="ITP2" s="97"/>
      <c r="ITQ2" s="97"/>
      <c r="ITR2" s="97"/>
      <c r="ITS2" s="97"/>
      <c r="ITT2" s="97"/>
      <c r="ITU2" s="97"/>
      <c r="ITV2" s="97"/>
      <c r="ITW2" s="97"/>
      <c r="ITX2" s="97"/>
      <c r="ITY2" s="97"/>
      <c r="ITZ2" s="97"/>
      <c r="IUA2" s="97"/>
      <c r="IUB2" s="97"/>
      <c r="IUC2" s="97"/>
      <c r="IUD2" s="97"/>
      <c r="IUE2" s="97"/>
      <c r="IUF2" s="97"/>
      <c r="IUG2" s="97"/>
      <c r="IUH2" s="97"/>
      <c r="IUI2" s="97"/>
      <c r="IUJ2" s="97"/>
      <c r="IUK2" s="97"/>
      <c r="IUL2" s="97"/>
      <c r="IUM2" s="97"/>
      <c r="IUN2" s="97"/>
      <c r="IUO2" s="97"/>
      <c r="IUP2" s="97"/>
      <c r="IUQ2" s="97"/>
      <c r="IUR2" s="97"/>
      <c r="IUS2" s="97"/>
      <c r="IUT2" s="97"/>
      <c r="IUU2" s="97"/>
      <c r="IUV2" s="97"/>
      <c r="IUW2" s="97"/>
      <c r="IUX2" s="97"/>
      <c r="IUY2" s="97"/>
      <c r="IUZ2" s="97"/>
      <c r="IVA2" s="97"/>
      <c r="IVB2" s="97"/>
      <c r="IVC2" s="97"/>
      <c r="IVD2" s="97"/>
      <c r="IVE2" s="97"/>
      <c r="IVF2" s="97"/>
      <c r="IVG2" s="97"/>
      <c r="IVH2" s="97"/>
      <c r="IVI2" s="97"/>
      <c r="IVJ2" s="97"/>
      <c r="IVK2" s="97"/>
      <c r="IVL2" s="97"/>
      <c r="IVM2" s="97"/>
      <c r="IVN2" s="97"/>
      <c r="IVO2" s="97"/>
      <c r="IVP2" s="97"/>
      <c r="IVQ2" s="97"/>
      <c r="IVR2" s="97"/>
      <c r="IVS2" s="97"/>
      <c r="IVT2" s="97"/>
      <c r="IVU2" s="97"/>
      <c r="IVV2" s="97"/>
      <c r="IVW2" s="97"/>
      <c r="IVX2" s="97"/>
      <c r="IVY2" s="97"/>
      <c r="IVZ2" s="97"/>
      <c r="IWA2" s="97"/>
      <c r="IWB2" s="97"/>
      <c r="IWC2" s="97"/>
      <c r="IWD2" s="97"/>
      <c r="IWE2" s="97"/>
      <c r="IWF2" s="97"/>
      <c r="IWG2" s="97"/>
      <c r="IWH2" s="97"/>
      <c r="IWI2" s="97"/>
      <c r="IWJ2" s="97"/>
      <c r="IWK2" s="97"/>
      <c r="IWL2" s="97"/>
      <c r="IWM2" s="97"/>
      <c r="IWN2" s="97"/>
      <c r="IWO2" s="97"/>
      <c r="IWP2" s="97"/>
      <c r="IWQ2" s="97"/>
      <c r="IWR2" s="97"/>
      <c r="IWS2" s="97"/>
      <c r="IWT2" s="97"/>
      <c r="IWU2" s="97"/>
      <c r="IWV2" s="97"/>
      <c r="IWW2" s="97"/>
      <c r="IWX2" s="97"/>
      <c r="IWY2" s="97"/>
      <c r="IWZ2" s="97"/>
      <c r="IXA2" s="97"/>
      <c r="IXB2" s="97"/>
      <c r="IXC2" s="97"/>
      <c r="IXD2" s="97"/>
      <c r="IXE2" s="97"/>
      <c r="IXF2" s="97"/>
      <c r="IXG2" s="97"/>
      <c r="IXH2" s="97"/>
      <c r="IXI2" s="97"/>
      <c r="IXJ2" s="97"/>
      <c r="IXK2" s="97"/>
      <c r="IXL2" s="97"/>
      <c r="IXM2" s="97"/>
      <c r="IXN2" s="97"/>
      <c r="IXO2" s="97"/>
      <c r="IXP2" s="97"/>
      <c r="IXQ2" s="97"/>
      <c r="IXR2" s="97"/>
      <c r="IXS2" s="97"/>
      <c r="IXT2" s="97"/>
      <c r="IXU2" s="97"/>
      <c r="IXV2" s="97"/>
      <c r="IXW2" s="97"/>
      <c r="IXX2" s="97"/>
      <c r="IXY2" s="97"/>
      <c r="IXZ2" s="97"/>
      <c r="IYA2" s="97"/>
      <c r="IYB2" s="97"/>
      <c r="IYC2" s="97"/>
      <c r="IYD2" s="97"/>
      <c r="IYE2" s="97"/>
      <c r="IYF2" s="97"/>
      <c r="IYG2" s="97"/>
      <c r="IYH2" s="97"/>
      <c r="IYI2" s="97"/>
      <c r="IYJ2" s="97"/>
      <c r="IYK2" s="97"/>
      <c r="IYL2" s="97"/>
      <c r="IYM2" s="97"/>
      <c r="IYN2" s="97"/>
      <c r="IYO2" s="97"/>
      <c r="IYP2" s="97"/>
      <c r="IYQ2" s="97"/>
      <c r="IYR2" s="97"/>
      <c r="IYS2" s="97"/>
      <c r="IYT2" s="97"/>
      <c r="IYU2" s="97"/>
      <c r="IYV2" s="97"/>
      <c r="IYW2" s="97"/>
      <c r="IYX2" s="97"/>
      <c r="IYY2" s="97"/>
      <c r="IYZ2" s="97"/>
      <c r="IZA2" s="97"/>
      <c r="IZB2" s="97"/>
      <c r="IZC2" s="97"/>
      <c r="IZD2" s="97"/>
      <c r="IZE2" s="97"/>
      <c r="IZF2" s="97"/>
      <c r="IZG2" s="97"/>
      <c r="IZH2" s="97"/>
      <c r="IZI2" s="97"/>
      <c r="IZJ2" s="97"/>
      <c r="IZK2" s="97"/>
      <c r="IZL2" s="97"/>
      <c r="IZM2" s="97"/>
      <c r="IZN2" s="97"/>
      <c r="IZO2" s="97"/>
      <c r="IZP2" s="97"/>
      <c r="IZQ2" s="97"/>
      <c r="IZR2" s="97"/>
      <c r="IZS2" s="97"/>
      <c r="IZT2" s="97"/>
      <c r="IZU2" s="97"/>
      <c r="IZV2" s="97"/>
      <c r="IZW2" s="97"/>
      <c r="IZX2" s="97"/>
      <c r="IZY2" s="97"/>
      <c r="IZZ2" s="97"/>
      <c r="JAA2" s="97"/>
      <c r="JAB2" s="97"/>
      <c r="JAC2" s="97"/>
      <c r="JAD2" s="97"/>
      <c r="JAE2" s="97"/>
      <c r="JAF2" s="97"/>
      <c r="JAG2" s="97"/>
      <c r="JAH2" s="97"/>
      <c r="JAI2" s="97"/>
      <c r="JAJ2" s="97"/>
      <c r="JAK2" s="97"/>
      <c r="JAL2" s="97"/>
      <c r="JAM2" s="97"/>
      <c r="JAN2" s="97"/>
      <c r="JAO2" s="97"/>
      <c r="JAP2" s="97"/>
      <c r="JAQ2" s="97"/>
      <c r="JAR2" s="97"/>
      <c r="JAS2" s="97"/>
      <c r="JAT2" s="97"/>
      <c r="JAU2" s="97"/>
      <c r="JAV2" s="97"/>
      <c r="JAW2" s="97"/>
      <c r="JAX2" s="97"/>
      <c r="JAY2" s="97"/>
      <c r="JAZ2" s="97"/>
      <c r="JBA2" s="97"/>
      <c r="JBB2" s="97"/>
      <c r="JBC2" s="97"/>
      <c r="JBD2" s="97"/>
      <c r="JBE2" s="97"/>
      <c r="JBF2" s="97"/>
      <c r="JBG2" s="97"/>
      <c r="JBH2" s="97"/>
      <c r="JBI2" s="97"/>
      <c r="JBJ2" s="97"/>
      <c r="JBK2" s="97"/>
      <c r="JBL2" s="97"/>
      <c r="JBM2" s="97"/>
      <c r="JBN2" s="97"/>
      <c r="JBO2" s="97"/>
      <c r="JBP2" s="97"/>
      <c r="JBQ2" s="97"/>
      <c r="JBR2" s="97"/>
      <c r="JBS2" s="97"/>
      <c r="JBT2" s="97"/>
      <c r="JBU2" s="97"/>
      <c r="JBV2" s="97"/>
      <c r="JBW2" s="97"/>
      <c r="JBX2" s="97"/>
      <c r="JBY2" s="97"/>
      <c r="JBZ2" s="97"/>
      <c r="JCA2" s="97"/>
      <c r="JCB2" s="97"/>
      <c r="JCC2" s="97"/>
      <c r="JCD2" s="97"/>
      <c r="JCE2" s="97"/>
      <c r="JCF2" s="97"/>
      <c r="JCG2" s="97"/>
      <c r="JCH2" s="97"/>
      <c r="JCI2" s="97"/>
      <c r="JCJ2" s="97"/>
      <c r="JCK2" s="97"/>
      <c r="JCL2" s="97"/>
      <c r="JCM2" s="97"/>
      <c r="JCN2" s="97"/>
      <c r="JCO2" s="97"/>
      <c r="JCP2" s="97"/>
      <c r="JCQ2" s="97"/>
      <c r="JCR2" s="97"/>
      <c r="JCS2" s="97"/>
      <c r="JCT2" s="97"/>
      <c r="JCU2" s="97"/>
      <c r="JCV2" s="97"/>
      <c r="JCW2" s="97"/>
      <c r="JCX2" s="97"/>
      <c r="JCY2" s="97"/>
      <c r="JCZ2" s="97"/>
      <c r="JDA2" s="97"/>
      <c r="JDB2" s="97"/>
      <c r="JDC2" s="97"/>
      <c r="JDD2" s="97"/>
      <c r="JDE2" s="97"/>
      <c r="JDF2" s="97"/>
      <c r="JDG2" s="97"/>
      <c r="JDH2" s="97"/>
      <c r="JDI2" s="97"/>
      <c r="JDJ2" s="97"/>
      <c r="JDK2" s="97"/>
      <c r="JDL2" s="97"/>
      <c r="JDM2" s="97"/>
      <c r="JDN2" s="97"/>
      <c r="JDO2" s="97"/>
      <c r="JDP2" s="97"/>
      <c r="JDQ2" s="97"/>
      <c r="JDR2" s="97"/>
      <c r="JDS2" s="97"/>
      <c r="JDT2" s="97"/>
      <c r="JDU2" s="97"/>
      <c r="JDV2" s="97"/>
      <c r="JDW2" s="97"/>
      <c r="JDX2" s="97"/>
      <c r="JDY2" s="97"/>
      <c r="JDZ2" s="97"/>
      <c r="JEA2" s="97"/>
      <c r="JEB2" s="97"/>
      <c r="JEC2" s="97"/>
      <c r="JED2" s="97"/>
      <c r="JEE2" s="97"/>
      <c r="JEF2" s="97"/>
      <c r="JEG2" s="97"/>
      <c r="JEH2" s="97"/>
      <c r="JEI2" s="97"/>
      <c r="JEJ2" s="97"/>
      <c r="JEK2" s="97"/>
      <c r="JEL2" s="97"/>
      <c r="JEM2" s="97"/>
      <c r="JEN2" s="97"/>
      <c r="JEO2" s="97"/>
      <c r="JEP2" s="97"/>
      <c r="JEQ2" s="97"/>
      <c r="JER2" s="97"/>
      <c r="JES2" s="97"/>
      <c r="JET2" s="97"/>
      <c r="JEU2" s="97"/>
      <c r="JEV2" s="97"/>
      <c r="JEW2" s="97"/>
      <c r="JEX2" s="97"/>
      <c r="JEY2" s="97"/>
      <c r="JEZ2" s="97"/>
      <c r="JFA2" s="97"/>
      <c r="JFB2" s="97"/>
      <c r="JFC2" s="97"/>
      <c r="JFD2" s="97"/>
      <c r="JFE2" s="97"/>
      <c r="JFF2" s="97"/>
      <c r="JFG2" s="97"/>
      <c r="JFH2" s="97"/>
      <c r="JFI2" s="97"/>
      <c r="JFJ2" s="97"/>
      <c r="JFK2" s="97"/>
      <c r="JFL2" s="97"/>
      <c r="JFM2" s="97"/>
      <c r="JFN2" s="97"/>
      <c r="JFO2" s="97"/>
      <c r="JFP2" s="97"/>
      <c r="JFQ2" s="97"/>
      <c r="JFR2" s="97"/>
      <c r="JFS2" s="97"/>
      <c r="JFT2" s="97"/>
      <c r="JFU2" s="97"/>
      <c r="JFV2" s="97"/>
      <c r="JFW2" s="97"/>
      <c r="JFX2" s="97"/>
      <c r="JFY2" s="97"/>
      <c r="JFZ2" s="97"/>
      <c r="JGA2" s="97"/>
      <c r="JGB2" s="97"/>
      <c r="JGC2" s="97"/>
      <c r="JGD2" s="97"/>
      <c r="JGE2" s="97"/>
      <c r="JGF2" s="97"/>
      <c r="JGG2" s="97"/>
      <c r="JGH2" s="97"/>
      <c r="JGI2" s="97"/>
      <c r="JGJ2" s="97"/>
      <c r="JGK2" s="97"/>
      <c r="JGL2" s="97"/>
      <c r="JGM2" s="97"/>
      <c r="JGN2" s="97"/>
      <c r="JGO2" s="97"/>
      <c r="JGP2" s="97"/>
      <c r="JGQ2" s="97"/>
      <c r="JGR2" s="97"/>
      <c r="JGS2" s="97"/>
      <c r="JGT2" s="97"/>
      <c r="JGU2" s="97"/>
      <c r="JGV2" s="97"/>
      <c r="JGW2" s="97"/>
      <c r="JGX2" s="97"/>
      <c r="JGY2" s="97"/>
      <c r="JGZ2" s="97"/>
      <c r="JHA2" s="97"/>
      <c r="JHB2" s="97"/>
      <c r="JHC2" s="97"/>
      <c r="JHD2" s="97"/>
      <c r="JHE2" s="97"/>
      <c r="JHF2" s="97"/>
      <c r="JHG2" s="97"/>
      <c r="JHH2" s="97"/>
      <c r="JHI2" s="97"/>
      <c r="JHJ2" s="97"/>
      <c r="JHK2" s="97"/>
      <c r="JHL2" s="97"/>
      <c r="JHM2" s="97"/>
      <c r="JHN2" s="97"/>
      <c r="JHO2" s="97"/>
      <c r="JHP2" s="97"/>
      <c r="JHQ2" s="97"/>
      <c r="JHR2" s="97"/>
      <c r="JHS2" s="97"/>
      <c r="JHT2" s="97"/>
      <c r="JHU2" s="97"/>
      <c r="JHV2" s="97"/>
      <c r="JHW2" s="97"/>
      <c r="JHX2" s="97"/>
      <c r="JHY2" s="97"/>
      <c r="JHZ2" s="97"/>
      <c r="JIA2" s="97"/>
      <c r="JIB2" s="97"/>
      <c r="JIC2" s="97"/>
      <c r="JID2" s="97"/>
      <c r="JIE2" s="97"/>
      <c r="JIF2" s="97"/>
      <c r="JIG2" s="97"/>
      <c r="JIH2" s="97"/>
      <c r="JII2" s="97"/>
      <c r="JIJ2" s="97"/>
      <c r="JIK2" s="97"/>
      <c r="JIL2" s="97"/>
      <c r="JIM2" s="97"/>
      <c r="JIN2" s="97"/>
      <c r="JIO2" s="97"/>
      <c r="JIP2" s="97"/>
      <c r="JIQ2" s="97"/>
      <c r="JIR2" s="97"/>
      <c r="JIS2" s="97"/>
      <c r="JIT2" s="97"/>
      <c r="JIU2" s="97"/>
      <c r="JIV2" s="97"/>
      <c r="JIW2" s="97"/>
      <c r="JIX2" s="97"/>
      <c r="JIY2" s="97"/>
      <c r="JIZ2" s="97"/>
      <c r="JJA2" s="97"/>
      <c r="JJB2" s="97"/>
      <c r="JJC2" s="97"/>
      <c r="JJD2" s="97"/>
      <c r="JJE2" s="97"/>
      <c r="JJF2" s="97"/>
      <c r="JJG2" s="97"/>
      <c r="JJH2" s="97"/>
      <c r="JJI2" s="97"/>
      <c r="JJJ2" s="97"/>
      <c r="JJK2" s="97"/>
      <c r="JJL2" s="97"/>
      <c r="JJM2" s="97"/>
      <c r="JJN2" s="97"/>
      <c r="JJO2" s="97"/>
      <c r="JJP2" s="97"/>
      <c r="JJQ2" s="97"/>
      <c r="JJR2" s="97"/>
      <c r="JJS2" s="97"/>
      <c r="JJT2" s="97"/>
      <c r="JJU2" s="97"/>
      <c r="JJV2" s="97"/>
      <c r="JJW2" s="97"/>
      <c r="JJX2" s="97"/>
      <c r="JJY2" s="97"/>
      <c r="JJZ2" s="97"/>
      <c r="JKA2" s="97"/>
      <c r="JKB2" s="97"/>
      <c r="JKC2" s="97"/>
      <c r="JKD2" s="97"/>
      <c r="JKE2" s="97"/>
      <c r="JKF2" s="97"/>
      <c r="JKG2" s="97"/>
      <c r="JKH2" s="97"/>
      <c r="JKI2" s="97"/>
      <c r="JKJ2" s="97"/>
      <c r="JKK2" s="97"/>
      <c r="JKL2" s="97"/>
      <c r="JKM2" s="97"/>
      <c r="JKN2" s="97"/>
      <c r="JKO2" s="97"/>
      <c r="JKP2" s="97"/>
      <c r="JKQ2" s="97"/>
      <c r="JKR2" s="97"/>
      <c r="JKS2" s="97"/>
      <c r="JKT2" s="97"/>
      <c r="JKU2" s="97"/>
      <c r="JKV2" s="97"/>
      <c r="JKW2" s="97"/>
      <c r="JKX2" s="97"/>
      <c r="JKY2" s="97"/>
      <c r="JKZ2" s="97"/>
      <c r="JLA2" s="97"/>
      <c r="JLB2" s="97"/>
      <c r="JLC2" s="97"/>
      <c r="JLD2" s="97"/>
      <c r="JLE2" s="97"/>
      <c r="JLF2" s="97"/>
      <c r="JLG2" s="97"/>
      <c r="JLH2" s="97"/>
      <c r="JLI2" s="97"/>
      <c r="JLJ2" s="97"/>
      <c r="JLK2" s="97"/>
      <c r="JLL2" s="97"/>
      <c r="JLM2" s="97"/>
      <c r="JLN2" s="97"/>
      <c r="JLO2" s="97"/>
      <c r="JLP2" s="97"/>
      <c r="JLQ2" s="97"/>
      <c r="JLR2" s="97"/>
      <c r="JLS2" s="97"/>
      <c r="JLT2" s="97"/>
      <c r="JLU2" s="97"/>
      <c r="JLV2" s="97"/>
      <c r="JLW2" s="97"/>
      <c r="JLX2" s="97"/>
      <c r="JLY2" s="97"/>
      <c r="JLZ2" s="97"/>
      <c r="JMA2" s="97"/>
      <c r="JMB2" s="97"/>
      <c r="JMC2" s="97"/>
      <c r="JMD2" s="97"/>
      <c r="JME2" s="97"/>
      <c r="JMF2" s="97"/>
      <c r="JMG2" s="97"/>
      <c r="JMH2" s="97"/>
      <c r="JMI2" s="97"/>
      <c r="JMJ2" s="97"/>
      <c r="JMK2" s="97"/>
      <c r="JML2" s="97"/>
      <c r="JMM2" s="97"/>
      <c r="JMN2" s="97"/>
      <c r="JMO2" s="97"/>
      <c r="JMP2" s="97"/>
      <c r="JMQ2" s="97"/>
      <c r="JMR2" s="97"/>
      <c r="JMS2" s="97"/>
      <c r="JMT2" s="97"/>
      <c r="JMU2" s="97"/>
      <c r="JMV2" s="97"/>
      <c r="JMW2" s="97"/>
      <c r="JMX2" s="97"/>
      <c r="JMY2" s="97"/>
      <c r="JMZ2" s="97"/>
      <c r="JNA2" s="97"/>
      <c r="JNB2" s="97"/>
      <c r="JNC2" s="97"/>
      <c r="JND2" s="97"/>
      <c r="JNE2" s="97"/>
      <c r="JNF2" s="97"/>
      <c r="JNG2" s="97"/>
      <c r="JNH2" s="97"/>
      <c r="JNI2" s="97"/>
      <c r="JNJ2" s="97"/>
      <c r="JNK2" s="97"/>
      <c r="JNL2" s="97"/>
      <c r="JNM2" s="97"/>
      <c r="JNN2" s="97"/>
      <c r="JNO2" s="97"/>
      <c r="JNP2" s="97"/>
      <c r="JNQ2" s="97"/>
      <c r="JNR2" s="97"/>
      <c r="JNS2" s="97"/>
      <c r="JNT2" s="97"/>
      <c r="JNU2" s="97"/>
      <c r="JNV2" s="97"/>
      <c r="JNW2" s="97"/>
      <c r="JNX2" s="97"/>
      <c r="JNY2" s="97"/>
      <c r="JNZ2" s="97"/>
      <c r="JOA2" s="97"/>
      <c r="JOB2" s="97"/>
      <c r="JOC2" s="97"/>
      <c r="JOD2" s="97"/>
      <c r="JOE2" s="97"/>
      <c r="JOF2" s="97"/>
      <c r="JOG2" s="97"/>
      <c r="JOH2" s="97"/>
      <c r="JOI2" s="97"/>
      <c r="JOJ2" s="97"/>
      <c r="JOK2" s="97"/>
      <c r="JOL2" s="97"/>
      <c r="JOM2" s="97"/>
      <c r="JON2" s="97"/>
      <c r="JOO2" s="97"/>
      <c r="JOP2" s="97"/>
      <c r="JOQ2" s="97"/>
      <c r="JOR2" s="97"/>
      <c r="JOS2" s="97"/>
      <c r="JOT2" s="97"/>
      <c r="JOU2" s="97"/>
      <c r="JOV2" s="97"/>
      <c r="JOW2" s="97"/>
      <c r="JOX2" s="97"/>
      <c r="JOY2" s="97"/>
      <c r="JOZ2" s="97"/>
      <c r="JPA2" s="97"/>
      <c r="JPB2" s="97"/>
      <c r="JPC2" s="97"/>
      <c r="JPD2" s="97"/>
      <c r="JPE2" s="97"/>
      <c r="JPF2" s="97"/>
      <c r="JPG2" s="97"/>
      <c r="JPH2" s="97"/>
      <c r="JPI2" s="97"/>
      <c r="JPJ2" s="97"/>
      <c r="JPK2" s="97"/>
      <c r="JPL2" s="97"/>
      <c r="JPM2" s="97"/>
      <c r="JPN2" s="97"/>
      <c r="JPO2" s="97"/>
      <c r="JPP2" s="97"/>
      <c r="JPQ2" s="97"/>
      <c r="JPR2" s="97"/>
      <c r="JPS2" s="97"/>
      <c r="JPT2" s="97"/>
      <c r="JPU2" s="97"/>
      <c r="JPV2" s="97"/>
      <c r="JPW2" s="97"/>
      <c r="JPX2" s="97"/>
      <c r="JPY2" s="97"/>
      <c r="JPZ2" s="97"/>
      <c r="JQA2" s="97"/>
      <c r="JQB2" s="97"/>
      <c r="JQC2" s="97"/>
      <c r="JQD2" s="97"/>
      <c r="JQE2" s="97"/>
      <c r="JQF2" s="97"/>
      <c r="JQG2" s="97"/>
      <c r="JQH2" s="97"/>
      <c r="JQI2" s="97"/>
      <c r="JQJ2" s="97"/>
      <c r="JQK2" s="97"/>
      <c r="JQL2" s="97"/>
      <c r="JQM2" s="97"/>
      <c r="JQN2" s="97"/>
      <c r="JQO2" s="97"/>
      <c r="JQP2" s="97"/>
      <c r="JQQ2" s="97"/>
      <c r="JQR2" s="97"/>
      <c r="JQS2" s="97"/>
      <c r="JQT2" s="97"/>
      <c r="JQU2" s="97"/>
      <c r="JQV2" s="97"/>
      <c r="JQW2" s="97"/>
      <c r="JQX2" s="97"/>
      <c r="JQY2" s="97"/>
      <c r="JQZ2" s="97"/>
      <c r="JRA2" s="97"/>
      <c r="JRB2" s="97"/>
      <c r="JRC2" s="97"/>
      <c r="JRD2" s="97"/>
      <c r="JRE2" s="97"/>
      <c r="JRF2" s="97"/>
      <c r="JRG2" s="97"/>
      <c r="JRH2" s="97"/>
      <c r="JRI2" s="97"/>
      <c r="JRJ2" s="97"/>
      <c r="JRK2" s="97"/>
      <c r="JRL2" s="97"/>
      <c r="JRM2" s="97"/>
      <c r="JRN2" s="97"/>
      <c r="JRO2" s="97"/>
      <c r="JRP2" s="97"/>
      <c r="JRQ2" s="97"/>
      <c r="JRR2" s="97"/>
      <c r="JRS2" s="97"/>
      <c r="JRT2" s="97"/>
      <c r="JRU2" s="97"/>
      <c r="JRV2" s="97"/>
      <c r="JRW2" s="97"/>
      <c r="JRX2" s="97"/>
      <c r="JRY2" s="97"/>
      <c r="JRZ2" s="97"/>
      <c r="JSA2" s="97"/>
      <c r="JSB2" s="97"/>
      <c r="JSC2" s="97"/>
      <c r="JSD2" s="97"/>
      <c r="JSE2" s="97"/>
      <c r="JSF2" s="97"/>
      <c r="JSG2" s="97"/>
      <c r="JSH2" s="97"/>
      <c r="JSI2" s="97"/>
      <c r="JSJ2" s="97"/>
      <c r="JSK2" s="97"/>
      <c r="JSL2" s="97"/>
      <c r="JSM2" s="97"/>
      <c r="JSN2" s="97"/>
      <c r="JSO2" s="97"/>
      <c r="JSP2" s="97"/>
      <c r="JSQ2" s="97"/>
      <c r="JSR2" s="97"/>
      <c r="JSS2" s="97"/>
      <c r="JST2" s="97"/>
      <c r="JSU2" s="97"/>
      <c r="JSV2" s="97"/>
      <c r="JSW2" s="97"/>
      <c r="JSX2" s="97"/>
      <c r="JSY2" s="97"/>
      <c r="JSZ2" s="97"/>
      <c r="JTA2" s="97"/>
      <c r="JTB2" s="97"/>
      <c r="JTC2" s="97"/>
      <c r="JTD2" s="97"/>
      <c r="JTE2" s="97"/>
      <c r="JTF2" s="97"/>
      <c r="JTG2" s="97"/>
      <c r="JTH2" s="97"/>
      <c r="JTI2" s="97"/>
      <c r="JTJ2" s="97"/>
      <c r="JTK2" s="97"/>
      <c r="JTL2" s="97"/>
      <c r="JTM2" s="97"/>
      <c r="JTN2" s="97"/>
      <c r="JTO2" s="97"/>
      <c r="JTP2" s="97"/>
      <c r="JTQ2" s="97"/>
      <c r="JTR2" s="97"/>
      <c r="JTS2" s="97"/>
      <c r="JTT2" s="97"/>
      <c r="JTU2" s="97"/>
      <c r="JTV2" s="97"/>
      <c r="JTW2" s="97"/>
      <c r="JTX2" s="97"/>
      <c r="JTY2" s="97"/>
      <c r="JTZ2" s="97"/>
      <c r="JUA2" s="97"/>
      <c r="JUB2" s="97"/>
      <c r="JUC2" s="97"/>
      <c r="JUD2" s="97"/>
      <c r="JUE2" s="97"/>
      <c r="JUF2" s="97"/>
      <c r="JUG2" s="97"/>
      <c r="JUH2" s="97"/>
      <c r="JUI2" s="97"/>
      <c r="JUJ2" s="97"/>
      <c r="JUK2" s="97"/>
      <c r="JUL2" s="97"/>
      <c r="JUM2" s="97"/>
      <c r="JUN2" s="97"/>
      <c r="JUO2" s="97"/>
      <c r="JUP2" s="97"/>
      <c r="JUQ2" s="97"/>
      <c r="JUR2" s="97"/>
      <c r="JUS2" s="97"/>
      <c r="JUT2" s="97"/>
      <c r="JUU2" s="97"/>
      <c r="JUV2" s="97"/>
      <c r="JUW2" s="97"/>
      <c r="JUX2" s="97"/>
      <c r="JUY2" s="97"/>
      <c r="JUZ2" s="97"/>
      <c r="JVA2" s="97"/>
      <c r="JVB2" s="97"/>
      <c r="JVC2" s="97"/>
      <c r="JVD2" s="97"/>
      <c r="JVE2" s="97"/>
      <c r="JVF2" s="97"/>
      <c r="JVG2" s="97"/>
      <c r="JVH2" s="97"/>
      <c r="JVI2" s="97"/>
      <c r="JVJ2" s="97"/>
      <c r="JVK2" s="97"/>
      <c r="JVL2" s="97"/>
      <c r="JVM2" s="97"/>
      <c r="JVN2" s="97"/>
      <c r="JVO2" s="97"/>
      <c r="JVP2" s="97"/>
      <c r="JVQ2" s="97"/>
      <c r="JVR2" s="97"/>
      <c r="JVS2" s="97"/>
      <c r="JVT2" s="97"/>
      <c r="JVU2" s="97"/>
      <c r="JVV2" s="97"/>
      <c r="JVW2" s="97"/>
      <c r="JVX2" s="97"/>
      <c r="JVY2" s="97"/>
      <c r="JVZ2" s="97"/>
      <c r="JWA2" s="97"/>
      <c r="JWB2" s="97"/>
      <c r="JWC2" s="97"/>
      <c r="JWD2" s="97"/>
      <c r="JWE2" s="97"/>
      <c r="JWF2" s="97"/>
      <c r="JWG2" s="97"/>
      <c r="JWH2" s="97"/>
      <c r="JWI2" s="97"/>
      <c r="JWJ2" s="97"/>
      <c r="JWK2" s="97"/>
      <c r="JWL2" s="97"/>
      <c r="JWM2" s="97"/>
      <c r="JWN2" s="97"/>
      <c r="JWO2" s="97"/>
      <c r="JWP2" s="97"/>
      <c r="JWQ2" s="97"/>
      <c r="JWR2" s="97"/>
      <c r="JWS2" s="97"/>
      <c r="JWT2" s="97"/>
      <c r="JWU2" s="97"/>
      <c r="JWV2" s="97"/>
      <c r="JWW2" s="97"/>
      <c r="JWX2" s="97"/>
      <c r="JWY2" s="97"/>
      <c r="JWZ2" s="97"/>
      <c r="JXA2" s="97"/>
      <c r="JXB2" s="97"/>
      <c r="JXC2" s="97"/>
      <c r="JXD2" s="97"/>
      <c r="JXE2" s="97"/>
      <c r="JXF2" s="97"/>
      <c r="JXG2" s="97"/>
      <c r="JXH2" s="97"/>
      <c r="JXI2" s="97"/>
      <c r="JXJ2" s="97"/>
      <c r="JXK2" s="97"/>
      <c r="JXL2" s="97"/>
      <c r="JXM2" s="97"/>
      <c r="JXN2" s="97"/>
      <c r="JXO2" s="97"/>
      <c r="JXP2" s="97"/>
      <c r="JXQ2" s="97"/>
      <c r="JXR2" s="97"/>
      <c r="JXS2" s="97"/>
      <c r="JXT2" s="97"/>
      <c r="JXU2" s="97"/>
      <c r="JXV2" s="97"/>
      <c r="JXW2" s="97"/>
      <c r="JXX2" s="97"/>
      <c r="JXY2" s="97"/>
      <c r="JXZ2" s="97"/>
      <c r="JYA2" s="97"/>
      <c r="JYB2" s="97"/>
      <c r="JYC2" s="97"/>
      <c r="JYD2" s="97"/>
      <c r="JYE2" s="97"/>
      <c r="JYF2" s="97"/>
      <c r="JYG2" s="97"/>
      <c r="JYH2" s="97"/>
      <c r="JYI2" s="97"/>
      <c r="JYJ2" s="97"/>
      <c r="JYK2" s="97"/>
      <c r="JYL2" s="97"/>
      <c r="JYM2" s="97"/>
      <c r="JYN2" s="97"/>
      <c r="JYO2" s="97"/>
      <c r="JYP2" s="97"/>
      <c r="JYQ2" s="97"/>
      <c r="JYR2" s="97"/>
      <c r="JYS2" s="97"/>
      <c r="JYT2" s="97"/>
      <c r="JYU2" s="97"/>
      <c r="JYV2" s="97"/>
      <c r="JYW2" s="97"/>
      <c r="JYX2" s="97"/>
      <c r="JYY2" s="97"/>
      <c r="JYZ2" s="97"/>
      <c r="JZA2" s="97"/>
      <c r="JZB2" s="97"/>
      <c r="JZC2" s="97"/>
      <c r="JZD2" s="97"/>
      <c r="JZE2" s="97"/>
      <c r="JZF2" s="97"/>
      <c r="JZG2" s="97"/>
      <c r="JZH2" s="97"/>
      <c r="JZI2" s="97"/>
      <c r="JZJ2" s="97"/>
      <c r="JZK2" s="97"/>
      <c r="JZL2" s="97"/>
      <c r="JZM2" s="97"/>
      <c r="JZN2" s="97"/>
      <c r="JZO2" s="97"/>
      <c r="JZP2" s="97"/>
      <c r="JZQ2" s="97"/>
      <c r="JZR2" s="97"/>
      <c r="JZS2" s="97"/>
      <c r="JZT2" s="97"/>
      <c r="JZU2" s="97"/>
      <c r="JZV2" s="97"/>
      <c r="JZW2" s="97"/>
      <c r="JZX2" s="97"/>
      <c r="JZY2" s="97"/>
      <c r="JZZ2" s="97"/>
      <c r="KAA2" s="97"/>
      <c r="KAB2" s="97"/>
      <c r="KAC2" s="97"/>
      <c r="KAD2" s="97"/>
      <c r="KAE2" s="97"/>
      <c r="KAF2" s="97"/>
      <c r="KAG2" s="97"/>
      <c r="KAH2" s="97"/>
      <c r="KAI2" s="97"/>
      <c r="KAJ2" s="97"/>
      <c r="KAK2" s="97"/>
      <c r="KAL2" s="97"/>
      <c r="KAM2" s="97"/>
      <c r="KAN2" s="97"/>
      <c r="KAO2" s="97"/>
      <c r="KAP2" s="97"/>
      <c r="KAQ2" s="97"/>
      <c r="KAR2" s="97"/>
      <c r="KAS2" s="97"/>
      <c r="KAT2" s="97"/>
      <c r="KAU2" s="97"/>
      <c r="KAV2" s="97"/>
      <c r="KAW2" s="97"/>
      <c r="KAX2" s="97"/>
      <c r="KAY2" s="97"/>
      <c r="KAZ2" s="97"/>
      <c r="KBA2" s="97"/>
      <c r="KBB2" s="97"/>
      <c r="KBC2" s="97"/>
      <c r="KBD2" s="97"/>
      <c r="KBE2" s="97"/>
      <c r="KBF2" s="97"/>
      <c r="KBG2" s="97"/>
      <c r="KBH2" s="97"/>
      <c r="KBI2" s="97"/>
      <c r="KBJ2" s="97"/>
      <c r="KBK2" s="97"/>
      <c r="KBL2" s="97"/>
      <c r="KBM2" s="97"/>
      <c r="KBN2" s="97"/>
      <c r="KBO2" s="97"/>
      <c r="KBP2" s="97"/>
      <c r="KBQ2" s="97"/>
      <c r="KBR2" s="97"/>
      <c r="KBS2" s="97"/>
      <c r="KBT2" s="97"/>
      <c r="KBU2" s="97"/>
      <c r="KBV2" s="97"/>
      <c r="KBW2" s="97"/>
      <c r="KBX2" s="97"/>
      <c r="KBY2" s="97"/>
      <c r="KBZ2" s="97"/>
      <c r="KCA2" s="97"/>
      <c r="KCB2" s="97"/>
      <c r="KCC2" s="97"/>
      <c r="KCD2" s="97"/>
      <c r="KCE2" s="97"/>
      <c r="KCF2" s="97"/>
      <c r="KCG2" s="97"/>
      <c r="KCH2" s="97"/>
      <c r="KCI2" s="97"/>
      <c r="KCJ2" s="97"/>
      <c r="KCK2" s="97"/>
      <c r="KCL2" s="97"/>
      <c r="KCM2" s="97"/>
      <c r="KCN2" s="97"/>
      <c r="KCO2" s="97"/>
      <c r="KCP2" s="97"/>
      <c r="KCQ2" s="97"/>
      <c r="KCR2" s="97"/>
      <c r="KCS2" s="97"/>
      <c r="KCT2" s="97"/>
      <c r="KCU2" s="97"/>
      <c r="KCV2" s="97"/>
      <c r="KCW2" s="97"/>
      <c r="KCX2" s="97"/>
      <c r="KCY2" s="97"/>
      <c r="KCZ2" s="97"/>
      <c r="KDA2" s="97"/>
      <c r="KDB2" s="97"/>
      <c r="KDC2" s="97"/>
      <c r="KDD2" s="97"/>
      <c r="KDE2" s="97"/>
      <c r="KDF2" s="97"/>
      <c r="KDG2" s="97"/>
      <c r="KDH2" s="97"/>
      <c r="KDI2" s="97"/>
      <c r="KDJ2" s="97"/>
      <c r="KDK2" s="97"/>
      <c r="KDL2" s="97"/>
      <c r="KDM2" s="97"/>
      <c r="KDN2" s="97"/>
      <c r="KDO2" s="97"/>
      <c r="KDP2" s="97"/>
      <c r="KDQ2" s="97"/>
      <c r="KDR2" s="97"/>
      <c r="KDS2" s="97"/>
      <c r="KDT2" s="97"/>
      <c r="KDU2" s="97"/>
      <c r="KDV2" s="97"/>
      <c r="KDW2" s="97"/>
      <c r="KDX2" s="97"/>
      <c r="KDY2" s="97"/>
      <c r="KDZ2" s="97"/>
      <c r="KEA2" s="97"/>
      <c r="KEB2" s="97"/>
      <c r="KEC2" s="97"/>
      <c r="KED2" s="97"/>
      <c r="KEE2" s="97"/>
      <c r="KEF2" s="97"/>
      <c r="KEG2" s="97"/>
      <c r="KEH2" s="97"/>
      <c r="KEI2" s="97"/>
      <c r="KEJ2" s="97"/>
      <c r="KEK2" s="97"/>
      <c r="KEL2" s="97"/>
      <c r="KEM2" s="97"/>
      <c r="KEN2" s="97"/>
      <c r="KEO2" s="97"/>
      <c r="KEP2" s="97"/>
      <c r="KEQ2" s="97"/>
      <c r="KER2" s="97"/>
      <c r="KES2" s="97"/>
      <c r="KET2" s="97"/>
      <c r="KEU2" s="97"/>
      <c r="KEV2" s="97"/>
      <c r="KEW2" s="97"/>
      <c r="KEX2" s="97"/>
      <c r="KEY2" s="97"/>
      <c r="KEZ2" s="97"/>
      <c r="KFA2" s="97"/>
      <c r="KFB2" s="97"/>
      <c r="KFC2" s="97"/>
      <c r="KFD2" s="97"/>
      <c r="KFE2" s="97"/>
      <c r="KFF2" s="97"/>
      <c r="KFG2" s="97"/>
      <c r="KFH2" s="97"/>
      <c r="KFI2" s="97"/>
      <c r="KFJ2" s="97"/>
      <c r="KFK2" s="97"/>
      <c r="KFL2" s="97"/>
      <c r="KFM2" s="97"/>
      <c r="KFN2" s="97"/>
      <c r="KFO2" s="97"/>
      <c r="KFP2" s="97"/>
      <c r="KFQ2" s="97"/>
      <c r="KFR2" s="97"/>
      <c r="KFS2" s="97"/>
      <c r="KFT2" s="97"/>
      <c r="KFU2" s="97"/>
      <c r="KFV2" s="97"/>
      <c r="KFW2" s="97"/>
      <c r="KFX2" s="97"/>
      <c r="KFY2" s="97"/>
      <c r="KFZ2" s="97"/>
      <c r="KGA2" s="97"/>
      <c r="KGB2" s="97"/>
      <c r="KGC2" s="97"/>
      <c r="KGD2" s="97"/>
      <c r="KGE2" s="97"/>
      <c r="KGF2" s="97"/>
      <c r="KGG2" s="97"/>
      <c r="KGH2" s="97"/>
      <c r="KGI2" s="97"/>
      <c r="KGJ2" s="97"/>
      <c r="KGK2" s="97"/>
      <c r="KGL2" s="97"/>
      <c r="KGM2" s="97"/>
      <c r="KGN2" s="97"/>
      <c r="KGO2" s="97"/>
      <c r="KGP2" s="97"/>
      <c r="KGQ2" s="97"/>
      <c r="KGR2" s="97"/>
      <c r="KGS2" s="97"/>
      <c r="KGT2" s="97"/>
      <c r="KGU2" s="97"/>
      <c r="KGV2" s="97"/>
      <c r="KGW2" s="97"/>
      <c r="KGX2" s="97"/>
      <c r="KGY2" s="97"/>
      <c r="KGZ2" s="97"/>
      <c r="KHA2" s="97"/>
      <c r="KHB2" s="97"/>
      <c r="KHC2" s="97"/>
      <c r="KHD2" s="97"/>
      <c r="KHE2" s="97"/>
      <c r="KHF2" s="97"/>
      <c r="KHG2" s="97"/>
      <c r="KHH2" s="97"/>
      <c r="KHI2" s="97"/>
      <c r="KHJ2" s="97"/>
      <c r="KHK2" s="97"/>
      <c r="KHL2" s="97"/>
      <c r="KHM2" s="97"/>
      <c r="KHN2" s="97"/>
      <c r="KHO2" s="97"/>
      <c r="KHP2" s="97"/>
      <c r="KHQ2" s="97"/>
      <c r="KHR2" s="97"/>
      <c r="KHS2" s="97"/>
      <c r="KHT2" s="97"/>
      <c r="KHU2" s="97"/>
      <c r="KHV2" s="97"/>
      <c r="KHW2" s="97"/>
      <c r="KHX2" s="97"/>
      <c r="KHY2" s="97"/>
      <c r="KHZ2" s="97"/>
      <c r="KIA2" s="97"/>
      <c r="KIB2" s="97"/>
      <c r="KIC2" s="97"/>
      <c r="KID2" s="97"/>
      <c r="KIE2" s="97"/>
      <c r="KIF2" s="97"/>
      <c r="KIG2" s="97"/>
      <c r="KIH2" s="97"/>
      <c r="KII2" s="97"/>
      <c r="KIJ2" s="97"/>
      <c r="KIK2" s="97"/>
      <c r="KIL2" s="97"/>
      <c r="KIM2" s="97"/>
      <c r="KIN2" s="97"/>
      <c r="KIO2" s="97"/>
      <c r="KIP2" s="97"/>
      <c r="KIQ2" s="97"/>
      <c r="KIR2" s="97"/>
      <c r="KIS2" s="97"/>
      <c r="KIT2" s="97"/>
      <c r="KIU2" s="97"/>
      <c r="KIV2" s="97"/>
      <c r="KIW2" s="97"/>
      <c r="KIX2" s="97"/>
      <c r="KIY2" s="97"/>
      <c r="KIZ2" s="97"/>
      <c r="KJA2" s="97"/>
      <c r="KJB2" s="97"/>
      <c r="KJC2" s="97"/>
      <c r="KJD2" s="97"/>
      <c r="KJE2" s="97"/>
      <c r="KJF2" s="97"/>
      <c r="KJG2" s="97"/>
      <c r="KJH2" s="97"/>
      <c r="KJI2" s="97"/>
      <c r="KJJ2" s="97"/>
      <c r="KJK2" s="97"/>
      <c r="KJL2" s="97"/>
      <c r="KJM2" s="97"/>
      <c r="KJN2" s="97"/>
      <c r="KJO2" s="97"/>
      <c r="KJP2" s="97"/>
      <c r="KJQ2" s="97"/>
      <c r="KJR2" s="97"/>
      <c r="KJS2" s="97"/>
      <c r="KJT2" s="97"/>
      <c r="KJU2" s="97"/>
      <c r="KJV2" s="97"/>
      <c r="KJW2" s="97"/>
      <c r="KJX2" s="97"/>
      <c r="KJY2" s="97"/>
      <c r="KJZ2" s="97"/>
      <c r="KKA2" s="97"/>
      <c r="KKB2" s="97"/>
      <c r="KKC2" s="97"/>
      <c r="KKD2" s="97"/>
      <c r="KKE2" s="97"/>
      <c r="KKF2" s="97"/>
      <c r="KKG2" s="97"/>
      <c r="KKH2" s="97"/>
      <c r="KKI2" s="97"/>
      <c r="KKJ2" s="97"/>
      <c r="KKK2" s="97"/>
      <c r="KKL2" s="97"/>
      <c r="KKM2" s="97"/>
      <c r="KKN2" s="97"/>
      <c r="KKO2" s="97"/>
      <c r="KKP2" s="97"/>
      <c r="KKQ2" s="97"/>
      <c r="KKR2" s="97"/>
      <c r="KKS2" s="97"/>
      <c r="KKT2" s="97"/>
      <c r="KKU2" s="97"/>
      <c r="KKV2" s="97"/>
      <c r="KKW2" s="97"/>
      <c r="KKX2" s="97"/>
      <c r="KKY2" s="97"/>
      <c r="KKZ2" s="97"/>
      <c r="KLA2" s="97"/>
      <c r="KLB2" s="97"/>
      <c r="KLC2" s="97"/>
      <c r="KLD2" s="97"/>
      <c r="KLE2" s="97"/>
      <c r="KLF2" s="97"/>
      <c r="KLG2" s="97"/>
      <c r="KLH2" s="97"/>
      <c r="KLI2" s="97"/>
      <c r="KLJ2" s="97"/>
      <c r="KLK2" s="97"/>
      <c r="KLL2" s="97"/>
      <c r="KLM2" s="97"/>
      <c r="KLN2" s="97"/>
      <c r="KLO2" s="97"/>
      <c r="KLP2" s="97"/>
      <c r="KLQ2" s="97"/>
      <c r="KLR2" s="97"/>
      <c r="KLS2" s="97"/>
      <c r="KLT2" s="97"/>
      <c r="KLU2" s="97"/>
      <c r="KLV2" s="97"/>
      <c r="KLW2" s="97"/>
      <c r="KLX2" s="97"/>
      <c r="KLY2" s="97"/>
      <c r="KLZ2" s="97"/>
      <c r="KMA2" s="97"/>
      <c r="KMB2" s="97"/>
      <c r="KMC2" s="97"/>
      <c r="KMD2" s="97"/>
      <c r="KME2" s="97"/>
      <c r="KMF2" s="97"/>
      <c r="KMG2" s="97"/>
      <c r="KMH2" s="97"/>
      <c r="KMI2" s="97"/>
      <c r="KMJ2" s="97"/>
      <c r="KMK2" s="97"/>
      <c r="KML2" s="97"/>
      <c r="KMM2" s="97"/>
      <c r="KMN2" s="97"/>
      <c r="KMO2" s="97"/>
      <c r="KMP2" s="97"/>
      <c r="KMQ2" s="97"/>
      <c r="KMR2" s="97"/>
      <c r="KMS2" s="97"/>
      <c r="KMT2" s="97"/>
      <c r="KMU2" s="97"/>
      <c r="KMV2" s="97"/>
      <c r="KMW2" s="97"/>
      <c r="KMX2" s="97"/>
      <c r="KMY2" s="97"/>
      <c r="KMZ2" s="97"/>
      <c r="KNA2" s="97"/>
      <c r="KNB2" s="97"/>
      <c r="KNC2" s="97"/>
      <c r="KND2" s="97"/>
      <c r="KNE2" s="97"/>
      <c r="KNF2" s="97"/>
      <c r="KNG2" s="97"/>
      <c r="KNH2" s="97"/>
      <c r="KNI2" s="97"/>
      <c r="KNJ2" s="97"/>
      <c r="KNK2" s="97"/>
      <c r="KNL2" s="97"/>
      <c r="KNM2" s="97"/>
      <c r="KNN2" s="97"/>
      <c r="KNO2" s="97"/>
      <c r="KNP2" s="97"/>
      <c r="KNQ2" s="97"/>
      <c r="KNR2" s="97"/>
      <c r="KNS2" s="97"/>
      <c r="KNT2" s="97"/>
      <c r="KNU2" s="97"/>
      <c r="KNV2" s="97"/>
      <c r="KNW2" s="97"/>
      <c r="KNX2" s="97"/>
      <c r="KNY2" s="97"/>
      <c r="KNZ2" s="97"/>
      <c r="KOA2" s="97"/>
      <c r="KOB2" s="97"/>
      <c r="KOC2" s="97"/>
      <c r="KOD2" s="97"/>
      <c r="KOE2" s="97"/>
      <c r="KOF2" s="97"/>
      <c r="KOG2" s="97"/>
      <c r="KOH2" s="97"/>
      <c r="KOI2" s="97"/>
      <c r="KOJ2" s="97"/>
      <c r="KOK2" s="97"/>
      <c r="KOL2" s="97"/>
      <c r="KOM2" s="97"/>
      <c r="KON2" s="97"/>
      <c r="KOO2" s="97"/>
      <c r="KOP2" s="97"/>
      <c r="KOQ2" s="97"/>
      <c r="KOR2" s="97"/>
      <c r="KOS2" s="97"/>
      <c r="KOT2" s="97"/>
      <c r="KOU2" s="97"/>
      <c r="KOV2" s="97"/>
      <c r="KOW2" s="97"/>
      <c r="KOX2" s="97"/>
      <c r="KOY2" s="97"/>
      <c r="KOZ2" s="97"/>
      <c r="KPA2" s="97"/>
      <c r="KPB2" s="97"/>
      <c r="KPC2" s="97"/>
      <c r="KPD2" s="97"/>
      <c r="KPE2" s="97"/>
      <c r="KPF2" s="97"/>
      <c r="KPG2" s="97"/>
      <c r="KPH2" s="97"/>
      <c r="KPI2" s="97"/>
      <c r="KPJ2" s="97"/>
      <c r="KPK2" s="97"/>
      <c r="KPL2" s="97"/>
      <c r="KPM2" s="97"/>
      <c r="KPN2" s="97"/>
      <c r="KPO2" s="97"/>
      <c r="KPP2" s="97"/>
      <c r="KPQ2" s="97"/>
      <c r="KPR2" s="97"/>
      <c r="KPS2" s="97"/>
      <c r="KPT2" s="97"/>
      <c r="KPU2" s="97"/>
      <c r="KPV2" s="97"/>
      <c r="KPW2" s="97"/>
      <c r="KPX2" s="97"/>
      <c r="KPY2" s="97"/>
      <c r="KPZ2" s="97"/>
      <c r="KQA2" s="97"/>
      <c r="KQB2" s="97"/>
      <c r="KQC2" s="97"/>
      <c r="KQD2" s="97"/>
      <c r="KQE2" s="97"/>
      <c r="KQF2" s="97"/>
      <c r="KQG2" s="97"/>
      <c r="KQH2" s="97"/>
      <c r="KQI2" s="97"/>
      <c r="KQJ2" s="97"/>
      <c r="KQK2" s="97"/>
      <c r="KQL2" s="97"/>
      <c r="KQM2" s="97"/>
      <c r="KQN2" s="97"/>
      <c r="KQO2" s="97"/>
      <c r="KQP2" s="97"/>
      <c r="KQQ2" s="97"/>
      <c r="KQR2" s="97"/>
      <c r="KQS2" s="97"/>
      <c r="KQT2" s="97"/>
      <c r="KQU2" s="97"/>
      <c r="KQV2" s="97"/>
      <c r="KQW2" s="97"/>
      <c r="KQX2" s="97"/>
      <c r="KQY2" s="97"/>
      <c r="KQZ2" s="97"/>
      <c r="KRA2" s="97"/>
      <c r="KRB2" s="97"/>
      <c r="KRC2" s="97"/>
      <c r="KRD2" s="97"/>
      <c r="KRE2" s="97"/>
      <c r="KRF2" s="97"/>
      <c r="KRG2" s="97"/>
      <c r="KRH2" s="97"/>
      <c r="KRI2" s="97"/>
      <c r="KRJ2" s="97"/>
      <c r="KRK2" s="97"/>
      <c r="KRL2" s="97"/>
      <c r="KRM2" s="97"/>
      <c r="KRN2" s="97"/>
      <c r="KRO2" s="97"/>
      <c r="KRP2" s="97"/>
      <c r="KRQ2" s="97"/>
      <c r="KRR2" s="97"/>
      <c r="KRS2" s="97"/>
      <c r="KRT2" s="97"/>
      <c r="KRU2" s="97"/>
      <c r="KRV2" s="97"/>
      <c r="KRW2" s="97"/>
      <c r="KRX2" s="97"/>
      <c r="KRY2" s="97"/>
      <c r="KRZ2" s="97"/>
      <c r="KSA2" s="97"/>
      <c r="KSB2" s="97"/>
      <c r="KSC2" s="97"/>
      <c r="KSD2" s="97"/>
      <c r="KSE2" s="97"/>
      <c r="KSF2" s="97"/>
      <c r="KSG2" s="97"/>
      <c r="KSH2" s="97"/>
      <c r="KSI2" s="97"/>
      <c r="KSJ2" s="97"/>
      <c r="KSK2" s="97"/>
      <c r="KSL2" s="97"/>
      <c r="KSM2" s="97"/>
      <c r="KSN2" s="97"/>
      <c r="KSO2" s="97"/>
      <c r="KSP2" s="97"/>
      <c r="KSQ2" s="97"/>
      <c r="KSR2" s="97"/>
      <c r="KSS2" s="97"/>
      <c r="KST2" s="97"/>
      <c r="KSU2" s="97"/>
      <c r="KSV2" s="97"/>
      <c r="KSW2" s="97"/>
      <c r="KSX2" s="97"/>
      <c r="KSY2" s="97"/>
      <c r="KSZ2" s="97"/>
      <c r="KTA2" s="97"/>
      <c r="KTB2" s="97"/>
      <c r="KTC2" s="97"/>
      <c r="KTD2" s="97"/>
      <c r="KTE2" s="97"/>
      <c r="KTF2" s="97"/>
      <c r="KTG2" s="97"/>
      <c r="KTH2" s="97"/>
      <c r="KTI2" s="97"/>
      <c r="KTJ2" s="97"/>
      <c r="KTK2" s="97"/>
      <c r="KTL2" s="97"/>
      <c r="KTM2" s="97"/>
      <c r="KTN2" s="97"/>
      <c r="KTO2" s="97"/>
      <c r="KTP2" s="97"/>
      <c r="KTQ2" s="97"/>
      <c r="KTR2" s="97"/>
      <c r="KTS2" s="97"/>
      <c r="KTT2" s="97"/>
      <c r="KTU2" s="97"/>
      <c r="KTV2" s="97"/>
      <c r="KTW2" s="97"/>
      <c r="KTX2" s="97"/>
      <c r="KTY2" s="97"/>
      <c r="KTZ2" s="97"/>
      <c r="KUA2" s="97"/>
      <c r="KUB2" s="97"/>
      <c r="KUC2" s="97"/>
      <c r="KUD2" s="97"/>
      <c r="KUE2" s="97"/>
      <c r="KUF2" s="97"/>
      <c r="KUG2" s="97"/>
      <c r="KUH2" s="97"/>
      <c r="KUI2" s="97"/>
      <c r="KUJ2" s="97"/>
      <c r="KUK2" s="97"/>
      <c r="KUL2" s="97"/>
      <c r="KUM2" s="97"/>
      <c r="KUN2" s="97"/>
      <c r="KUO2" s="97"/>
      <c r="KUP2" s="97"/>
      <c r="KUQ2" s="97"/>
      <c r="KUR2" s="97"/>
      <c r="KUS2" s="97"/>
      <c r="KUT2" s="97"/>
      <c r="KUU2" s="97"/>
      <c r="KUV2" s="97"/>
      <c r="KUW2" s="97"/>
      <c r="KUX2" s="97"/>
      <c r="KUY2" s="97"/>
      <c r="KUZ2" s="97"/>
      <c r="KVA2" s="97"/>
      <c r="KVB2" s="97"/>
      <c r="KVC2" s="97"/>
      <c r="KVD2" s="97"/>
      <c r="KVE2" s="97"/>
      <c r="KVF2" s="97"/>
      <c r="KVG2" s="97"/>
      <c r="KVH2" s="97"/>
      <c r="KVI2" s="97"/>
      <c r="KVJ2" s="97"/>
      <c r="KVK2" s="97"/>
      <c r="KVL2" s="97"/>
      <c r="KVM2" s="97"/>
      <c r="KVN2" s="97"/>
      <c r="KVO2" s="97"/>
      <c r="KVP2" s="97"/>
      <c r="KVQ2" s="97"/>
      <c r="KVR2" s="97"/>
      <c r="KVS2" s="97"/>
      <c r="KVT2" s="97"/>
      <c r="KVU2" s="97"/>
      <c r="KVV2" s="97"/>
      <c r="KVW2" s="97"/>
      <c r="KVX2" s="97"/>
      <c r="KVY2" s="97"/>
      <c r="KVZ2" s="97"/>
      <c r="KWA2" s="97"/>
      <c r="KWB2" s="97"/>
      <c r="KWC2" s="97"/>
      <c r="KWD2" s="97"/>
      <c r="KWE2" s="97"/>
      <c r="KWF2" s="97"/>
      <c r="KWG2" s="97"/>
      <c r="KWH2" s="97"/>
      <c r="KWI2" s="97"/>
      <c r="KWJ2" s="97"/>
      <c r="KWK2" s="97"/>
      <c r="KWL2" s="97"/>
      <c r="KWM2" s="97"/>
      <c r="KWN2" s="97"/>
      <c r="KWO2" s="97"/>
      <c r="KWP2" s="97"/>
      <c r="KWQ2" s="97"/>
      <c r="KWR2" s="97"/>
      <c r="KWS2" s="97"/>
      <c r="KWT2" s="97"/>
      <c r="KWU2" s="97"/>
      <c r="KWV2" s="97"/>
      <c r="KWW2" s="97"/>
      <c r="KWX2" s="97"/>
      <c r="KWY2" s="97"/>
      <c r="KWZ2" s="97"/>
      <c r="KXA2" s="97"/>
      <c r="KXB2" s="97"/>
      <c r="KXC2" s="97"/>
      <c r="KXD2" s="97"/>
      <c r="KXE2" s="97"/>
      <c r="KXF2" s="97"/>
      <c r="KXG2" s="97"/>
      <c r="KXH2" s="97"/>
      <c r="KXI2" s="97"/>
      <c r="KXJ2" s="97"/>
      <c r="KXK2" s="97"/>
      <c r="KXL2" s="97"/>
      <c r="KXM2" s="97"/>
      <c r="KXN2" s="97"/>
      <c r="KXO2" s="97"/>
      <c r="KXP2" s="97"/>
      <c r="KXQ2" s="97"/>
      <c r="KXR2" s="97"/>
      <c r="KXS2" s="97"/>
      <c r="KXT2" s="97"/>
      <c r="KXU2" s="97"/>
      <c r="KXV2" s="97"/>
      <c r="KXW2" s="97"/>
      <c r="KXX2" s="97"/>
      <c r="KXY2" s="97"/>
      <c r="KXZ2" s="97"/>
      <c r="KYA2" s="97"/>
      <c r="KYB2" s="97"/>
      <c r="KYC2" s="97"/>
      <c r="KYD2" s="97"/>
      <c r="KYE2" s="97"/>
      <c r="KYF2" s="97"/>
      <c r="KYG2" s="97"/>
      <c r="KYH2" s="97"/>
      <c r="KYI2" s="97"/>
      <c r="KYJ2" s="97"/>
      <c r="KYK2" s="97"/>
      <c r="KYL2" s="97"/>
      <c r="KYM2" s="97"/>
      <c r="KYN2" s="97"/>
      <c r="KYO2" s="97"/>
      <c r="KYP2" s="97"/>
      <c r="KYQ2" s="97"/>
      <c r="KYR2" s="97"/>
      <c r="KYS2" s="97"/>
      <c r="KYT2" s="97"/>
      <c r="KYU2" s="97"/>
      <c r="KYV2" s="97"/>
      <c r="KYW2" s="97"/>
      <c r="KYX2" s="97"/>
      <c r="KYY2" s="97"/>
      <c r="KYZ2" s="97"/>
      <c r="KZA2" s="97"/>
      <c r="KZB2" s="97"/>
      <c r="KZC2" s="97"/>
      <c r="KZD2" s="97"/>
      <c r="KZE2" s="97"/>
      <c r="KZF2" s="97"/>
      <c r="KZG2" s="97"/>
      <c r="KZH2" s="97"/>
      <c r="KZI2" s="97"/>
      <c r="KZJ2" s="97"/>
      <c r="KZK2" s="97"/>
      <c r="KZL2" s="97"/>
      <c r="KZM2" s="97"/>
      <c r="KZN2" s="97"/>
      <c r="KZO2" s="97"/>
      <c r="KZP2" s="97"/>
      <c r="KZQ2" s="97"/>
      <c r="KZR2" s="97"/>
      <c r="KZS2" s="97"/>
      <c r="KZT2" s="97"/>
      <c r="KZU2" s="97"/>
      <c r="KZV2" s="97"/>
      <c r="KZW2" s="97"/>
      <c r="KZX2" s="97"/>
      <c r="KZY2" s="97"/>
      <c r="KZZ2" s="97"/>
      <c r="LAA2" s="97"/>
      <c r="LAB2" s="97"/>
      <c r="LAC2" s="97"/>
      <c r="LAD2" s="97"/>
      <c r="LAE2" s="97"/>
      <c r="LAF2" s="97"/>
      <c r="LAG2" s="97"/>
      <c r="LAH2" s="97"/>
      <c r="LAI2" s="97"/>
      <c r="LAJ2" s="97"/>
      <c r="LAK2" s="97"/>
      <c r="LAL2" s="97"/>
      <c r="LAM2" s="97"/>
      <c r="LAN2" s="97"/>
      <c r="LAO2" s="97"/>
      <c r="LAP2" s="97"/>
      <c r="LAQ2" s="97"/>
      <c r="LAR2" s="97"/>
      <c r="LAS2" s="97"/>
      <c r="LAT2" s="97"/>
      <c r="LAU2" s="97"/>
      <c r="LAV2" s="97"/>
      <c r="LAW2" s="97"/>
      <c r="LAX2" s="97"/>
      <c r="LAY2" s="97"/>
      <c r="LAZ2" s="97"/>
      <c r="LBA2" s="97"/>
      <c r="LBB2" s="97"/>
      <c r="LBC2" s="97"/>
      <c r="LBD2" s="97"/>
      <c r="LBE2" s="97"/>
      <c r="LBF2" s="97"/>
      <c r="LBG2" s="97"/>
      <c r="LBH2" s="97"/>
      <c r="LBI2" s="97"/>
      <c r="LBJ2" s="97"/>
      <c r="LBK2" s="97"/>
      <c r="LBL2" s="97"/>
      <c r="LBM2" s="97"/>
      <c r="LBN2" s="97"/>
      <c r="LBO2" s="97"/>
      <c r="LBP2" s="97"/>
      <c r="LBQ2" s="97"/>
      <c r="LBR2" s="97"/>
      <c r="LBS2" s="97"/>
      <c r="LBT2" s="97"/>
      <c r="LBU2" s="97"/>
      <c r="LBV2" s="97"/>
      <c r="LBW2" s="97"/>
      <c r="LBX2" s="97"/>
      <c r="LBY2" s="97"/>
      <c r="LBZ2" s="97"/>
      <c r="LCA2" s="97"/>
      <c r="LCB2" s="97"/>
      <c r="LCC2" s="97"/>
      <c r="LCD2" s="97"/>
      <c r="LCE2" s="97"/>
      <c r="LCF2" s="97"/>
      <c r="LCG2" s="97"/>
      <c r="LCH2" s="97"/>
      <c r="LCI2" s="97"/>
      <c r="LCJ2" s="97"/>
      <c r="LCK2" s="97"/>
      <c r="LCL2" s="97"/>
      <c r="LCM2" s="97"/>
      <c r="LCN2" s="97"/>
      <c r="LCO2" s="97"/>
      <c r="LCP2" s="97"/>
      <c r="LCQ2" s="97"/>
      <c r="LCR2" s="97"/>
      <c r="LCS2" s="97"/>
      <c r="LCT2" s="97"/>
      <c r="LCU2" s="97"/>
      <c r="LCV2" s="97"/>
      <c r="LCW2" s="97"/>
      <c r="LCX2" s="97"/>
      <c r="LCY2" s="97"/>
      <c r="LCZ2" s="97"/>
      <c r="LDA2" s="97"/>
      <c r="LDB2" s="97"/>
      <c r="LDC2" s="97"/>
      <c r="LDD2" s="97"/>
      <c r="LDE2" s="97"/>
      <c r="LDF2" s="97"/>
      <c r="LDG2" s="97"/>
      <c r="LDH2" s="97"/>
      <c r="LDI2" s="97"/>
      <c r="LDJ2" s="97"/>
      <c r="LDK2" s="97"/>
      <c r="LDL2" s="97"/>
      <c r="LDM2" s="97"/>
      <c r="LDN2" s="97"/>
      <c r="LDO2" s="97"/>
      <c r="LDP2" s="97"/>
      <c r="LDQ2" s="97"/>
      <c r="LDR2" s="97"/>
      <c r="LDS2" s="97"/>
      <c r="LDT2" s="97"/>
      <c r="LDU2" s="97"/>
      <c r="LDV2" s="97"/>
      <c r="LDW2" s="97"/>
      <c r="LDX2" s="97"/>
      <c r="LDY2" s="97"/>
      <c r="LDZ2" s="97"/>
      <c r="LEA2" s="97"/>
      <c r="LEB2" s="97"/>
      <c r="LEC2" s="97"/>
      <c r="LED2" s="97"/>
      <c r="LEE2" s="97"/>
      <c r="LEF2" s="97"/>
      <c r="LEG2" s="97"/>
      <c r="LEH2" s="97"/>
      <c r="LEI2" s="97"/>
      <c r="LEJ2" s="97"/>
      <c r="LEK2" s="97"/>
      <c r="LEL2" s="97"/>
      <c r="LEM2" s="97"/>
      <c r="LEN2" s="97"/>
      <c r="LEO2" s="97"/>
      <c r="LEP2" s="97"/>
      <c r="LEQ2" s="97"/>
      <c r="LER2" s="97"/>
      <c r="LES2" s="97"/>
      <c r="LET2" s="97"/>
      <c r="LEU2" s="97"/>
      <c r="LEV2" s="97"/>
      <c r="LEW2" s="97"/>
      <c r="LEX2" s="97"/>
      <c r="LEY2" s="97"/>
      <c r="LEZ2" s="97"/>
      <c r="LFA2" s="97"/>
      <c r="LFB2" s="97"/>
      <c r="LFC2" s="97"/>
      <c r="LFD2" s="97"/>
      <c r="LFE2" s="97"/>
      <c r="LFF2" s="97"/>
      <c r="LFG2" s="97"/>
      <c r="LFH2" s="97"/>
      <c r="LFI2" s="97"/>
      <c r="LFJ2" s="97"/>
      <c r="LFK2" s="97"/>
      <c r="LFL2" s="97"/>
      <c r="LFM2" s="97"/>
      <c r="LFN2" s="97"/>
      <c r="LFO2" s="97"/>
      <c r="LFP2" s="97"/>
      <c r="LFQ2" s="97"/>
      <c r="LFR2" s="97"/>
      <c r="LFS2" s="97"/>
      <c r="LFT2" s="97"/>
      <c r="LFU2" s="97"/>
      <c r="LFV2" s="97"/>
      <c r="LFW2" s="97"/>
      <c r="LFX2" s="97"/>
      <c r="LFY2" s="97"/>
      <c r="LFZ2" s="97"/>
      <c r="LGA2" s="97"/>
      <c r="LGB2" s="97"/>
      <c r="LGC2" s="97"/>
      <c r="LGD2" s="97"/>
      <c r="LGE2" s="97"/>
      <c r="LGF2" s="97"/>
      <c r="LGG2" s="97"/>
      <c r="LGH2" s="97"/>
      <c r="LGI2" s="97"/>
      <c r="LGJ2" s="97"/>
      <c r="LGK2" s="97"/>
      <c r="LGL2" s="97"/>
      <c r="LGM2" s="97"/>
      <c r="LGN2" s="97"/>
      <c r="LGO2" s="97"/>
      <c r="LGP2" s="97"/>
      <c r="LGQ2" s="97"/>
      <c r="LGR2" s="97"/>
      <c r="LGS2" s="97"/>
      <c r="LGT2" s="97"/>
      <c r="LGU2" s="97"/>
      <c r="LGV2" s="97"/>
      <c r="LGW2" s="97"/>
      <c r="LGX2" s="97"/>
      <c r="LGY2" s="97"/>
      <c r="LGZ2" s="97"/>
      <c r="LHA2" s="97"/>
      <c r="LHB2" s="97"/>
      <c r="LHC2" s="97"/>
      <c r="LHD2" s="97"/>
      <c r="LHE2" s="97"/>
      <c r="LHF2" s="97"/>
      <c r="LHG2" s="97"/>
      <c r="LHH2" s="97"/>
      <c r="LHI2" s="97"/>
      <c r="LHJ2" s="97"/>
      <c r="LHK2" s="97"/>
      <c r="LHL2" s="97"/>
      <c r="LHM2" s="97"/>
      <c r="LHN2" s="97"/>
      <c r="LHO2" s="97"/>
      <c r="LHP2" s="97"/>
      <c r="LHQ2" s="97"/>
      <c r="LHR2" s="97"/>
      <c r="LHS2" s="97"/>
      <c r="LHT2" s="97"/>
      <c r="LHU2" s="97"/>
      <c r="LHV2" s="97"/>
      <c r="LHW2" s="97"/>
      <c r="LHX2" s="97"/>
      <c r="LHY2" s="97"/>
      <c r="LHZ2" s="97"/>
      <c r="LIA2" s="97"/>
      <c r="LIB2" s="97"/>
      <c r="LIC2" s="97"/>
      <c r="LID2" s="97"/>
      <c r="LIE2" s="97"/>
      <c r="LIF2" s="97"/>
      <c r="LIG2" s="97"/>
      <c r="LIH2" s="97"/>
      <c r="LII2" s="97"/>
      <c r="LIJ2" s="97"/>
      <c r="LIK2" s="97"/>
      <c r="LIL2" s="97"/>
      <c r="LIM2" s="97"/>
      <c r="LIN2" s="97"/>
      <c r="LIO2" s="97"/>
      <c r="LIP2" s="97"/>
      <c r="LIQ2" s="97"/>
      <c r="LIR2" s="97"/>
      <c r="LIS2" s="97"/>
      <c r="LIT2" s="97"/>
      <c r="LIU2" s="97"/>
      <c r="LIV2" s="97"/>
      <c r="LIW2" s="97"/>
      <c r="LIX2" s="97"/>
      <c r="LIY2" s="97"/>
      <c r="LIZ2" s="97"/>
      <c r="LJA2" s="97"/>
      <c r="LJB2" s="97"/>
      <c r="LJC2" s="97"/>
      <c r="LJD2" s="97"/>
      <c r="LJE2" s="97"/>
      <c r="LJF2" s="97"/>
      <c r="LJG2" s="97"/>
      <c r="LJH2" s="97"/>
      <c r="LJI2" s="97"/>
      <c r="LJJ2" s="97"/>
      <c r="LJK2" s="97"/>
      <c r="LJL2" s="97"/>
      <c r="LJM2" s="97"/>
      <c r="LJN2" s="97"/>
      <c r="LJO2" s="97"/>
      <c r="LJP2" s="97"/>
      <c r="LJQ2" s="97"/>
      <c r="LJR2" s="97"/>
      <c r="LJS2" s="97"/>
      <c r="LJT2" s="97"/>
      <c r="LJU2" s="97"/>
      <c r="LJV2" s="97"/>
      <c r="LJW2" s="97"/>
      <c r="LJX2" s="97"/>
      <c r="LJY2" s="97"/>
      <c r="LJZ2" s="97"/>
      <c r="LKA2" s="97"/>
      <c r="LKB2" s="97"/>
      <c r="LKC2" s="97"/>
      <c r="LKD2" s="97"/>
      <c r="LKE2" s="97"/>
      <c r="LKF2" s="97"/>
      <c r="LKG2" s="97"/>
      <c r="LKH2" s="97"/>
      <c r="LKI2" s="97"/>
      <c r="LKJ2" s="97"/>
      <c r="LKK2" s="97"/>
      <c r="LKL2" s="97"/>
      <c r="LKM2" s="97"/>
      <c r="LKN2" s="97"/>
      <c r="LKO2" s="97"/>
      <c r="LKP2" s="97"/>
      <c r="LKQ2" s="97"/>
      <c r="LKR2" s="97"/>
      <c r="LKS2" s="97"/>
      <c r="LKT2" s="97"/>
      <c r="LKU2" s="97"/>
      <c r="LKV2" s="97"/>
      <c r="LKW2" s="97"/>
      <c r="LKX2" s="97"/>
      <c r="LKY2" s="97"/>
      <c r="LKZ2" s="97"/>
      <c r="LLA2" s="97"/>
      <c r="LLB2" s="97"/>
      <c r="LLC2" s="97"/>
      <c r="LLD2" s="97"/>
      <c r="LLE2" s="97"/>
      <c r="LLF2" s="97"/>
      <c r="LLG2" s="97"/>
      <c r="LLH2" s="97"/>
      <c r="LLI2" s="97"/>
      <c r="LLJ2" s="97"/>
      <c r="LLK2" s="97"/>
      <c r="LLL2" s="97"/>
      <c r="LLM2" s="97"/>
      <c r="LLN2" s="97"/>
      <c r="LLO2" s="97"/>
      <c r="LLP2" s="97"/>
      <c r="LLQ2" s="97"/>
      <c r="LLR2" s="97"/>
      <c r="LLS2" s="97"/>
      <c r="LLT2" s="97"/>
      <c r="LLU2" s="97"/>
      <c r="LLV2" s="97"/>
      <c r="LLW2" s="97"/>
      <c r="LLX2" s="97"/>
      <c r="LLY2" s="97"/>
      <c r="LLZ2" s="97"/>
      <c r="LMA2" s="97"/>
      <c r="LMB2" s="97"/>
      <c r="LMC2" s="97"/>
      <c r="LMD2" s="97"/>
      <c r="LME2" s="97"/>
      <c r="LMF2" s="97"/>
      <c r="LMG2" s="97"/>
      <c r="LMH2" s="97"/>
      <c r="LMI2" s="97"/>
      <c r="LMJ2" s="97"/>
      <c r="LMK2" s="97"/>
      <c r="LML2" s="97"/>
      <c r="LMM2" s="97"/>
      <c r="LMN2" s="97"/>
      <c r="LMO2" s="97"/>
      <c r="LMP2" s="97"/>
      <c r="LMQ2" s="97"/>
      <c r="LMR2" s="97"/>
      <c r="LMS2" s="97"/>
      <c r="LMT2" s="97"/>
      <c r="LMU2" s="97"/>
      <c r="LMV2" s="97"/>
      <c r="LMW2" s="97"/>
      <c r="LMX2" s="97"/>
      <c r="LMY2" s="97"/>
      <c r="LMZ2" s="97"/>
      <c r="LNA2" s="97"/>
      <c r="LNB2" s="97"/>
      <c r="LNC2" s="97"/>
      <c r="LND2" s="97"/>
      <c r="LNE2" s="97"/>
      <c r="LNF2" s="97"/>
      <c r="LNG2" s="97"/>
      <c r="LNH2" s="97"/>
      <c r="LNI2" s="97"/>
      <c r="LNJ2" s="97"/>
      <c r="LNK2" s="97"/>
      <c r="LNL2" s="97"/>
      <c r="LNM2" s="97"/>
      <c r="LNN2" s="97"/>
      <c r="LNO2" s="97"/>
      <c r="LNP2" s="97"/>
      <c r="LNQ2" s="97"/>
      <c r="LNR2" s="97"/>
      <c r="LNS2" s="97"/>
      <c r="LNT2" s="97"/>
      <c r="LNU2" s="97"/>
      <c r="LNV2" s="97"/>
      <c r="LNW2" s="97"/>
      <c r="LNX2" s="97"/>
      <c r="LNY2" s="97"/>
      <c r="LNZ2" s="97"/>
      <c r="LOA2" s="97"/>
      <c r="LOB2" s="97"/>
      <c r="LOC2" s="97"/>
      <c r="LOD2" s="97"/>
      <c r="LOE2" s="97"/>
      <c r="LOF2" s="97"/>
      <c r="LOG2" s="97"/>
      <c r="LOH2" s="97"/>
      <c r="LOI2" s="97"/>
      <c r="LOJ2" s="97"/>
      <c r="LOK2" s="97"/>
      <c r="LOL2" s="97"/>
      <c r="LOM2" s="97"/>
      <c r="LON2" s="97"/>
      <c r="LOO2" s="97"/>
      <c r="LOP2" s="97"/>
      <c r="LOQ2" s="97"/>
      <c r="LOR2" s="97"/>
      <c r="LOS2" s="97"/>
      <c r="LOT2" s="97"/>
      <c r="LOU2" s="97"/>
      <c r="LOV2" s="97"/>
      <c r="LOW2" s="97"/>
      <c r="LOX2" s="97"/>
      <c r="LOY2" s="97"/>
      <c r="LOZ2" s="97"/>
      <c r="LPA2" s="97"/>
      <c r="LPB2" s="97"/>
      <c r="LPC2" s="97"/>
      <c r="LPD2" s="97"/>
      <c r="LPE2" s="97"/>
      <c r="LPF2" s="97"/>
      <c r="LPG2" s="97"/>
      <c r="LPH2" s="97"/>
      <c r="LPI2" s="97"/>
      <c r="LPJ2" s="97"/>
      <c r="LPK2" s="97"/>
      <c r="LPL2" s="97"/>
      <c r="LPM2" s="97"/>
      <c r="LPN2" s="97"/>
      <c r="LPO2" s="97"/>
      <c r="LPP2" s="97"/>
      <c r="LPQ2" s="97"/>
      <c r="LPR2" s="97"/>
      <c r="LPS2" s="97"/>
      <c r="LPT2" s="97"/>
      <c r="LPU2" s="97"/>
      <c r="LPV2" s="97"/>
      <c r="LPW2" s="97"/>
      <c r="LPX2" s="97"/>
      <c r="LPY2" s="97"/>
      <c r="LPZ2" s="97"/>
      <c r="LQA2" s="97"/>
      <c r="LQB2" s="97"/>
      <c r="LQC2" s="97"/>
      <c r="LQD2" s="97"/>
      <c r="LQE2" s="97"/>
      <c r="LQF2" s="97"/>
      <c r="LQG2" s="97"/>
      <c r="LQH2" s="97"/>
      <c r="LQI2" s="97"/>
      <c r="LQJ2" s="97"/>
      <c r="LQK2" s="97"/>
      <c r="LQL2" s="97"/>
      <c r="LQM2" s="97"/>
      <c r="LQN2" s="97"/>
      <c r="LQO2" s="97"/>
      <c r="LQP2" s="97"/>
      <c r="LQQ2" s="97"/>
      <c r="LQR2" s="97"/>
      <c r="LQS2" s="97"/>
      <c r="LQT2" s="97"/>
      <c r="LQU2" s="97"/>
      <c r="LQV2" s="97"/>
      <c r="LQW2" s="97"/>
      <c r="LQX2" s="97"/>
      <c r="LQY2" s="97"/>
      <c r="LQZ2" s="97"/>
      <c r="LRA2" s="97"/>
      <c r="LRB2" s="97"/>
      <c r="LRC2" s="97"/>
      <c r="LRD2" s="97"/>
      <c r="LRE2" s="97"/>
      <c r="LRF2" s="97"/>
      <c r="LRG2" s="97"/>
      <c r="LRH2" s="97"/>
      <c r="LRI2" s="97"/>
      <c r="LRJ2" s="97"/>
      <c r="LRK2" s="97"/>
      <c r="LRL2" s="97"/>
      <c r="LRM2" s="97"/>
      <c r="LRN2" s="97"/>
      <c r="LRO2" s="97"/>
      <c r="LRP2" s="97"/>
      <c r="LRQ2" s="97"/>
      <c r="LRR2" s="97"/>
      <c r="LRS2" s="97"/>
      <c r="LRT2" s="97"/>
      <c r="LRU2" s="97"/>
      <c r="LRV2" s="97"/>
      <c r="LRW2" s="97"/>
      <c r="LRX2" s="97"/>
      <c r="LRY2" s="97"/>
      <c r="LRZ2" s="97"/>
      <c r="LSA2" s="97"/>
      <c r="LSB2" s="97"/>
      <c r="LSC2" s="97"/>
      <c r="LSD2" s="97"/>
      <c r="LSE2" s="97"/>
      <c r="LSF2" s="97"/>
      <c r="LSG2" s="97"/>
      <c r="LSH2" s="97"/>
      <c r="LSI2" s="97"/>
      <c r="LSJ2" s="97"/>
      <c r="LSK2" s="97"/>
      <c r="LSL2" s="97"/>
      <c r="LSM2" s="97"/>
      <c r="LSN2" s="97"/>
      <c r="LSO2" s="97"/>
      <c r="LSP2" s="97"/>
      <c r="LSQ2" s="97"/>
      <c r="LSR2" s="97"/>
      <c r="LSS2" s="97"/>
      <c r="LST2" s="97"/>
      <c r="LSU2" s="97"/>
      <c r="LSV2" s="97"/>
      <c r="LSW2" s="97"/>
      <c r="LSX2" s="97"/>
      <c r="LSY2" s="97"/>
      <c r="LSZ2" s="97"/>
      <c r="LTA2" s="97"/>
      <c r="LTB2" s="97"/>
      <c r="LTC2" s="97"/>
      <c r="LTD2" s="97"/>
      <c r="LTE2" s="97"/>
      <c r="LTF2" s="97"/>
      <c r="LTG2" s="97"/>
      <c r="LTH2" s="97"/>
      <c r="LTI2" s="97"/>
      <c r="LTJ2" s="97"/>
      <c r="LTK2" s="97"/>
      <c r="LTL2" s="97"/>
      <c r="LTM2" s="97"/>
      <c r="LTN2" s="97"/>
      <c r="LTO2" s="97"/>
      <c r="LTP2" s="97"/>
      <c r="LTQ2" s="97"/>
      <c r="LTR2" s="97"/>
      <c r="LTS2" s="97"/>
      <c r="LTT2" s="97"/>
      <c r="LTU2" s="97"/>
      <c r="LTV2" s="97"/>
      <c r="LTW2" s="97"/>
      <c r="LTX2" s="97"/>
      <c r="LTY2" s="97"/>
      <c r="LTZ2" s="97"/>
      <c r="LUA2" s="97"/>
      <c r="LUB2" s="97"/>
      <c r="LUC2" s="97"/>
      <c r="LUD2" s="97"/>
      <c r="LUE2" s="97"/>
      <c r="LUF2" s="97"/>
      <c r="LUG2" s="97"/>
      <c r="LUH2" s="97"/>
      <c r="LUI2" s="97"/>
      <c r="LUJ2" s="97"/>
      <c r="LUK2" s="97"/>
      <c r="LUL2" s="97"/>
      <c r="LUM2" s="97"/>
      <c r="LUN2" s="97"/>
      <c r="LUO2" s="97"/>
      <c r="LUP2" s="97"/>
      <c r="LUQ2" s="97"/>
      <c r="LUR2" s="97"/>
      <c r="LUS2" s="97"/>
      <c r="LUT2" s="97"/>
      <c r="LUU2" s="97"/>
      <c r="LUV2" s="97"/>
      <c r="LUW2" s="97"/>
      <c r="LUX2" s="97"/>
      <c r="LUY2" s="97"/>
      <c r="LUZ2" s="97"/>
      <c r="LVA2" s="97"/>
      <c r="LVB2" s="97"/>
      <c r="LVC2" s="97"/>
      <c r="LVD2" s="97"/>
      <c r="LVE2" s="97"/>
      <c r="LVF2" s="97"/>
      <c r="LVG2" s="97"/>
      <c r="LVH2" s="97"/>
      <c r="LVI2" s="97"/>
      <c r="LVJ2" s="97"/>
      <c r="LVK2" s="97"/>
      <c r="LVL2" s="97"/>
      <c r="LVM2" s="97"/>
      <c r="LVN2" s="97"/>
      <c r="LVO2" s="97"/>
      <c r="LVP2" s="97"/>
      <c r="LVQ2" s="97"/>
      <c r="LVR2" s="97"/>
      <c r="LVS2" s="97"/>
      <c r="LVT2" s="97"/>
      <c r="LVU2" s="97"/>
      <c r="LVV2" s="97"/>
      <c r="LVW2" s="97"/>
      <c r="LVX2" s="97"/>
      <c r="LVY2" s="97"/>
      <c r="LVZ2" s="97"/>
      <c r="LWA2" s="97"/>
      <c r="LWB2" s="97"/>
      <c r="LWC2" s="97"/>
      <c r="LWD2" s="97"/>
      <c r="LWE2" s="97"/>
      <c r="LWF2" s="97"/>
      <c r="LWG2" s="97"/>
      <c r="LWH2" s="97"/>
      <c r="LWI2" s="97"/>
      <c r="LWJ2" s="97"/>
      <c r="LWK2" s="97"/>
      <c r="LWL2" s="97"/>
      <c r="LWM2" s="97"/>
      <c r="LWN2" s="97"/>
      <c r="LWO2" s="97"/>
      <c r="LWP2" s="97"/>
      <c r="LWQ2" s="97"/>
      <c r="LWR2" s="97"/>
      <c r="LWS2" s="97"/>
      <c r="LWT2" s="97"/>
      <c r="LWU2" s="97"/>
      <c r="LWV2" s="97"/>
      <c r="LWW2" s="97"/>
      <c r="LWX2" s="97"/>
      <c r="LWY2" s="97"/>
      <c r="LWZ2" s="97"/>
      <c r="LXA2" s="97"/>
      <c r="LXB2" s="97"/>
      <c r="LXC2" s="97"/>
      <c r="LXD2" s="97"/>
      <c r="LXE2" s="97"/>
      <c r="LXF2" s="97"/>
      <c r="LXG2" s="97"/>
      <c r="LXH2" s="97"/>
      <c r="LXI2" s="97"/>
      <c r="LXJ2" s="97"/>
      <c r="LXK2" s="97"/>
      <c r="LXL2" s="97"/>
      <c r="LXM2" s="97"/>
      <c r="LXN2" s="97"/>
      <c r="LXO2" s="97"/>
      <c r="LXP2" s="97"/>
      <c r="LXQ2" s="97"/>
      <c r="LXR2" s="97"/>
      <c r="LXS2" s="97"/>
      <c r="LXT2" s="97"/>
      <c r="LXU2" s="97"/>
      <c r="LXV2" s="97"/>
      <c r="LXW2" s="97"/>
      <c r="LXX2" s="97"/>
      <c r="LXY2" s="97"/>
      <c r="LXZ2" s="97"/>
      <c r="LYA2" s="97"/>
      <c r="LYB2" s="97"/>
      <c r="LYC2" s="97"/>
      <c r="LYD2" s="97"/>
      <c r="LYE2" s="97"/>
      <c r="LYF2" s="97"/>
      <c r="LYG2" s="97"/>
      <c r="LYH2" s="97"/>
      <c r="LYI2" s="97"/>
      <c r="LYJ2" s="97"/>
      <c r="LYK2" s="97"/>
      <c r="LYL2" s="97"/>
      <c r="LYM2" s="97"/>
      <c r="LYN2" s="97"/>
      <c r="LYO2" s="97"/>
      <c r="LYP2" s="97"/>
      <c r="LYQ2" s="97"/>
      <c r="LYR2" s="97"/>
      <c r="LYS2" s="97"/>
      <c r="LYT2" s="97"/>
      <c r="LYU2" s="97"/>
      <c r="LYV2" s="97"/>
      <c r="LYW2" s="97"/>
      <c r="LYX2" s="97"/>
      <c r="LYY2" s="97"/>
      <c r="LYZ2" s="97"/>
      <c r="LZA2" s="97"/>
      <c r="LZB2" s="97"/>
      <c r="LZC2" s="97"/>
      <c r="LZD2" s="97"/>
      <c r="LZE2" s="97"/>
      <c r="LZF2" s="97"/>
      <c r="LZG2" s="97"/>
      <c r="LZH2" s="97"/>
      <c r="LZI2" s="97"/>
      <c r="LZJ2" s="97"/>
      <c r="LZK2" s="97"/>
      <c r="LZL2" s="97"/>
      <c r="LZM2" s="97"/>
      <c r="LZN2" s="97"/>
      <c r="LZO2" s="97"/>
      <c r="LZP2" s="97"/>
      <c r="LZQ2" s="97"/>
      <c r="LZR2" s="97"/>
      <c r="LZS2" s="97"/>
      <c r="LZT2" s="97"/>
      <c r="LZU2" s="97"/>
      <c r="LZV2" s="97"/>
      <c r="LZW2" s="97"/>
      <c r="LZX2" s="97"/>
      <c r="LZY2" s="97"/>
      <c r="LZZ2" s="97"/>
      <c r="MAA2" s="97"/>
      <c r="MAB2" s="97"/>
      <c r="MAC2" s="97"/>
      <c r="MAD2" s="97"/>
      <c r="MAE2" s="97"/>
      <c r="MAF2" s="97"/>
      <c r="MAG2" s="97"/>
      <c r="MAH2" s="97"/>
      <c r="MAI2" s="97"/>
      <c r="MAJ2" s="97"/>
      <c r="MAK2" s="97"/>
      <c r="MAL2" s="97"/>
      <c r="MAM2" s="97"/>
      <c r="MAN2" s="97"/>
      <c r="MAO2" s="97"/>
      <c r="MAP2" s="97"/>
      <c r="MAQ2" s="97"/>
      <c r="MAR2" s="97"/>
      <c r="MAS2" s="97"/>
      <c r="MAT2" s="97"/>
      <c r="MAU2" s="97"/>
      <c r="MAV2" s="97"/>
      <c r="MAW2" s="97"/>
      <c r="MAX2" s="97"/>
      <c r="MAY2" s="97"/>
      <c r="MAZ2" s="97"/>
      <c r="MBA2" s="97"/>
      <c r="MBB2" s="97"/>
      <c r="MBC2" s="97"/>
      <c r="MBD2" s="97"/>
      <c r="MBE2" s="97"/>
      <c r="MBF2" s="97"/>
      <c r="MBG2" s="97"/>
      <c r="MBH2" s="97"/>
      <c r="MBI2" s="97"/>
      <c r="MBJ2" s="97"/>
      <c r="MBK2" s="97"/>
      <c r="MBL2" s="97"/>
      <c r="MBM2" s="97"/>
      <c r="MBN2" s="97"/>
      <c r="MBO2" s="97"/>
      <c r="MBP2" s="97"/>
      <c r="MBQ2" s="97"/>
      <c r="MBR2" s="97"/>
      <c r="MBS2" s="97"/>
      <c r="MBT2" s="97"/>
      <c r="MBU2" s="97"/>
      <c r="MBV2" s="97"/>
      <c r="MBW2" s="97"/>
      <c r="MBX2" s="97"/>
      <c r="MBY2" s="97"/>
      <c r="MBZ2" s="97"/>
      <c r="MCA2" s="97"/>
      <c r="MCB2" s="97"/>
      <c r="MCC2" s="97"/>
      <c r="MCD2" s="97"/>
      <c r="MCE2" s="97"/>
      <c r="MCF2" s="97"/>
      <c r="MCG2" s="97"/>
      <c r="MCH2" s="97"/>
      <c r="MCI2" s="97"/>
      <c r="MCJ2" s="97"/>
      <c r="MCK2" s="97"/>
      <c r="MCL2" s="97"/>
      <c r="MCM2" s="97"/>
      <c r="MCN2" s="97"/>
      <c r="MCO2" s="97"/>
      <c r="MCP2" s="97"/>
      <c r="MCQ2" s="97"/>
      <c r="MCR2" s="97"/>
      <c r="MCS2" s="97"/>
      <c r="MCT2" s="97"/>
      <c r="MCU2" s="97"/>
      <c r="MCV2" s="97"/>
      <c r="MCW2" s="97"/>
      <c r="MCX2" s="97"/>
      <c r="MCY2" s="97"/>
      <c r="MCZ2" s="97"/>
      <c r="MDA2" s="97"/>
      <c r="MDB2" s="97"/>
      <c r="MDC2" s="97"/>
      <c r="MDD2" s="97"/>
      <c r="MDE2" s="97"/>
      <c r="MDF2" s="97"/>
      <c r="MDG2" s="97"/>
      <c r="MDH2" s="97"/>
      <c r="MDI2" s="97"/>
      <c r="MDJ2" s="97"/>
      <c r="MDK2" s="97"/>
      <c r="MDL2" s="97"/>
      <c r="MDM2" s="97"/>
      <c r="MDN2" s="97"/>
      <c r="MDO2" s="97"/>
      <c r="MDP2" s="97"/>
      <c r="MDQ2" s="97"/>
      <c r="MDR2" s="97"/>
      <c r="MDS2" s="97"/>
      <c r="MDT2" s="97"/>
      <c r="MDU2" s="97"/>
      <c r="MDV2" s="97"/>
      <c r="MDW2" s="97"/>
      <c r="MDX2" s="97"/>
      <c r="MDY2" s="97"/>
      <c r="MDZ2" s="97"/>
      <c r="MEA2" s="97"/>
      <c r="MEB2" s="97"/>
      <c r="MEC2" s="97"/>
      <c r="MED2" s="97"/>
      <c r="MEE2" s="97"/>
      <c r="MEF2" s="97"/>
      <c r="MEG2" s="97"/>
      <c r="MEH2" s="97"/>
      <c r="MEI2" s="97"/>
      <c r="MEJ2" s="97"/>
      <c r="MEK2" s="97"/>
      <c r="MEL2" s="97"/>
      <c r="MEM2" s="97"/>
      <c r="MEN2" s="97"/>
      <c r="MEO2" s="97"/>
      <c r="MEP2" s="97"/>
      <c r="MEQ2" s="97"/>
      <c r="MER2" s="97"/>
      <c r="MES2" s="97"/>
      <c r="MET2" s="97"/>
      <c r="MEU2" s="97"/>
      <c r="MEV2" s="97"/>
      <c r="MEW2" s="97"/>
      <c r="MEX2" s="97"/>
      <c r="MEY2" s="97"/>
      <c r="MEZ2" s="97"/>
      <c r="MFA2" s="97"/>
      <c r="MFB2" s="97"/>
      <c r="MFC2" s="97"/>
      <c r="MFD2" s="97"/>
      <c r="MFE2" s="97"/>
      <c r="MFF2" s="97"/>
      <c r="MFG2" s="97"/>
      <c r="MFH2" s="97"/>
      <c r="MFI2" s="97"/>
      <c r="MFJ2" s="97"/>
      <c r="MFK2" s="97"/>
      <c r="MFL2" s="97"/>
      <c r="MFM2" s="97"/>
      <c r="MFN2" s="97"/>
      <c r="MFO2" s="97"/>
      <c r="MFP2" s="97"/>
      <c r="MFQ2" s="97"/>
      <c r="MFR2" s="97"/>
      <c r="MFS2" s="97"/>
      <c r="MFT2" s="97"/>
      <c r="MFU2" s="97"/>
      <c r="MFV2" s="97"/>
      <c r="MFW2" s="97"/>
      <c r="MFX2" s="97"/>
      <c r="MFY2" s="97"/>
      <c r="MFZ2" s="97"/>
      <c r="MGA2" s="97"/>
      <c r="MGB2" s="97"/>
      <c r="MGC2" s="97"/>
      <c r="MGD2" s="97"/>
      <c r="MGE2" s="97"/>
      <c r="MGF2" s="97"/>
      <c r="MGG2" s="97"/>
      <c r="MGH2" s="97"/>
      <c r="MGI2" s="97"/>
      <c r="MGJ2" s="97"/>
      <c r="MGK2" s="97"/>
      <c r="MGL2" s="97"/>
      <c r="MGM2" s="97"/>
      <c r="MGN2" s="97"/>
      <c r="MGO2" s="97"/>
      <c r="MGP2" s="97"/>
      <c r="MGQ2" s="97"/>
      <c r="MGR2" s="97"/>
      <c r="MGS2" s="97"/>
      <c r="MGT2" s="97"/>
      <c r="MGU2" s="97"/>
      <c r="MGV2" s="97"/>
      <c r="MGW2" s="97"/>
      <c r="MGX2" s="97"/>
      <c r="MGY2" s="97"/>
      <c r="MGZ2" s="97"/>
      <c r="MHA2" s="97"/>
      <c r="MHB2" s="97"/>
      <c r="MHC2" s="97"/>
      <c r="MHD2" s="97"/>
      <c r="MHE2" s="97"/>
      <c r="MHF2" s="97"/>
      <c r="MHG2" s="97"/>
      <c r="MHH2" s="97"/>
      <c r="MHI2" s="97"/>
      <c r="MHJ2" s="97"/>
      <c r="MHK2" s="97"/>
      <c r="MHL2" s="97"/>
      <c r="MHM2" s="97"/>
      <c r="MHN2" s="97"/>
      <c r="MHO2" s="97"/>
      <c r="MHP2" s="97"/>
      <c r="MHQ2" s="97"/>
      <c r="MHR2" s="97"/>
      <c r="MHS2" s="97"/>
      <c r="MHT2" s="97"/>
      <c r="MHU2" s="97"/>
      <c r="MHV2" s="97"/>
      <c r="MHW2" s="97"/>
      <c r="MHX2" s="97"/>
      <c r="MHY2" s="97"/>
      <c r="MHZ2" s="97"/>
      <c r="MIA2" s="97"/>
      <c r="MIB2" s="97"/>
      <c r="MIC2" s="97"/>
      <c r="MID2" s="97"/>
      <c r="MIE2" s="97"/>
      <c r="MIF2" s="97"/>
      <c r="MIG2" s="97"/>
      <c r="MIH2" s="97"/>
      <c r="MII2" s="97"/>
      <c r="MIJ2" s="97"/>
      <c r="MIK2" s="97"/>
      <c r="MIL2" s="97"/>
      <c r="MIM2" s="97"/>
      <c r="MIN2" s="97"/>
      <c r="MIO2" s="97"/>
      <c r="MIP2" s="97"/>
      <c r="MIQ2" s="97"/>
      <c r="MIR2" s="97"/>
      <c r="MIS2" s="97"/>
      <c r="MIT2" s="97"/>
      <c r="MIU2" s="97"/>
      <c r="MIV2" s="97"/>
      <c r="MIW2" s="97"/>
      <c r="MIX2" s="97"/>
      <c r="MIY2" s="97"/>
      <c r="MIZ2" s="97"/>
      <c r="MJA2" s="97"/>
      <c r="MJB2" s="97"/>
      <c r="MJC2" s="97"/>
      <c r="MJD2" s="97"/>
      <c r="MJE2" s="97"/>
      <c r="MJF2" s="97"/>
      <c r="MJG2" s="97"/>
      <c r="MJH2" s="97"/>
      <c r="MJI2" s="97"/>
      <c r="MJJ2" s="97"/>
      <c r="MJK2" s="97"/>
      <c r="MJL2" s="97"/>
      <c r="MJM2" s="97"/>
      <c r="MJN2" s="97"/>
      <c r="MJO2" s="97"/>
      <c r="MJP2" s="97"/>
      <c r="MJQ2" s="97"/>
      <c r="MJR2" s="97"/>
      <c r="MJS2" s="97"/>
      <c r="MJT2" s="97"/>
      <c r="MJU2" s="97"/>
      <c r="MJV2" s="97"/>
      <c r="MJW2" s="97"/>
      <c r="MJX2" s="97"/>
      <c r="MJY2" s="97"/>
      <c r="MJZ2" s="97"/>
      <c r="MKA2" s="97"/>
      <c r="MKB2" s="97"/>
      <c r="MKC2" s="97"/>
      <c r="MKD2" s="97"/>
      <c r="MKE2" s="97"/>
      <c r="MKF2" s="97"/>
      <c r="MKG2" s="97"/>
      <c r="MKH2" s="97"/>
      <c r="MKI2" s="97"/>
      <c r="MKJ2" s="97"/>
      <c r="MKK2" s="97"/>
      <c r="MKL2" s="97"/>
      <c r="MKM2" s="97"/>
      <c r="MKN2" s="97"/>
      <c r="MKO2" s="97"/>
      <c r="MKP2" s="97"/>
      <c r="MKQ2" s="97"/>
      <c r="MKR2" s="97"/>
      <c r="MKS2" s="97"/>
      <c r="MKT2" s="97"/>
      <c r="MKU2" s="97"/>
      <c r="MKV2" s="97"/>
      <c r="MKW2" s="97"/>
      <c r="MKX2" s="97"/>
      <c r="MKY2" s="97"/>
      <c r="MKZ2" s="97"/>
      <c r="MLA2" s="97"/>
      <c r="MLB2" s="97"/>
      <c r="MLC2" s="97"/>
      <c r="MLD2" s="97"/>
      <c r="MLE2" s="97"/>
      <c r="MLF2" s="97"/>
      <c r="MLG2" s="97"/>
      <c r="MLH2" s="97"/>
      <c r="MLI2" s="97"/>
      <c r="MLJ2" s="97"/>
      <c r="MLK2" s="97"/>
      <c r="MLL2" s="97"/>
      <c r="MLM2" s="97"/>
      <c r="MLN2" s="97"/>
      <c r="MLO2" s="97"/>
      <c r="MLP2" s="97"/>
      <c r="MLQ2" s="97"/>
      <c r="MLR2" s="97"/>
      <c r="MLS2" s="97"/>
      <c r="MLT2" s="97"/>
      <c r="MLU2" s="97"/>
      <c r="MLV2" s="97"/>
      <c r="MLW2" s="97"/>
      <c r="MLX2" s="97"/>
      <c r="MLY2" s="97"/>
      <c r="MLZ2" s="97"/>
      <c r="MMA2" s="97"/>
      <c r="MMB2" s="97"/>
      <c r="MMC2" s="97"/>
      <c r="MMD2" s="97"/>
      <c r="MME2" s="97"/>
      <c r="MMF2" s="97"/>
      <c r="MMG2" s="97"/>
      <c r="MMH2" s="97"/>
      <c r="MMI2" s="97"/>
      <c r="MMJ2" s="97"/>
      <c r="MMK2" s="97"/>
      <c r="MML2" s="97"/>
      <c r="MMM2" s="97"/>
      <c r="MMN2" s="97"/>
      <c r="MMO2" s="97"/>
      <c r="MMP2" s="97"/>
      <c r="MMQ2" s="97"/>
      <c r="MMR2" s="97"/>
      <c r="MMS2" s="97"/>
      <c r="MMT2" s="97"/>
      <c r="MMU2" s="97"/>
      <c r="MMV2" s="97"/>
      <c r="MMW2" s="97"/>
      <c r="MMX2" s="97"/>
      <c r="MMY2" s="97"/>
      <c r="MMZ2" s="97"/>
      <c r="MNA2" s="97"/>
      <c r="MNB2" s="97"/>
      <c r="MNC2" s="97"/>
      <c r="MND2" s="97"/>
      <c r="MNE2" s="97"/>
      <c r="MNF2" s="97"/>
      <c r="MNG2" s="97"/>
      <c r="MNH2" s="97"/>
      <c r="MNI2" s="97"/>
      <c r="MNJ2" s="97"/>
      <c r="MNK2" s="97"/>
      <c r="MNL2" s="97"/>
      <c r="MNM2" s="97"/>
      <c r="MNN2" s="97"/>
      <c r="MNO2" s="97"/>
      <c r="MNP2" s="97"/>
      <c r="MNQ2" s="97"/>
      <c r="MNR2" s="97"/>
      <c r="MNS2" s="97"/>
      <c r="MNT2" s="97"/>
      <c r="MNU2" s="97"/>
      <c r="MNV2" s="97"/>
      <c r="MNW2" s="97"/>
      <c r="MNX2" s="97"/>
      <c r="MNY2" s="97"/>
      <c r="MNZ2" s="97"/>
      <c r="MOA2" s="97"/>
      <c r="MOB2" s="97"/>
      <c r="MOC2" s="97"/>
      <c r="MOD2" s="97"/>
      <c r="MOE2" s="97"/>
      <c r="MOF2" s="97"/>
      <c r="MOG2" s="97"/>
      <c r="MOH2" s="97"/>
      <c r="MOI2" s="97"/>
      <c r="MOJ2" s="97"/>
      <c r="MOK2" s="97"/>
      <c r="MOL2" s="97"/>
      <c r="MOM2" s="97"/>
      <c r="MON2" s="97"/>
      <c r="MOO2" s="97"/>
      <c r="MOP2" s="97"/>
      <c r="MOQ2" s="97"/>
      <c r="MOR2" s="97"/>
      <c r="MOS2" s="97"/>
      <c r="MOT2" s="97"/>
      <c r="MOU2" s="97"/>
      <c r="MOV2" s="97"/>
      <c r="MOW2" s="97"/>
      <c r="MOX2" s="97"/>
      <c r="MOY2" s="97"/>
      <c r="MOZ2" s="97"/>
      <c r="MPA2" s="97"/>
      <c r="MPB2" s="97"/>
      <c r="MPC2" s="97"/>
      <c r="MPD2" s="97"/>
      <c r="MPE2" s="97"/>
      <c r="MPF2" s="97"/>
      <c r="MPG2" s="97"/>
      <c r="MPH2" s="97"/>
      <c r="MPI2" s="97"/>
      <c r="MPJ2" s="97"/>
      <c r="MPK2" s="97"/>
      <c r="MPL2" s="97"/>
      <c r="MPM2" s="97"/>
      <c r="MPN2" s="97"/>
      <c r="MPO2" s="97"/>
      <c r="MPP2" s="97"/>
      <c r="MPQ2" s="97"/>
      <c r="MPR2" s="97"/>
      <c r="MPS2" s="97"/>
      <c r="MPT2" s="97"/>
      <c r="MPU2" s="97"/>
      <c r="MPV2" s="97"/>
      <c r="MPW2" s="97"/>
      <c r="MPX2" s="97"/>
      <c r="MPY2" s="97"/>
      <c r="MPZ2" s="97"/>
      <c r="MQA2" s="97"/>
      <c r="MQB2" s="97"/>
      <c r="MQC2" s="97"/>
      <c r="MQD2" s="97"/>
      <c r="MQE2" s="97"/>
      <c r="MQF2" s="97"/>
      <c r="MQG2" s="97"/>
      <c r="MQH2" s="97"/>
      <c r="MQI2" s="97"/>
      <c r="MQJ2" s="97"/>
      <c r="MQK2" s="97"/>
      <c r="MQL2" s="97"/>
      <c r="MQM2" s="97"/>
      <c r="MQN2" s="97"/>
      <c r="MQO2" s="97"/>
      <c r="MQP2" s="97"/>
      <c r="MQQ2" s="97"/>
      <c r="MQR2" s="97"/>
      <c r="MQS2" s="97"/>
      <c r="MQT2" s="97"/>
      <c r="MQU2" s="97"/>
      <c r="MQV2" s="97"/>
      <c r="MQW2" s="97"/>
      <c r="MQX2" s="97"/>
      <c r="MQY2" s="97"/>
      <c r="MQZ2" s="97"/>
      <c r="MRA2" s="97"/>
      <c r="MRB2" s="97"/>
      <c r="MRC2" s="97"/>
      <c r="MRD2" s="97"/>
      <c r="MRE2" s="97"/>
      <c r="MRF2" s="97"/>
      <c r="MRG2" s="97"/>
      <c r="MRH2" s="97"/>
      <c r="MRI2" s="97"/>
      <c r="MRJ2" s="97"/>
      <c r="MRK2" s="97"/>
      <c r="MRL2" s="97"/>
      <c r="MRM2" s="97"/>
      <c r="MRN2" s="97"/>
      <c r="MRO2" s="97"/>
      <c r="MRP2" s="97"/>
      <c r="MRQ2" s="97"/>
      <c r="MRR2" s="97"/>
      <c r="MRS2" s="97"/>
      <c r="MRT2" s="97"/>
      <c r="MRU2" s="97"/>
      <c r="MRV2" s="97"/>
      <c r="MRW2" s="97"/>
      <c r="MRX2" s="97"/>
      <c r="MRY2" s="97"/>
      <c r="MRZ2" s="97"/>
      <c r="MSA2" s="97"/>
      <c r="MSB2" s="97"/>
      <c r="MSC2" s="97"/>
      <c r="MSD2" s="97"/>
      <c r="MSE2" s="97"/>
      <c r="MSF2" s="97"/>
      <c r="MSG2" s="97"/>
      <c r="MSH2" s="97"/>
      <c r="MSI2" s="97"/>
      <c r="MSJ2" s="97"/>
      <c r="MSK2" s="97"/>
      <c r="MSL2" s="97"/>
      <c r="MSM2" s="97"/>
      <c r="MSN2" s="97"/>
      <c r="MSO2" s="97"/>
      <c r="MSP2" s="97"/>
      <c r="MSQ2" s="97"/>
      <c r="MSR2" s="97"/>
      <c r="MSS2" s="97"/>
      <c r="MST2" s="97"/>
      <c r="MSU2" s="97"/>
      <c r="MSV2" s="97"/>
      <c r="MSW2" s="97"/>
      <c r="MSX2" s="97"/>
      <c r="MSY2" s="97"/>
      <c r="MSZ2" s="97"/>
      <c r="MTA2" s="97"/>
      <c r="MTB2" s="97"/>
      <c r="MTC2" s="97"/>
      <c r="MTD2" s="97"/>
      <c r="MTE2" s="97"/>
      <c r="MTF2" s="97"/>
      <c r="MTG2" s="97"/>
      <c r="MTH2" s="97"/>
      <c r="MTI2" s="97"/>
      <c r="MTJ2" s="97"/>
      <c r="MTK2" s="97"/>
      <c r="MTL2" s="97"/>
      <c r="MTM2" s="97"/>
      <c r="MTN2" s="97"/>
      <c r="MTO2" s="97"/>
      <c r="MTP2" s="97"/>
      <c r="MTQ2" s="97"/>
      <c r="MTR2" s="97"/>
      <c r="MTS2" s="97"/>
      <c r="MTT2" s="97"/>
      <c r="MTU2" s="97"/>
      <c r="MTV2" s="97"/>
      <c r="MTW2" s="97"/>
      <c r="MTX2" s="97"/>
      <c r="MTY2" s="97"/>
      <c r="MTZ2" s="97"/>
      <c r="MUA2" s="97"/>
      <c r="MUB2" s="97"/>
      <c r="MUC2" s="97"/>
      <c r="MUD2" s="97"/>
      <c r="MUE2" s="97"/>
      <c r="MUF2" s="97"/>
      <c r="MUG2" s="97"/>
      <c r="MUH2" s="97"/>
      <c r="MUI2" s="97"/>
      <c r="MUJ2" s="97"/>
      <c r="MUK2" s="97"/>
      <c r="MUL2" s="97"/>
      <c r="MUM2" s="97"/>
      <c r="MUN2" s="97"/>
      <c r="MUO2" s="97"/>
      <c r="MUP2" s="97"/>
      <c r="MUQ2" s="97"/>
      <c r="MUR2" s="97"/>
      <c r="MUS2" s="97"/>
      <c r="MUT2" s="97"/>
      <c r="MUU2" s="97"/>
      <c r="MUV2" s="97"/>
      <c r="MUW2" s="97"/>
      <c r="MUX2" s="97"/>
      <c r="MUY2" s="97"/>
      <c r="MUZ2" s="97"/>
      <c r="MVA2" s="97"/>
      <c r="MVB2" s="97"/>
      <c r="MVC2" s="97"/>
      <c r="MVD2" s="97"/>
      <c r="MVE2" s="97"/>
      <c r="MVF2" s="97"/>
      <c r="MVG2" s="97"/>
      <c r="MVH2" s="97"/>
      <c r="MVI2" s="97"/>
      <c r="MVJ2" s="97"/>
      <c r="MVK2" s="97"/>
      <c r="MVL2" s="97"/>
      <c r="MVM2" s="97"/>
      <c r="MVN2" s="97"/>
      <c r="MVO2" s="97"/>
      <c r="MVP2" s="97"/>
      <c r="MVQ2" s="97"/>
      <c r="MVR2" s="97"/>
      <c r="MVS2" s="97"/>
      <c r="MVT2" s="97"/>
      <c r="MVU2" s="97"/>
      <c r="MVV2" s="97"/>
      <c r="MVW2" s="97"/>
      <c r="MVX2" s="97"/>
      <c r="MVY2" s="97"/>
      <c r="MVZ2" s="97"/>
      <c r="MWA2" s="97"/>
      <c r="MWB2" s="97"/>
      <c r="MWC2" s="97"/>
      <c r="MWD2" s="97"/>
      <c r="MWE2" s="97"/>
      <c r="MWF2" s="97"/>
      <c r="MWG2" s="97"/>
      <c r="MWH2" s="97"/>
      <c r="MWI2" s="97"/>
      <c r="MWJ2" s="97"/>
      <c r="MWK2" s="97"/>
      <c r="MWL2" s="97"/>
      <c r="MWM2" s="97"/>
      <c r="MWN2" s="97"/>
      <c r="MWO2" s="97"/>
      <c r="MWP2" s="97"/>
      <c r="MWQ2" s="97"/>
      <c r="MWR2" s="97"/>
      <c r="MWS2" s="97"/>
      <c r="MWT2" s="97"/>
      <c r="MWU2" s="97"/>
      <c r="MWV2" s="97"/>
      <c r="MWW2" s="97"/>
      <c r="MWX2" s="97"/>
      <c r="MWY2" s="97"/>
      <c r="MWZ2" s="97"/>
      <c r="MXA2" s="97"/>
      <c r="MXB2" s="97"/>
      <c r="MXC2" s="97"/>
      <c r="MXD2" s="97"/>
      <c r="MXE2" s="97"/>
      <c r="MXF2" s="97"/>
      <c r="MXG2" s="97"/>
      <c r="MXH2" s="97"/>
      <c r="MXI2" s="97"/>
      <c r="MXJ2" s="97"/>
      <c r="MXK2" s="97"/>
      <c r="MXL2" s="97"/>
      <c r="MXM2" s="97"/>
      <c r="MXN2" s="97"/>
      <c r="MXO2" s="97"/>
      <c r="MXP2" s="97"/>
      <c r="MXQ2" s="97"/>
      <c r="MXR2" s="97"/>
      <c r="MXS2" s="97"/>
      <c r="MXT2" s="97"/>
      <c r="MXU2" s="97"/>
      <c r="MXV2" s="97"/>
      <c r="MXW2" s="97"/>
      <c r="MXX2" s="97"/>
      <c r="MXY2" s="97"/>
      <c r="MXZ2" s="97"/>
      <c r="MYA2" s="97"/>
      <c r="MYB2" s="97"/>
      <c r="MYC2" s="97"/>
      <c r="MYD2" s="97"/>
      <c r="MYE2" s="97"/>
      <c r="MYF2" s="97"/>
      <c r="MYG2" s="97"/>
      <c r="MYH2" s="97"/>
      <c r="MYI2" s="97"/>
      <c r="MYJ2" s="97"/>
      <c r="MYK2" s="97"/>
      <c r="MYL2" s="97"/>
      <c r="MYM2" s="97"/>
      <c r="MYN2" s="97"/>
      <c r="MYO2" s="97"/>
      <c r="MYP2" s="97"/>
      <c r="MYQ2" s="97"/>
      <c r="MYR2" s="97"/>
      <c r="MYS2" s="97"/>
      <c r="MYT2" s="97"/>
      <c r="MYU2" s="97"/>
      <c r="MYV2" s="97"/>
      <c r="MYW2" s="97"/>
      <c r="MYX2" s="97"/>
      <c r="MYY2" s="97"/>
      <c r="MYZ2" s="97"/>
      <c r="MZA2" s="97"/>
      <c r="MZB2" s="97"/>
      <c r="MZC2" s="97"/>
      <c r="MZD2" s="97"/>
      <c r="MZE2" s="97"/>
      <c r="MZF2" s="97"/>
      <c r="MZG2" s="97"/>
      <c r="MZH2" s="97"/>
      <c r="MZI2" s="97"/>
      <c r="MZJ2" s="97"/>
      <c r="MZK2" s="97"/>
      <c r="MZL2" s="97"/>
      <c r="MZM2" s="97"/>
      <c r="MZN2" s="97"/>
      <c r="MZO2" s="97"/>
      <c r="MZP2" s="97"/>
      <c r="MZQ2" s="97"/>
      <c r="MZR2" s="97"/>
      <c r="MZS2" s="97"/>
      <c r="MZT2" s="97"/>
      <c r="MZU2" s="97"/>
      <c r="MZV2" s="97"/>
      <c r="MZW2" s="97"/>
      <c r="MZX2" s="97"/>
      <c r="MZY2" s="97"/>
      <c r="MZZ2" s="97"/>
      <c r="NAA2" s="97"/>
      <c r="NAB2" s="97"/>
      <c r="NAC2" s="97"/>
      <c r="NAD2" s="97"/>
      <c r="NAE2" s="97"/>
      <c r="NAF2" s="97"/>
      <c r="NAG2" s="97"/>
      <c r="NAH2" s="97"/>
      <c r="NAI2" s="97"/>
      <c r="NAJ2" s="97"/>
      <c r="NAK2" s="97"/>
      <c r="NAL2" s="97"/>
      <c r="NAM2" s="97"/>
      <c r="NAN2" s="97"/>
      <c r="NAO2" s="97"/>
      <c r="NAP2" s="97"/>
      <c r="NAQ2" s="97"/>
      <c r="NAR2" s="97"/>
      <c r="NAS2" s="97"/>
      <c r="NAT2" s="97"/>
      <c r="NAU2" s="97"/>
      <c r="NAV2" s="97"/>
      <c r="NAW2" s="97"/>
      <c r="NAX2" s="97"/>
      <c r="NAY2" s="97"/>
      <c r="NAZ2" s="97"/>
      <c r="NBA2" s="97"/>
      <c r="NBB2" s="97"/>
      <c r="NBC2" s="97"/>
      <c r="NBD2" s="97"/>
      <c r="NBE2" s="97"/>
      <c r="NBF2" s="97"/>
      <c r="NBG2" s="97"/>
      <c r="NBH2" s="97"/>
      <c r="NBI2" s="97"/>
      <c r="NBJ2" s="97"/>
      <c r="NBK2" s="97"/>
      <c r="NBL2" s="97"/>
      <c r="NBM2" s="97"/>
      <c r="NBN2" s="97"/>
      <c r="NBO2" s="97"/>
      <c r="NBP2" s="97"/>
      <c r="NBQ2" s="97"/>
      <c r="NBR2" s="97"/>
      <c r="NBS2" s="97"/>
      <c r="NBT2" s="97"/>
      <c r="NBU2" s="97"/>
      <c r="NBV2" s="97"/>
      <c r="NBW2" s="97"/>
      <c r="NBX2" s="97"/>
      <c r="NBY2" s="97"/>
      <c r="NBZ2" s="97"/>
      <c r="NCA2" s="97"/>
      <c r="NCB2" s="97"/>
      <c r="NCC2" s="97"/>
      <c r="NCD2" s="97"/>
      <c r="NCE2" s="97"/>
      <c r="NCF2" s="97"/>
      <c r="NCG2" s="97"/>
      <c r="NCH2" s="97"/>
      <c r="NCI2" s="97"/>
      <c r="NCJ2" s="97"/>
      <c r="NCK2" s="97"/>
      <c r="NCL2" s="97"/>
      <c r="NCM2" s="97"/>
      <c r="NCN2" s="97"/>
      <c r="NCO2" s="97"/>
      <c r="NCP2" s="97"/>
      <c r="NCQ2" s="97"/>
      <c r="NCR2" s="97"/>
      <c r="NCS2" s="97"/>
      <c r="NCT2" s="97"/>
      <c r="NCU2" s="97"/>
      <c r="NCV2" s="97"/>
      <c r="NCW2" s="97"/>
      <c r="NCX2" s="97"/>
      <c r="NCY2" s="97"/>
      <c r="NCZ2" s="97"/>
      <c r="NDA2" s="97"/>
      <c r="NDB2" s="97"/>
      <c r="NDC2" s="97"/>
      <c r="NDD2" s="97"/>
      <c r="NDE2" s="97"/>
      <c r="NDF2" s="97"/>
      <c r="NDG2" s="97"/>
      <c r="NDH2" s="97"/>
      <c r="NDI2" s="97"/>
      <c r="NDJ2" s="97"/>
      <c r="NDK2" s="97"/>
      <c r="NDL2" s="97"/>
      <c r="NDM2" s="97"/>
      <c r="NDN2" s="97"/>
      <c r="NDO2" s="97"/>
      <c r="NDP2" s="97"/>
      <c r="NDQ2" s="97"/>
      <c r="NDR2" s="97"/>
      <c r="NDS2" s="97"/>
      <c r="NDT2" s="97"/>
      <c r="NDU2" s="97"/>
      <c r="NDV2" s="97"/>
      <c r="NDW2" s="97"/>
      <c r="NDX2" s="97"/>
      <c r="NDY2" s="97"/>
      <c r="NDZ2" s="97"/>
      <c r="NEA2" s="97"/>
      <c r="NEB2" s="97"/>
      <c r="NEC2" s="97"/>
      <c r="NED2" s="97"/>
      <c r="NEE2" s="97"/>
      <c r="NEF2" s="97"/>
      <c r="NEG2" s="97"/>
      <c r="NEH2" s="97"/>
      <c r="NEI2" s="97"/>
      <c r="NEJ2" s="97"/>
      <c r="NEK2" s="97"/>
      <c r="NEL2" s="97"/>
      <c r="NEM2" s="97"/>
      <c r="NEN2" s="97"/>
      <c r="NEO2" s="97"/>
      <c r="NEP2" s="97"/>
      <c r="NEQ2" s="97"/>
      <c r="NER2" s="97"/>
      <c r="NES2" s="97"/>
      <c r="NET2" s="97"/>
      <c r="NEU2" s="97"/>
      <c r="NEV2" s="97"/>
      <c r="NEW2" s="97"/>
      <c r="NEX2" s="97"/>
      <c r="NEY2" s="97"/>
      <c r="NEZ2" s="97"/>
      <c r="NFA2" s="97"/>
      <c r="NFB2" s="97"/>
      <c r="NFC2" s="97"/>
      <c r="NFD2" s="97"/>
      <c r="NFE2" s="97"/>
      <c r="NFF2" s="97"/>
      <c r="NFG2" s="97"/>
      <c r="NFH2" s="97"/>
      <c r="NFI2" s="97"/>
      <c r="NFJ2" s="97"/>
      <c r="NFK2" s="97"/>
      <c r="NFL2" s="97"/>
      <c r="NFM2" s="97"/>
      <c r="NFN2" s="97"/>
      <c r="NFO2" s="97"/>
      <c r="NFP2" s="97"/>
      <c r="NFQ2" s="97"/>
      <c r="NFR2" s="97"/>
      <c r="NFS2" s="97"/>
      <c r="NFT2" s="97"/>
      <c r="NFU2" s="97"/>
      <c r="NFV2" s="97"/>
      <c r="NFW2" s="97"/>
      <c r="NFX2" s="97"/>
      <c r="NFY2" s="97"/>
      <c r="NFZ2" s="97"/>
      <c r="NGA2" s="97"/>
      <c r="NGB2" s="97"/>
      <c r="NGC2" s="97"/>
      <c r="NGD2" s="97"/>
      <c r="NGE2" s="97"/>
      <c r="NGF2" s="97"/>
      <c r="NGG2" s="97"/>
      <c r="NGH2" s="97"/>
      <c r="NGI2" s="97"/>
      <c r="NGJ2" s="97"/>
      <c r="NGK2" s="97"/>
      <c r="NGL2" s="97"/>
      <c r="NGM2" s="97"/>
      <c r="NGN2" s="97"/>
      <c r="NGO2" s="97"/>
      <c r="NGP2" s="97"/>
      <c r="NGQ2" s="97"/>
      <c r="NGR2" s="97"/>
      <c r="NGS2" s="97"/>
      <c r="NGT2" s="97"/>
      <c r="NGU2" s="97"/>
      <c r="NGV2" s="97"/>
      <c r="NGW2" s="97"/>
      <c r="NGX2" s="97"/>
      <c r="NGY2" s="97"/>
      <c r="NGZ2" s="97"/>
      <c r="NHA2" s="97"/>
      <c r="NHB2" s="97"/>
      <c r="NHC2" s="97"/>
      <c r="NHD2" s="97"/>
      <c r="NHE2" s="97"/>
      <c r="NHF2" s="97"/>
      <c r="NHG2" s="97"/>
      <c r="NHH2" s="97"/>
      <c r="NHI2" s="97"/>
      <c r="NHJ2" s="97"/>
      <c r="NHK2" s="97"/>
      <c r="NHL2" s="97"/>
      <c r="NHM2" s="97"/>
      <c r="NHN2" s="97"/>
      <c r="NHO2" s="97"/>
      <c r="NHP2" s="97"/>
      <c r="NHQ2" s="97"/>
      <c r="NHR2" s="97"/>
      <c r="NHS2" s="97"/>
      <c r="NHT2" s="97"/>
      <c r="NHU2" s="97"/>
      <c r="NHV2" s="97"/>
      <c r="NHW2" s="97"/>
      <c r="NHX2" s="97"/>
      <c r="NHY2" s="97"/>
      <c r="NHZ2" s="97"/>
      <c r="NIA2" s="97"/>
      <c r="NIB2" s="97"/>
      <c r="NIC2" s="97"/>
      <c r="NID2" s="97"/>
      <c r="NIE2" s="97"/>
      <c r="NIF2" s="97"/>
      <c r="NIG2" s="97"/>
      <c r="NIH2" s="97"/>
      <c r="NII2" s="97"/>
      <c r="NIJ2" s="97"/>
      <c r="NIK2" s="97"/>
      <c r="NIL2" s="97"/>
      <c r="NIM2" s="97"/>
      <c r="NIN2" s="97"/>
      <c r="NIO2" s="97"/>
      <c r="NIP2" s="97"/>
      <c r="NIQ2" s="97"/>
      <c r="NIR2" s="97"/>
      <c r="NIS2" s="97"/>
      <c r="NIT2" s="97"/>
      <c r="NIU2" s="97"/>
      <c r="NIV2" s="97"/>
      <c r="NIW2" s="97"/>
      <c r="NIX2" s="97"/>
      <c r="NIY2" s="97"/>
      <c r="NIZ2" s="97"/>
      <c r="NJA2" s="97"/>
      <c r="NJB2" s="97"/>
      <c r="NJC2" s="97"/>
      <c r="NJD2" s="97"/>
      <c r="NJE2" s="97"/>
      <c r="NJF2" s="97"/>
      <c r="NJG2" s="97"/>
      <c r="NJH2" s="97"/>
      <c r="NJI2" s="97"/>
      <c r="NJJ2" s="97"/>
      <c r="NJK2" s="97"/>
      <c r="NJL2" s="97"/>
      <c r="NJM2" s="97"/>
      <c r="NJN2" s="97"/>
      <c r="NJO2" s="97"/>
      <c r="NJP2" s="97"/>
      <c r="NJQ2" s="97"/>
      <c r="NJR2" s="97"/>
      <c r="NJS2" s="97"/>
      <c r="NJT2" s="97"/>
      <c r="NJU2" s="97"/>
      <c r="NJV2" s="97"/>
      <c r="NJW2" s="97"/>
      <c r="NJX2" s="97"/>
      <c r="NJY2" s="97"/>
      <c r="NJZ2" s="97"/>
      <c r="NKA2" s="97"/>
      <c r="NKB2" s="97"/>
      <c r="NKC2" s="97"/>
      <c r="NKD2" s="97"/>
      <c r="NKE2" s="97"/>
      <c r="NKF2" s="97"/>
      <c r="NKG2" s="97"/>
      <c r="NKH2" s="97"/>
      <c r="NKI2" s="97"/>
      <c r="NKJ2" s="97"/>
      <c r="NKK2" s="97"/>
      <c r="NKL2" s="97"/>
      <c r="NKM2" s="97"/>
      <c r="NKN2" s="97"/>
      <c r="NKO2" s="97"/>
      <c r="NKP2" s="97"/>
      <c r="NKQ2" s="97"/>
      <c r="NKR2" s="97"/>
      <c r="NKS2" s="97"/>
      <c r="NKT2" s="97"/>
      <c r="NKU2" s="97"/>
      <c r="NKV2" s="97"/>
      <c r="NKW2" s="97"/>
      <c r="NKX2" s="97"/>
      <c r="NKY2" s="97"/>
      <c r="NKZ2" s="97"/>
      <c r="NLA2" s="97"/>
      <c r="NLB2" s="97"/>
      <c r="NLC2" s="97"/>
      <c r="NLD2" s="97"/>
      <c r="NLE2" s="97"/>
      <c r="NLF2" s="97"/>
      <c r="NLG2" s="97"/>
      <c r="NLH2" s="97"/>
      <c r="NLI2" s="97"/>
      <c r="NLJ2" s="97"/>
      <c r="NLK2" s="97"/>
      <c r="NLL2" s="97"/>
      <c r="NLM2" s="97"/>
      <c r="NLN2" s="97"/>
      <c r="NLO2" s="97"/>
      <c r="NLP2" s="97"/>
      <c r="NLQ2" s="97"/>
      <c r="NLR2" s="97"/>
      <c r="NLS2" s="97"/>
      <c r="NLT2" s="97"/>
      <c r="NLU2" s="97"/>
      <c r="NLV2" s="97"/>
      <c r="NLW2" s="97"/>
      <c r="NLX2" s="97"/>
      <c r="NLY2" s="97"/>
      <c r="NLZ2" s="97"/>
      <c r="NMA2" s="97"/>
      <c r="NMB2" s="97"/>
      <c r="NMC2" s="97"/>
      <c r="NMD2" s="97"/>
      <c r="NME2" s="97"/>
      <c r="NMF2" s="97"/>
      <c r="NMG2" s="97"/>
      <c r="NMH2" s="97"/>
      <c r="NMI2" s="97"/>
      <c r="NMJ2" s="97"/>
      <c r="NMK2" s="97"/>
      <c r="NML2" s="97"/>
      <c r="NMM2" s="97"/>
      <c r="NMN2" s="97"/>
      <c r="NMO2" s="97"/>
      <c r="NMP2" s="97"/>
      <c r="NMQ2" s="97"/>
      <c r="NMR2" s="97"/>
      <c r="NMS2" s="97"/>
      <c r="NMT2" s="97"/>
      <c r="NMU2" s="97"/>
      <c r="NMV2" s="97"/>
      <c r="NMW2" s="97"/>
      <c r="NMX2" s="97"/>
      <c r="NMY2" s="97"/>
      <c r="NMZ2" s="97"/>
      <c r="NNA2" s="97"/>
      <c r="NNB2" s="97"/>
      <c r="NNC2" s="97"/>
      <c r="NND2" s="97"/>
      <c r="NNE2" s="97"/>
      <c r="NNF2" s="97"/>
      <c r="NNG2" s="97"/>
      <c r="NNH2" s="97"/>
      <c r="NNI2" s="97"/>
      <c r="NNJ2" s="97"/>
      <c r="NNK2" s="97"/>
      <c r="NNL2" s="97"/>
      <c r="NNM2" s="97"/>
      <c r="NNN2" s="97"/>
      <c r="NNO2" s="97"/>
      <c r="NNP2" s="97"/>
      <c r="NNQ2" s="97"/>
      <c r="NNR2" s="97"/>
      <c r="NNS2" s="97"/>
      <c r="NNT2" s="97"/>
      <c r="NNU2" s="97"/>
      <c r="NNV2" s="97"/>
      <c r="NNW2" s="97"/>
      <c r="NNX2" s="97"/>
      <c r="NNY2" s="97"/>
      <c r="NNZ2" s="97"/>
      <c r="NOA2" s="97"/>
      <c r="NOB2" s="97"/>
      <c r="NOC2" s="97"/>
      <c r="NOD2" s="97"/>
      <c r="NOE2" s="97"/>
      <c r="NOF2" s="97"/>
      <c r="NOG2" s="97"/>
      <c r="NOH2" s="97"/>
      <c r="NOI2" s="97"/>
      <c r="NOJ2" s="97"/>
      <c r="NOK2" s="97"/>
      <c r="NOL2" s="97"/>
      <c r="NOM2" s="97"/>
      <c r="NON2" s="97"/>
      <c r="NOO2" s="97"/>
      <c r="NOP2" s="97"/>
      <c r="NOQ2" s="97"/>
      <c r="NOR2" s="97"/>
      <c r="NOS2" s="97"/>
      <c r="NOT2" s="97"/>
      <c r="NOU2" s="97"/>
      <c r="NOV2" s="97"/>
      <c r="NOW2" s="97"/>
      <c r="NOX2" s="97"/>
      <c r="NOY2" s="97"/>
      <c r="NOZ2" s="97"/>
      <c r="NPA2" s="97"/>
      <c r="NPB2" s="97"/>
      <c r="NPC2" s="97"/>
      <c r="NPD2" s="97"/>
      <c r="NPE2" s="97"/>
      <c r="NPF2" s="97"/>
      <c r="NPG2" s="97"/>
      <c r="NPH2" s="97"/>
      <c r="NPI2" s="97"/>
      <c r="NPJ2" s="97"/>
      <c r="NPK2" s="97"/>
      <c r="NPL2" s="97"/>
      <c r="NPM2" s="97"/>
      <c r="NPN2" s="97"/>
      <c r="NPO2" s="97"/>
      <c r="NPP2" s="97"/>
      <c r="NPQ2" s="97"/>
      <c r="NPR2" s="97"/>
      <c r="NPS2" s="97"/>
      <c r="NPT2" s="97"/>
      <c r="NPU2" s="97"/>
      <c r="NPV2" s="97"/>
      <c r="NPW2" s="97"/>
      <c r="NPX2" s="97"/>
      <c r="NPY2" s="97"/>
      <c r="NPZ2" s="97"/>
      <c r="NQA2" s="97"/>
      <c r="NQB2" s="97"/>
      <c r="NQC2" s="97"/>
      <c r="NQD2" s="97"/>
      <c r="NQE2" s="97"/>
      <c r="NQF2" s="97"/>
      <c r="NQG2" s="97"/>
      <c r="NQH2" s="97"/>
      <c r="NQI2" s="97"/>
      <c r="NQJ2" s="97"/>
      <c r="NQK2" s="97"/>
      <c r="NQL2" s="97"/>
      <c r="NQM2" s="97"/>
      <c r="NQN2" s="97"/>
      <c r="NQO2" s="97"/>
      <c r="NQP2" s="97"/>
      <c r="NQQ2" s="97"/>
      <c r="NQR2" s="97"/>
      <c r="NQS2" s="97"/>
      <c r="NQT2" s="97"/>
      <c r="NQU2" s="97"/>
      <c r="NQV2" s="97"/>
      <c r="NQW2" s="97"/>
      <c r="NQX2" s="97"/>
      <c r="NQY2" s="97"/>
      <c r="NQZ2" s="97"/>
      <c r="NRA2" s="97"/>
      <c r="NRB2" s="97"/>
      <c r="NRC2" s="97"/>
      <c r="NRD2" s="97"/>
      <c r="NRE2" s="97"/>
      <c r="NRF2" s="97"/>
      <c r="NRG2" s="97"/>
      <c r="NRH2" s="97"/>
      <c r="NRI2" s="97"/>
      <c r="NRJ2" s="97"/>
      <c r="NRK2" s="97"/>
      <c r="NRL2" s="97"/>
      <c r="NRM2" s="97"/>
      <c r="NRN2" s="97"/>
      <c r="NRO2" s="97"/>
      <c r="NRP2" s="97"/>
      <c r="NRQ2" s="97"/>
      <c r="NRR2" s="97"/>
      <c r="NRS2" s="97"/>
      <c r="NRT2" s="97"/>
      <c r="NRU2" s="97"/>
      <c r="NRV2" s="97"/>
      <c r="NRW2" s="97"/>
      <c r="NRX2" s="97"/>
      <c r="NRY2" s="97"/>
      <c r="NRZ2" s="97"/>
      <c r="NSA2" s="97"/>
      <c r="NSB2" s="97"/>
      <c r="NSC2" s="97"/>
      <c r="NSD2" s="97"/>
      <c r="NSE2" s="97"/>
      <c r="NSF2" s="97"/>
      <c r="NSG2" s="97"/>
      <c r="NSH2" s="97"/>
      <c r="NSI2" s="97"/>
      <c r="NSJ2" s="97"/>
      <c r="NSK2" s="97"/>
      <c r="NSL2" s="97"/>
      <c r="NSM2" s="97"/>
      <c r="NSN2" s="97"/>
      <c r="NSO2" s="97"/>
      <c r="NSP2" s="97"/>
      <c r="NSQ2" s="97"/>
      <c r="NSR2" s="97"/>
      <c r="NSS2" s="97"/>
      <c r="NST2" s="97"/>
      <c r="NSU2" s="97"/>
      <c r="NSV2" s="97"/>
      <c r="NSW2" s="97"/>
      <c r="NSX2" s="97"/>
      <c r="NSY2" s="97"/>
      <c r="NSZ2" s="97"/>
      <c r="NTA2" s="97"/>
      <c r="NTB2" s="97"/>
      <c r="NTC2" s="97"/>
      <c r="NTD2" s="97"/>
      <c r="NTE2" s="97"/>
      <c r="NTF2" s="97"/>
      <c r="NTG2" s="97"/>
      <c r="NTH2" s="97"/>
      <c r="NTI2" s="97"/>
      <c r="NTJ2" s="97"/>
      <c r="NTK2" s="97"/>
      <c r="NTL2" s="97"/>
      <c r="NTM2" s="97"/>
      <c r="NTN2" s="97"/>
      <c r="NTO2" s="97"/>
      <c r="NTP2" s="97"/>
      <c r="NTQ2" s="97"/>
      <c r="NTR2" s="97"/>
      <c r="NTS2" s="97"/>
      <c r="NTT2" s="97"/>
      <c r="NTU2" s="97"/>
      <c r="NTV2" s="97"/>
      <c r="NTW2" s="97"/>
      <c r="NTX2" s="97"/>
      <c r="NTY2" s="97"/>
      <c r="NTZ2" s="97"/>
      <c r="NUA2" s="97"/>
      <c r="NUB2" s="97"/>
      <c r="NUC2" s="97"/>
      <c r="NUD2" s="97"/>
      <c r="NUE2" s="97"/>
      <c r="NUF2" s="97"/>
      <c r="NUG2" s="97"/>
      <c r="NUH2" s="97"/>
      <c r="NUI2" s="97"/>
      <c r="NUJ2" s="97"/>
      <c r="NUK2" s="97"/>
      <c r="NUL2" s="97"/>
      <c r="NUM2" s="97"/>
      <c r="NUN2" s="97"/>
      <c r="NUO2" s="97"/>
      <c r="NUP2" s="97"/>
      <c r="NUQ2" s="97"/>
      <c r="NUR2" s="97"/>
      <c r="NUS2" s="97"/>
      <c r="NUT2" s="97"/>
      <c r="NUU2" s="97"/>
      <c r="NUV2" s="97"/>
      <c r="NUW2" s="97"/>
      <c r="NUX2" s="97"/>
      <c r="NUY2" s="97"/>
      <c r="NUZ2" s="97"/>
      <c r="NVA2" s="97"/>
      <c r="NVB2" s="97"/>
      <c r="NVC2" s="97"/>
      <c r="NVD2" s="97"/>
      <c r="NVE2" s="97"/>
      <c r="NVF2" s="97"/>
      <c r="NVG2" s="97"/>
      <c r="NVH2" s="97"/>
      <c r="NVI2" s="97"/>
      <c r="NVJ2" s="97"/>
      <c r="NVK2" s="97"/>
      <c r="NVL2" s="97"/>
      <c r="NVM2" s="97"/>
      <c r="NVN2" s="97"/>
      <c r="NVO2" s="97"/>
      <c r="NVP2" s="97"/>
      <c r="NVQ2" s="97"/>
      <c r="NVR2" s="97"/>
      <c r="NVS2" s="97"/>
      <c r="NVT2" s="97"/>
      <c r="NVU2" s="97"/>
      <c r="NVV2" s="97"/>
      <c r="NVW2" s="97"/>
      <c r="NVX2" s="97"/>
      <c r="NVY2" s="97"/>
      <c r="NVZ2" s="97"/>
      <c r="NWA2" s="97"/>
      <c r="NWB2" s="97"/>
      <c r="NWC2" s="97"/>
      <c r="NWD2" s="97"/>
      <c r="NWE2" s="97"/>
      <c r="NWF2" s="97"/>
      <c r="NWG2" s="97"/>
      <c r="NWH2" s="97"/>
      <c r="NWI2" s="97"/>
      <c r="NWJ2" s="97"/>
      <c r="NWK2" s="97"/>
      <c r="NWL2" s="97"/>
      <c r="NWM2" s="97"/>
      <c r="NWN2" s="97"/>
      <c r="NWO2" s="97"/>
      <c r="NWP2" s="97"/>
      <c r="NWQ2" s="97"/>
      <c r="NWR2" s="97"/>
      <c r="NWS2" s="97"/>
      <c r="NWT2" s="97"/>
      <c r="NWU2" s="97"/>
      <c r="NWV2" s="97"/>
      <c r="NWW2" s="97"/>
      <c r="NWX2" s="97"/>
      <c r="NWY2" s="97"/>
      <c r="NWZ2" s="97"/>
      <c r="NXA2" s="97"/>
      <c r="NXB2" s="97"/>
      <c r="NXC2" s="97"/>
      <c r="NXD2" s="97"/>
      <c r="NXE2" s="97"/>
      <c r="NXF2" s="97"/>
      <c r="NXG2" s="97"/>
      <c r="NXH2" s="97"/>
      <c r="NXI2" s="97"/>
      <c r="NXJ2" s="97"/>
      <c r="NXK2" s="97"/>
      <c r="NXL2" s="97"/>
      <c r="NXM2" s="97"/>
      <c r="NXN2" s="97"/>
      <c r="NXO2" s="97"/>
      <c r="NXP2" s="97"/>
      <c r="NXQ2" s="97"/>
      <c r="NXR2" s="97"/>
      <c r="NXS2" s="97"/>
      <c r="NXT2" s="97"/>
      <c r="NXU2" s="97"/>
      <c r="NXV2" s="97"/>
      <c r="NXW2" s="97"/>
      <c r="NXX2" s="97"/>
      <c r="NXY2" s="97"/>
      <c r="NXZ2" s="97"/>
      <c r="NYA2" s="97"/>
      <c r="NYB2" s="97"/>
      <c r="NYC2" s="97"/>
      <c r="NYD2" s="97"/>
      <c r="NYE2" s="97"/>
      <c r="NYF2" s="97"/>
      <c r="NYG2" s="97"/>
      <c r="NYH2" s="97"/>
      <c r="NYI2" s="97"/>
      <c r="NYJ2" s="97"/>
      <c r="NYK2" s="97"/>
      <c r="NYL2" s="97"/>
      <c r="NYM2" s="97"/>
      <c r="NYN2" s="97"/>
      <c r="NYO2" s="97"/>
      <c r="NYP2" s="97"/>
      <c r="NYQ2" s="97"/>
      <c r="NYR2" s="97"/>
      <c r="NYS2" s="97"/>
      <c r="NYT2" s="97"/>
      <c r="NYU2" s="97"/>
      <c r="NYV2" s="97"/>
      <c r="NYW2" s="97"/>
      <c r="NYX2" s="97"/>
      <c r="NYY2" s="97"/>
      <c r="NYZ2" s="97"/>
      <c r="NZA2" s="97"/>
      <c r="NZB2" s="97"/>
      <c r="NZC2" s="97"/>
      <c r="NZD2" s="97"/>
      <c r="NZE2" s="97"/>
      <c r="NZF2" s="97"/>
      <c r="NZG2" s="97"/>
      <c r="NZH2" s="97"/>
      <c r="NZI2" s="97"/>
      <c r="NZJ2" s="97"/>
      <c r="NZK2" s="97"/>
      <c r="NZL2" s="97"/>
      <c r="NZM2" s="97"/>
      <c r="NZN2" s="97"/>
      <c r="NZO2" s="97"/>
      <c r="NZP2" s="97"/>
      <c r="NZQ2" s="97"/>
      <c r="NZR2" s="97"/>
      <c r="NZS2" s="97"/>
      <c r="NZT2" s="97"/>
      <c r="NZU2" s="97"/>
      <c r="NZV2" s="97"/>
      <c r="NZW2" s="97"/>
      <c r="NZX2" s="97"/>
      <c r="NZY2" s="97"/>
      <c r="NZZ2" s="97"/>
      <c r="OAA2" s="97"/>
      <c r="OAB2" s="97"/>
      <c r="OAC2" s="97"/>
      <c r="OAD2" s="97"/>
      <c r="OAE2" s="97"/>
      <c r="OAF2" s="97"/>
      <c r="OAG2" s="97"/>
      <c r="OAH2" s="97"/>
      <c r="OAI2" s="97"/>
      <c r="OAJ2" s="97"/>
      <c r="OAK2" s="97"/>
      <c r="OAL2" s="97"/>
      <c r="OAM2" s="97"/>
      <c r="OAN2" s="97"/>
      <c r="OAO2" s="97"/>
      <c r="OAP2" s="97"/>
      <c r="OAQ2" s="97"/>
      <c r="OAR2" s="97"/>
      <c r="OAS2" s="97"/>
      <c r="OAT2" s="97"/>
      <c r="OAU2" s="97"/>
      <c r="OAV2" s="97"/>
      <c r="OAW2" s="97"/>
      <c r="OAX2" s="97"/>
      <c r="OAY2" s="97"/>
      <c r="OAZ2" s="97"/>
      <c r="OBA2" s="97"/>
      <c r="OBB2" s="97"/>
      <c r="OBC2" s="97"/>
      <c r="OBD2" s="97"/>
      <c r="OBE2" s="97"/>
      <c r="OBF2" s="97"/>
      <c r="OBG2" s="97"/>
      <c r="OBH2" s="97"/>
      <c r="OBI2" s="97"/>
      <c r="OBJ2" s="97"/>
      <c r="OBK2" s="97"/>
      <c r="OBL2" s="97"/>
      <c r="OBM2" s="97"/>
      <c r="OBN2" s="97"/>
      <c r="OBO2" s="97"/>
      <c r="OBP2" s="97"/>
      <c r="OBQ2" s="97"/>
      <c r="OBR2" s="97"/>
      <c r="OBS2" s="97"/>
      <c r="OBT2" s="97"/>
      <c r="OBU2" s="97"/>
      <c r="OBV2" s="97"/>
      <c r="OBW2" s="97"/>
      <c r="OBX2" s="97"/>
      <c r="OBY2" s="97"/>
      <c r="OBZ2" s="97"/>
      <c r="OCA2" s="97"/>
      <c r="OCB2" s="97"/>
      <c r="OCC2" s="97"/>
      <c r="OCD2" s="97"/>
      <c r="OCE2" s="97"/>
      <c r="OCF2" s="97"/>
      <c r="OCG2" s="97"/>
      <c r="OCH2" s="97"/>
      <c r="OCI2" s="97"/>
      <c r="OCJ2" s="97"/>
      <c r="OCK2" s="97"/>
      <c r="OCL2" s="97"/>
      <c r="OCM2" s="97"/>
      <c r="OCN2" s="97"/>
      <c r="OCO2" s="97"/>
      <c r="OCP2" s="97"/>
      <c r="OCQ2" s="97"/>
      <c r="OCR2" s="97"/>
      <c r="OCS2" s="97"/>
      <c r="OCT2" s="97"/>
      <c r="OCU2" s="97"/>
      <c r="OCV2" s="97"/>
      <c r="OCW2" s="97"/>
      <c r="OCX2" s="97"/>
      <c r="OCY2" s="97"/>
      <c r="OCZ2" s="97"/>
      <c r="ODA2" s="97"/>
      <c r="ODB2" s="97"/>
      <c r="ODC2" s="97"/>
      <c r="ODD2" s="97"/>
      <c r="ODE2" s="97"/>
      <c r="ODF2" s="97"/>
      <c r="ODG2" s="97"/>
      <c r="ODH2" s="97"/>
      <c r="ODI2" s="97"/>
      <c r="ODJ2" s="97"/>
      <c r="ODK2" s="97"/>
      <c r="ODL2" s="97"/>
      <c r="ODM2" s="97"/>
      <c r="ODN2" s="97"/>
      <c r="ODO2" s="97"/>
      <c r="ODP2" s="97"/>
      <c r="ODQ2" s="97"/>
      <c r="ODR2" s="97"/>
      <c r="ODS2" s="97"/>
      <c r="ODT2" s="97"/>
      <c r="ODU2" s="97"/>
      <c r="ODV2" s="97"/>
      <c r="ODW2" s="97"/>
      <c r="ODX2" s="97"/>
      <c r="ODY2" s="97"/>
      <c r="ODZ2" s="97"/>
      <c r="OEA2" s="97"/>
      <c r="OEB2" s="97"/>
      <c r="OEC2" s="97"/>
      <c r="OED2" s="97"/>
      <c r="OEE2" s="97"/>
      <c r="OEF2" s="97"/>
      <c r="OEG2" s="97"/>
      <c r="OEH2" s="97"/>
      <c r="OEI2" s="97"/>
      <c r="OEJ2" s="97"/>
      <c r="OEK2" s="97"/>
      <c r="OEL2" s="97"/>
      <c r="OEM2" s="97"/>
      <c r="OEN2" s="97"/>
      <c r="OEO2" s="97"/>
      <c r="OEP2" s="97"/>
      <c r="OEQ2" s="97"/>
      <c r="OER2" s="97"/>
      <c r="OES2" s="97"/>
      <c r="OET2" s="97"/>
      <c r="OEU2" s="97"/>
      <c r="OEV2" s="97"/>
      <c r="OEW2" s="97"/>
      <c r="OEX2" s="97"/>
      <c r="OEY2" s="97"/>
      <c r="OEZ2" s="97"/>
      <c r="OFA2" s="97"/>
      <c r="OFB2" s="97"/>
      <c r="OFC2" s="97"/>
      <c r="OFD2" s="97"/>
      <c r="OFE2" s="97"/>
      <c r="OFF2" s="97"/>
      <c r="OFG2" s="97"/>
      <c r="OFH2" s="97"/>
      <c r="OFI2" s="97"/>
      <c r="OFJ2" s="97"/>
      <c r="OFK2" s="97"/>
      <c r="OFL2" s="97"/>
      <c r="OFM2" s="97"/>
      <c r="OFN2" s="97"/>
      <c r="OFO2" s="97"/>
      <c r="OFP2" s="97"/>
      <c r="OFQ2" s="97"/>
      <c r="OFR2" s="97"/>
      <c r="OFS2" s="97"/>
      <c r="OFT2" s="97"/>
      <c r="OFU2" s="97"/>
      <c r="OFV2" s="97"/>
      <c r="OFW2" s="97"/>
      <c r="OFX2" s="97"/>
      <c r="OFY2" s="97"/>
      <c r="OFZ2" s="97"/>
      <c r="OGA2" s="97"/>
      <c r="OGB2" s="97"/>
      <c r="OGC2" s="97"/>
      <c r="OGD2" s="97"/>
      <c r="OGE2" s="97"/>
      <c r="OGF2" s="97"/>
      <c r="OGG2" s="97"/>
      <c r="OGH2" s="97"/>
      <c r="OGI2" s="97"/>
      <c r="OGJ2" s="97"/>
      <c r="OGK2" s="97"/>
      <c r="OGL2" s="97"/>
      <c r="OGM2" s="97"/>
      <c r="OGN2" s="97"/>
      <c r="OGO2" s="97"/>
      <c r="OGP2" s="97"/>
      <c r="OGQ2" s="97"/>
      <c r="OGR2" s="97"/>
      <c r="OGS2" s="97"/>
      <c r="OGT2" s="97"/>
      <c r="OGU2" s="97"/>
      <c r="OGV2" s="97"/>
      <c r="OGW2" s="97"/>
      <c r="OGX2" s="97"/>
      <c r="OGY2" s="97"/>
      <c r="OGZ2" s="97"/>
      <c r="OHA2" s="97"/>
      <c r="OHB2" s="97"/>
      <c r="OHC2" s="97"/>
      <c r="OHD2" s="97"/>
      <c r="OHE2" s="97"/>
      <c r="OHF2" s="97"/>
      <c r="OHG2" s="97"/>
      <c r="OHH2" s="97"/>
      <c r="OHI2" s="97"/>
      <c r="OHJ2" s="97"/>
      <c r="OHK2" s="97"/>
      <c r="OHL2" s="97"/>
      <c r="OHM2" s="97"/>
      <c r="OHN2" s="97"/>
      <c r="OHO2" s="97"/>
      <c r="OHP2" s="97"/>
      <c r="OHQ2" s="97"/>
      <c r="OHR2" s="97"/>
      <c r="OHS2" s="97"/>
      <c r="OHT2" s="97"/>
      <c r="OHU2" s="97"/>
      <c r="OHV2" s="97"/>
      <c r="OHW2" s="97"/>
      <c r="OHX2" s="97"/>
      <c r="OHY2" s="97"/>
      <c r="OHZ2" s="97"/>
      <c r="OIA2" s="97"/>
      <c r="OIB2" s="97"/>
      <c r="OIC2" s="97"/>
      <c r="OID2" s="97"/>
      <c r="OIE2" s="97"/>
      <c r="OIF2" s="97"/>
      <c r="OIG2" s="97"/>
      <c r="OIH2" s="97"/>
      <c r="OII2" s="97"/>
      <c r="OIJ2" s="97"/>
      <c r="OIK2" s="97"/>
      <c r="OIL2" s="97"/>
      <c r="OIM2" s="97"/>
      <c r="OIN2" s="97"/>
      <c r="OIO2" s="97"/>
      <c r="OIP2" s="97"/>
      <c r="OIQ2" s="97"/>
      <c r="OIR2" s="97"/>
      <c r="OIS2" s="97"/>
      <c r="OIT2" s="97"/>
      <c r="OIU2" s="97"/>
      <c r="OIV2" s="97"/>
      <c r="OIW2" s="97"/>
      <c r="OIX2" s="97"/>
      <c r="OIY2" s="97"/>
      <c r="OIZ2" s="97"/>
      <c r="OJA2" s="97"/>
      <c r="OJB2" s="97"/>
      <c r="OJC2" s="97"/>
      <c r="OJD2" s="97"/>
      <c r="OJE2" s="97"/>
      <c r="OJF2" s="97"/>
      <c r="OJG2" s="97"/>
      <c r="OJH2" s="97"/>
      <c r="OJI2" s="97"/>
      <c r="OJJ2" s="97"/>
      <c r="OJK2" s="97"/>
      <c r="OJL2" s="97"/>
      <c r="OJM2" s="97"/>
      <c r="OJN2" s="97"/>
      <c r="OJO2" s="97"/>
      <c r="OJP2" s="97"/>
      <c r="OJQ2" s="97"/>
      <c r="OJR2" s="97"/>
      <c r="OJS2" s="97"/>
      <c r="OJT2" s="97"/>
      <c r="OJU2" s="97"/>
      <c r="OJV2" s="97"/>
      <c r="OJW2" s="97"/>
      <c r="OJX2" s="97"/>
      <c r="OJY2" s="97"/>
      <c r="OJZ2" s="97"/>
      <c r="OKA2" s="97"/>
      <c r="OKB2" s="97"/>
      <c r="OKC2" s="97"/>
      <c r="OKD2" s="97"/>
      <c r="OKE2" s="97"/>
      <c r="OKF2" s="97"/>
      <c r="OKG2" s="97"/>
      <c r="OKH2" s="97"/>
      <c r="OKI2" s="97"/>
      <c r="OKJ2" s="97"/>
      <c r="OKK2" s="97"/>
      <c r="OKL2" s="97"/>
      <c r="OKM2" s="97"/>
      <c r="OKN2" s="97"/>
      <c r="OKO2" s="97"/>
      <c r="OKP2" s="97"/>
      <c r="OKQ2" s="97"/>
      <c r="OKR2" s="97"/>
      <c r="OKS2" s="97"/>
      <c r="OKT2" s="97"/>
      <c r="OKU2" s="97"/>
      <c r="OKV2" s="97"/>
      <c r="OKW2" s="97"/>
      <c r="OKX2" s="97"/>
      <c r="OKY2" s="97"/>
      <c r="OKZ2" s="97"/>
      <c r="OLA2" s="97"/>
      <c r="OLB2" s="97"/>
      <c r="OLC2" s="97"/>
      <c r="OLD2" s="97"/>
      <c r="OLE2" s="97"/>
      <c r="OLF2" s="97"/>
      <c r="OLG2" s="97"/>
      <c r="OLH2" s="97"/>
      <c r="OLI2" s="97"/>
      <c r="OLJ2" s="97"/>
      <c r="OLK2" s="97"/>
      <c r="OLL2" s="97"/>
      <c r="OLM2" s="97"/>
      <c r="OLN2" s="97"/>
      <c r="OLO2" s="97"/>
      <c r="OLP2" s="97"/>
      <c r="OLQ2" s="97"/>
      <c r="OLR2" s="97"/>
      <c r="OLS2" s="97"/>
      <c r="OLT2" s="97"/>
      <c r="OLU2" s="97"/>
      <c r="OLV2" s="97"/>
      <c r="OLW2" s="97"/>
      <c r="OLX2" s="97"/>
      <c r="OLY2" s="97"/>
      <c r="OLZ2" s="97"/>
      <c r="OMA2" s="97"/>
      <c r="OMB2" s="97"/>
      <c r="OMC2" s="97"/>
      <c r="OMD2" s="97"/>
      <c r="OME2" s="97"/>
      <c r="OMF2" s="97"/>
      <c r="OMG2" s="97"/>
      <c r="OMH2" s="97"/>
      <c r="OMI2" s="97"/>
      <c r="OMJ2" s="97"/>
      <c r="OMK2" s="97"/>
      <c r="OML2" s="97"/>
      <c r="OMM2" s="97"/>
      <c r="OMN2" s="97"/>
      <c r="OMO2" s="97"/>
      <c r="OMP2" s="97"/>
      <c r="OMQ2" s="97"/>
      <c r="OMR2" s="97"/>
      <c r="OMS2" s="97"/>
      <c r="OMT2" s="97"/>
      <c r="OMU2" s="97"/>
      <c r="OMV2" s="97"/>
      <c r="OMW2" s="97"/>
      <c r="OMX2" s="97"/>
      <c r="OMY2" s="97"/>
      <c r="OMZ2" s="97"/>
      <c r="ONA2" s="97"/>
      <c r="ONB2" s="97"/>
      <c r="ONC2" s="97"/>
      <c r="OND2" s="97"/>
      <c r="ONE2" s="97"/>
      <c r="ONF2" s="97"/>
      <c r="ONG2" s="97"/>
      <c r="ONH2" s="97"/>
      <c r="ONI2" s="97"/>
      <c r="ONJ2" s="97"/>
      <c r="ONK2" s="97"/>
      <c r="ONL2" s="97"/>
      <c r="ONM2" s="97"/>
      <c r="ONN2" s="97"/>
      <c r="ONO2" s="97"/>
      <c r="ONP2" s="97"/>
      <c r="ONQ2" s="97"/>
      <c r="ONR2" s="97"/>
      <c r="ONS2" s="97"/>
      <c r="ONT2" s="97"/>
      <c r="ONU2" s="97"/>
      <c r="ONV2" s="97"/>
      <c r="ONW2" s="97"/>
      <c r="ONX2" s="97"/>
      <c r="ONY2" s="97"/>
      <c r="ONZ2" s="97"/>
      <c r="OOA2" s="97"/>
      <c r="OOB2" s="97"/>
      <c r="OOC2" s="97"/>
      <c r="OOD2" s="97"/>
      <c r="OOE2" s="97"/>
      <c r="OOF2" s="97"/>
      <c r="OOG2" s="97"/>
      <c r="OOH2" s="97"/>
      <c r="OOI2" s="97"/>
      <c r="OOJ2" s="97"/>
      <c r="OOK2" s="97"/>
      <c r="OOL2" s="97"/>
      <c r="OOM2" s="97"/>
      <c r="OON2" s="97"/>
      <c r="OOO2" s="97"/>
      <c r="OOP2" s="97"/>
      <c r="OOQ2" s="97"/>
      <c r="OOR2" s="97"/>
      <c r="OOS2" s="97"/>
      <c r="OOT2" s="97"/>
      <c r="OOU2" s="97"/>
      <c r="OOV2" s="97"/>
      <c r="OOW2" s="97"/>
      <c r="OOX2" s="97"/>
      <c r="OOY2" s="97"/>
      <c r="OOZ2" s="97"/>
      <c r="OPA2" s="97"/>
      <c r="OPB2" s="97"/>
      <c r="OPC2" s="97"/>
      <c r="OPD2" s="97"/>
      <c r="OPE2" s="97"/>
      <c r="OPF2" s="97"/>
      <c r="OPG2" s="97"/>
      <c r="OPH2" s="97"/>
      <c r="OPI2" s="97"/>
      <c r="OPJ2" s="97"/>
      <c r="OPK2" s="97"/>
      <c r="OPL2" s="97"/>
      <c r="OPM2" s="97"/>
      <c r="OPN2" s="97"/>
      <c r="OPO2" s="97"/>
      <c r="OPP2" s="97"/>
      <c r="OPQ2" s="97"/>
      <c r="OPR2" s="97"/>
      <c r="OPS2" s="97"/>
      <c r="OPT2" s="97"/>
      <c r="OPU2" s="97"/>
      <c r="OPV2" s="97"/>
      <c r="OPW2" s="97"/>
      <c r="OPX2" s="97"/>
      <c r="OPY2" s="97"/>
      <c r="OPZ2" s="97"/>
      <c r="OQA2" s="97"/>
      <c r="OQB2" s="97"/>
      <c r="OQC2" s="97"/>
      <c r="OQD2" s="97"/>
      <c r="OQE2" s="97"/>
      <c r="OQF2" s="97"/>
      <c r="OQG2" s="97"/>
      <c r="OQH2" s="97"/>
      <c r="OQI2" s="97"/>
      <c r="OQJ2" s="97"/>
      <c r="OQK2" s="97"/>
      <c r="OQL2" s="97"/>
      <c r="OQM2" s="97"/>
      <c r="OQN2" s="97"/>
      <c r="OQO2" s="97"/>
      <c r="OQP2" s="97"/>
      <c r="OQQ2" s="97"/>
      <c r="OQR2" s="97"/>
      <c r="OQS2" s="97"/>
      <c r="OQT2" s="97"/>
      <c r="OQU2" s="97"/>
      <c r="OQV2" s="97"/>
      <c r="OQW2" s="97"/>
      <c r="OQX2" s="97"/>
      <c r="OQY2" s="97"/>
      <c r="OQZ2" s="97"/>
      <c r="ORA2" s="97"/>
      <c r="ORB2" s="97"/>
      <c r="ORC2" s="97"/>
      <c r="ORD2" s="97"/>
      <c r="ORE2" s="97"/>
      <c r="ORF2" s="97"/>
      <c r="ORG2" s="97"/>
      <c r="ORH2" s="97"/>
      <c r="ORI2" s="97"/>
      <c r="ORJ2" s="97"/>
      <c r="ORK2" s="97"/>
      <c r="ORL2" s="97"/>
      <c r="ORM2" s="97"/>
      <c r="ORN2" s="97"/>
      <c r="ORO2" s="97"/>
      <c r="ORP2" s="97"/>
      <c r="ORQ2" s="97"/>
      <c r="ORR2" s="97"/>
      <c r="ORS2" s="97"/>
      <c r="ORT2" s="97"/>
      <c r="ORU2" s="97"/>
      <c r="ORV2" s="97"/>
      <c r="ORW2" s="97"/>
      <c r="ORX2" s="97"/>
      <c r="ORY2" s="97"/>
      <c r="ORZ2" s="97"/>
      <c r="OSA2" s="97"/>
      <c r="OSB2" s="97"/>
      <c r="OSC2" s="97"/>
      <c r="OSD2" s="97"/>
      <c r="OSE2" s="97"/>
      <c r="OSF2" s="97"/>
      <c r="OSG2" s="97"/>
      <c r="OSH2" s="97"/>
      <c r="OSI2" s="97"/>
      <c r="OSJ2" s="97"/>
      <c r="OSK2" s="97"/>
      <c r="OSL2" s="97"/>
      <c r="OSM2" s="97"/>
      <c r="OSN2" s="97"/>
      <c r="OSO2" s="97"/>
      <c r="OSP2" s="97"/>
      <c r="OSQ2" s="97"/>
      <c r="OSR2" s="97"/>
      <c r="OSS2" s="97"/>
      <c r="OST2" s="97"/>
      <c r="OSU2" s="97"/>
      <c r="OSV2" s="97"/>
      <c r="OSW2" s="97"/>
      <c r="OSX2" s="97"/>
      <c r="OSY2" s="97"/>
      <c r="OSZ2" s="97"/>
      <c r="OTA2" s="97"/>
      <c r="OTB2" s="97"/>
      <c r="OTC2" s="97"/>
      <c r="OTD2" s="97"/>
      <c r="OTE2" s="97"/>
      <c r="OTF2" s="97"/>
      <c r="OTG2" s="97"/>
      <c r="OTH2" s="97"/>
      <c r="OTI2" s="97"/>
      <c r="OTJ2" s="97"/>
      <c r="OTK2" s="97"/>
      <c r="OTL2" s="97"/>
      <c r="OTM2" s="97"/>
      <c r="OTN2" s="97"/>
      <c r="OTO2" s="97"/>
      <c r="OTP2" s="97"/>
      <c r="OTQ2" s="97"/>
      <c r="OTR2" s="97"/>
      <c r="OTS2" s="97"/>
      <c r="OTT2" s="97"/>
      <c r="OTU2" s="97"/>
      <c r="OTV2" s="97"/>
      <c r="OTW2" s="97"/>
      <c r="OTX2" s="97"/>
      <c r="OTY2" s="97"/>
      <c r="OTZ2" s="97"/>
      <c r="OUA2" s="97"/>
      <c r="OUB2" s="97"/>
      <c r="OUC2" s="97"/>
      <c r="OUD2" s="97"/>
      <c r="OUE2" s="97"/>
      <c r="OUF2" s="97"/>
      <c r="OUG2" s="97"/>
      <c r="OUH2" s="97"/>
      <c r="OUI2" s="97"/>
      <c r="OUJ2" s="97"/>
      <c r="OUK2" s="97"/>
      <c r="OUL2" s="97"/>
      <c r="OUM2" s="97"/>
      <c r="OUN2" s="97"/>
      <c r="OUO2" s="97"/>
      <c r="OUP2" s="97"/>
      <c r="OUQ2" s="97"/>
      <c r="OUR2" s="97"/>
      <c r="OUS2" s="97"/>
      <c r="OUT2" s="97"/>
      <c r="OUU2" s="97"/>
      <c r="OUV2" s="97"/>
      <c r="OUW2" s="97"/>
      <c r="OUX2" s="97"/>
      <c r="OUY2" s="97"/>
      <c r="OUZ2" s="97"/>
      <c r="OVA2" s="97"/>
      <c r="OVB2" s="97"/>
      <c r="OVC2" s="97"/>
      <c r="OVD2" s="97"/>
      <c r="OVE2" s="97"/>
      <c r="OVF2" s="97"/>
      <c r="OVG2" s="97"/>
      <c r="OVH2" s="97"/>
      <c r="OVI2" s="97"/>
      <c r="OVJ2" s="97"/>
      <c r="OVK2" s="97"/>
      <c r="OVL2" s="97"/>
      <c r="OVM2" s="97"/>
      <c r="OVN2" s="97"/>
      <c r="OVO2" s="97"/>
      <c r="OVP2" s="97"/>
      <c r="OVQ2" s="97"/>
      <c r="OVR2" s="97"/>
      <c r="OVS2" s="97"/>
      <c r="OVT2" s="97"/>
      <c r="OVU2" s="97"/>
      <c r="OVV2" s="97"/>
      <c r="OVW2" s="97"/>
      <c r="OVX2" s="97"/>
      <c r="OVY2" s="97"/>
      <c r="OVZ2" s="97"/>
      <c r="OWA2" s="97"/>
      <c r="OWB2" s="97"/>
      <c r="OWC2" s="97"/>
      <c r="OWD2" s="97"/>
      <c r="OWE2" s="97"/>
      <c r="OWF2" s="97"/>
      <c r="OWG2" s="97"/>
      <c r="OWH2" s="97"/>
      <c r="OWI2" s="97"/>
      <c r="OWJ2" s="97"/>
      <c r="OWK2" s="97"/>
      <c r="OWL2" s="97"/>
      <c r="OWM2" s="97"/>
      <c r="OWN2" s="97"/>
      <c r="OWO2" s="97"/>
      <c r="OWP2" s="97"/>
      <c r="OWQ2" s="97"/>
      <c r="OWR2" s="97"/>
      <c r="OWS2" s="97"/>
      <c r="OWT2" s="97"/>
      <c r="OWU2" s="97"/>
      <c r="OWV2" s="97"/>
      <c r="OWW2" s="97"/>
      <c r="OWX2" s="97"/>
      <c r="OWY2" s="97"/>
      <c r="OWZ2" s="97"/>
      <c r="OXA2" s="97"/>
      <c r="OXB2" s="97"/>
      <c r="OXC2" s="97"/>
      <c r="OXD2" s="97"/>
      <c r="OXE2" s="97"/>
      <c r="OXF2" s="97"/>
      <c r="OXG2" s="97"/>
      <c r="OXH2" s="97"/>
      <c r="OXI2" s="97"/>
      <c r="OXJ2" s="97"/>
      <c r="OXK2" s="97"/>
      <c r="OXL2" s="97"/>
      <c r="OXM2" s="97"/>
      <c r="OXN2" s="97"/>
      <c r="OXO2" s="97"/>
      <c r="OXP2" s="97"/>
      <c r="OXQ2" s="97"/>
      <c r="OXR2" s="97"/>
      <c r="OXS2" s="97"/>
      <c r="OXT2" s="97"/>
      <c r="OXU2" s="97"/>
      <c r="OXV2" s="97"/>
      <c r="OXW2" s="97"/>
      <c r="OXX2" s="97"/>
      <c r="OXY2" s="97"/>
      <c r="OXZ2" s="97"/>
      <c r="OYA2" s="97"/>
      <c r="OYB2" s="97"/>
      <c r="OYC2" s="97"/>
      <c r="OYD2" s="97"/>
      <c r="OYE2" s="97"/>
      <c r="OYF2" s="97"/>
      <c r="OYG2" s="97"/>
      <c r="OYH2" s="97"/>
      <c r="OYI2" s="97"/>
      <c r="OYJ2" s="97"/>
      <c r="OYK2" s="97"/>
      <c r="OYL2" s="97"/>
      <c r="OYM2" s="97"/>
      <c r="OYN2" s="97"/>
      <c r="OYO2" s="97"/>
      <c r="OYP2" s="97"/>
      <c r="OYQ2" s="97"/>
      <c r="OYR2" s="97"/>
      <c r="OYS2" s="97"/>
      <c r="OYT2" s="97"/>
      <c r="OYU2" s="97"/>
      <c r="OYV2" s="97"/>
      <c r="OYW2" s="97"/>
      <c r="OYX2" s="97"/>
      <c r="OYY2" s="97"/>
      <c r="OYZ2" s="97"/>
      <c r="OZA2" s="97"/>
      <c r="OZB2" s="97"/>
      <c r="OZC2" s="97"/>
      <c r="OZD2" s="97"/>
      <c r="OZE2" s="97"/>
      <c r="OZF2" s="97"/>
      <c r="OZG2" s="97"/>
      <c r="OZH2" s="97"/>
      <c r="OZI2" s="97"/>
      <c r="OZJ2" s="97"/>
      <c r="OZK2" s="97"/>
      <c r="OZL2" s="97"/>
      <c r="OZM2" s="97"/>
      <c r="OZN2" s="97"/>
      <c r="OZO2" s="97"/>
      <c r="OZP2" s="97"/>
      <c r="OZQ2" s="97"/>
      <c r="OZR2" s="97"/>
      <c r="OZS2" s="97"/>
      <c r="OZT2" s="97"/>
      <c r="OZU2" s="97"/>
      <c r="OZV2" s="97"/>
      <c r="OZW2" s="97"/>
      <c r="OZX2" s="97"/>
      <c r="OZY2" s="97"/>
      <c r="OZZ2" s="97"/>
      <c r="PAA2" s="97"/>
      <c r="PAB2" s="97"/>
      <c r="PAC2" s="97"/>
      <c r="PAD2" s="97"/>
      <c r="PAE2" s="97"/>
      <c r="PAF2" s="97"/>
      <c r="PAG2" s="97"/>
      <c r="PAH2" s="97"/>
      <c r="PAI2" s="97"/>
      <c r="PAJ2" s="97"/>
      <c r="PAK2" s="97"/>
      <c r="PAL2" s="97"/>
      <c r="PAM2" s="97"/>
      <c r="PAN2" s="97"/>
      <c r="PAO2" s="97"/>
      <c r="PAP2" s="97"/>
      <c r="PAQ2" s="97"/>
      <c r="PAR2" s="97"/>
      <c r="PAS2" s="97"/>
      <c r="PAT2" s="97"/>
      <c r="PAU2" s="97"/>
      <c r="PAV2" s="97"/>
      <c r="PAW2" s="97"/>
      <c r="PAX2" s="97"/>
      <c r="PAY2" s="97"/>
      <c r="PAZ2" s="97"/>
      <c r="PBA2" s="97"/>
      <c r="PBB2" s="97"/>
      <c r="PBC2" s="97"/>
      <c r="PBD2" s="97"/>
      <c r="PBE2" s="97"/>
      <c r="PBF2" s="97"/>
      <c r="PBG2" s="97"/>
      <c r="PBH2" s="97"/>
      <c r="PBI2" s="97"/>
      <c r="PBJ2" s="97"/>
      <c r="PBK2" s="97"/>
      <c r="PBL2" s="97"/>
      <c r="PBM2" s="97"/>
      <c r="PBN2" s="97"/>
      <c r="PBO2" s="97"/>
      <c r="PBP2" s="97"/>
      <c r="PBQ2" s="97"/>
      <c r="PBR2" s="97"/>
      <c r="PBS2" s="97"/>
      <c r="PBT2" s="97"/>
      <c r="PBU2" s="97"/>
      <c r="PBV2" s="97"/>
      <c r="PBW2" s="97"/>
      <c r="PBX2" s="97"/>
      <c r="PBY2" s="97"/>
      <c r="PBZ2" s="97"/>
      <c r="PCA2" s="97"/>
      <c r="PCB2" s="97"/>
      <c r="PCC2" s="97"/>
      <c r="PCD2" s="97"/>
      <c r="PCE2" s="97"/>
      <c r="PCF2" s="97"/>
      <c r="PCG2" s="97"/>
      <c r="PCH2" s="97"/>
      <c r="PCI2" s="97"/>
      <c r="PCJ2" s="97"/>
      <c r="PCK2" s="97"/>
      <c r="PCL2" s="97"/>
      <c r="PCM2" s="97"/>
      <c r="PCN2" s="97"/>
      <c r="PCO2" s="97"/>
      <c r="PCP2" s="97"/>
      <c r="PCQ2" s="97"/>
      <c r="PCR2" s="97"/>
      <c r="PCS2" s="97"/>
      <c r="PCT2" s="97"/>
      <c r="PCU2" s="97"/>
      <c r="PCV2" s="97"/>
      <c r="PCW2" s="97"/>
      <c r="PCX2" s="97"/>
      <c r="PCY2" s="97"/>
      <c r="PCZ2" s="97"/>
      <c r="PDA2" s="97"/>
      <c r="PDB2" s="97"/>
      <c r="PDC2" s="97"/>
      <c r="PDD2" s="97"/>
      <c r="PDE2" s="97"/>
      <c r="PDF2" s="97"/>
      <c r="PDG2" s="97"/>
      <c r="PDH2" s="97"/>
      <c r="PDI2" s="97"/>
      <c r="PDJ2" s="97"/>
      <c r="PDK2" s="97"/>
      <c r="PDL2" s="97"/>
      <c r="PDM2" s="97"/>
      <c r="PDN2" s="97"/>
      <c r="PDO2" s="97"/>
      <c r="PDP2" s="97"/>
      <c r="PDQ2" s="97"/>
      <c r="PDR2" s="97"/>
      <c r="PDS2" s="97"/>
      <c r="PDT2" s="97"/>
      <c r="PDU2" s="97"/>
      <c r="PDV2" s="97"/>
      <c r="PDW2" s="97"/>
      <c r="PDX2" s="97"/>
      <c r="PDY2" s="97"/>
      <c r="PDZ2" s="97"/>
      <c r="PEA2" s="97"/>
      <c r="PEB2" s="97"/>
      <c r="PEC2" s="97"/>
      <c r="PED2" s="97"/>
      <c r="PEE2" s="97"/>
      <c r="PEF2" s="97"/>
      <c r="PEG2" s="97"/>
      <c r="PEH2" s="97"/>
      <c r="PEI2" s="97"/>
      <c r="PEJ2" s="97"/>
      <c r="PEK2" s="97"/>
      <c r="PEL2" s="97"/>
      <c r="PEM2" s="97"/>
      <c r="PEN2" s="97"/>
      <c r="PEO2" s="97"/>
      <c r="PEP2" s="97"/>
      <c r="PEQ2" s="97"/>
      <c r="PER2" s="97"/>
      <c r="PES2" s="97"/>
      <c r="PET2" s="97"/>
      <c r="PEU2" s="97"/>
      <c r="PEV2" s="97"/>
      <c r="PEW2" s="97"/>
      <c r="PEX2" s="97"/>
      <c r="PEY2" s="97"/>
      <c r="PEZ2" s="97"/>
      <c r="PFA2" s="97"/>
      <c r="PFB2" s="97"/>
      <c r="PFC2" s="97"/>
      <c r="PFD2" s="97"/>
      <c r="PFE2" s="97"/>
      <c r="PFF2" s="97"/>
      <c r="PFG2" s="97"/>
      <c r="PFH2" s="97"/>
      <c r="PFI2" s="97"/>
      <c r="PFJ2" s="97"/>
      <c r="PFK2" s="97"/>
      <c r="PFL2" s="97"/>
      <c r="PFM2" s="97"/>
      <c r="PFN2" s="97"/>
      <c r="PFO2" s="97"/>
      <c r="PFP2" s="97"/>
      <c r="PFQ2" s="97"/>
      <c r="PFR2" s="97"/>
      <c r="PFS2" s="97"/>
      <c r="PFT2" s="97"/>
      <c r="PFU2" s="97"/>
      <c r="PFV2" s="97"/>
      <c r="PFW2" s="97"/>
      <c r="PFX2" s="97"/>
      <c r="PFY2" s="97"/>
      <c r="PFZ2" s="97"/>
      <c r="PGA2" s="97"/>
      <c r="PGB2" s="97"/>
      <c r="PGC2" s="97"/>
      <c r="PGD2" s="97"/>
      <c r="PGE2" s="97"/>
      <c r="PGF2" s="97"/>
      <c r="PGG2" s="97"/>
      <c r="PGH2" s="97"/>
      <c r="PGI2" s="97"/>
      <c r="PGJ2" s="97"/>
      <c r="PGK2" s="97"/>
      <c r="PGL2" s="97"/>
      <c r="PGM2" s="97"/>
      <c r="PGN2" s="97"/>
      <c r="PGO2" s="97"/>
      <c r="PGP2" s="97"/>
      <c r="PGQ2" s="97"/>
      <c r="PGR2" s="97"/>
      <c r="PGS2" s="97"/>
      <c r="PGT2" s="97"/>
      <c r="PGU2" s="97"/>
      <c r="PGV2" s="97"/>
      <c r="PGW2" s="97"/>
      <c r="PGX2" s="97"/>
      <c r="PGY2" s="97"/>
      <c r="PGZ2" s="97"/>
      <c r="PHA2" s="97"/>
      <c r="PHB2" s="97"/>
      <c r="PHC2" s="97"/>
      <c r="PHD2" s="97"/>
      <c r="PHE2" s="97"/>
      <c r="PHF2" s="97"/>
      <c r="PHG2" s="97"/>
      <c r="PHH2" s="97"/>
      <c r="PHI2" s="97"/>
      <c r="PHJ2" s="97"/>
      <c r="PHK2" s="97"/>
      <c r="PHL2" s="97"/>
      <c r="PHM2" s="97"/>
      <c r="PHN2" s="97"/>
      <c r="PHO2" s="97"/>
      <c r="PHP2" s="97"/>
      <c r="PHQ2" s="97"/>
      <c r="PHR2" s="97"/>
      <c r="PHS2" s="97"/>
      <c r="PHT2" s="97"/>
      <c r="PHU2" s="97"/>
      <c r="PHV2" s="97"/>
      <c r="PHW2" s="97"/>
      <c r="PHX2" s="97"/>
      <c r="PHY2" s="97"/>
      <c r="PHZ2" s="97"/>
      <c r="PIA2" s="97"/>
      <c r="PIB2" s="97"/>
      <c r="PIC2" s="97"/>
      <c r="PID2" s="97"/>
      <c r="PIE2" s="97"/>
      <c r="PIF2" s="97"/>
      <c r="PIG2" s="97"/>
      <c r="PIH2" s="97"/>
      <c r="PII2" s="97"/>
      <c r="PIJ2" s="97"/>
      <c r="PIK2" s="97"/>
      <c r="PIL2" s="97"/>
      <c r="PIM2" s="97"/>
      <c r="PIN2" s="97"/>
      <c r="PIO2" s="97"/>
      <c r="PIP2" s="97"/>
      <c r="PIQ2" s="97"/>
      <c r="PIR2" s="97"/>
      <c r="PIS2" s="97"/>
      <c r="PIT2" s="97"/>
      <c r="PIU2" s="97"/>
      <c r="PIV2" s="97"/>
      <c r="PIW2" s="97"/>
      <c r="PIX2" s="97"/>
      <c r="PIY2" s="97"/>
      <c r="PIZ2" s="97"/>
      <c r="PJA2" s="97"/>
      <c r="PJB2" s="97"/>
      <c r="PJC2" s="97"/>
      <c r="PJD2" s="97"/>
      <c r="PJE2" s="97"/>
      <c r="PJF2" s="97"/>
      <c r="PJG2" s="97"/>
      <c r="PJH2" s="97"/>
      <c r="PJI2" s="97"/>
      <c r="PJJ2" s="97"/>
      <c r="PJK2" s="97"/>
      <c r="PJL2" s="97"/>
      <c r="PJM2" s="97"/>
      <c r="PJN2" s="97"/>
      <c r="PJO2" s="97"/>
      <c r="PJP2" s="97"/>
      <c r="PJQ2" s="97"/>
      <c r="PJR2" s="97"/>
      <c r="PJS2" s="97"/>
      <c r="PJT2" s="97"/>
      <c r="PJU2" s="97"/>
      <c r="PJV2" s="97"/>
      <c r="PJW2" s="97"/>
      <c r="PJX2" s="97"/>
      <c r="PJY2" s="97"/>
      <c r="PJZ2" s="97"/>
      <c r="PKA2" s="97"/>
      <c r="PKB2" s="97"/>
      <c r="PKC2" s="97"/>
      <c r="PKD2" s="97"/>
      <c r="PKE2" s="97"/>
      <c r="PKF2" s="97"/>
      <c r="PKG2" s="97"/>
      <c r="PKH2" s="97"/>
      <c r="PKI2" s="97"/>
      <c r="PKJ2" s="97"/>
      <c r="PKK2" s="97"/>
      <c r="PKL2" s="97"/>
      <c r="PKM2" s="97"/>
      <c r="PKN2" s="97"/>
      <c r="PKO2" s="97"/>
      <c r="PKP2" s="97"/>
      <c r="PKQ2" s="97"/>
      <c r="PKR2" s="97"/>
      <c r="PKS2" s="97"/>
      <c r="PKT2" s="97"/>
      <c r="PKU2" s="97"/>
      <c r="PKV2" s="97"/>
      <c r="PKW2" s="97"/>
      <c r="PKX2" s="97"/>
      <c r="PKY2" s="97"/>
      <c r="PKZ2" s="97"/>
      <c r="PLA2" s="97"/>
      <c r="PLB2" s="97"/>
      <c r="PLC2" s="97"/>
      <c r="PLD2" s="97"/>
      <c r="PLE2" s="97"/>
      <c r="PLF2" s="97"/>
      <c r="PLG2" s="97"/>
      <c r="PLH2" s="97"/>
      <c r="PLI2" s="97"/>
      <c r="PLJ2" s="97"/>
      <c r="PLK2" s="97"/>
      <c r="PLL2" s="97"/>
      <c r="PLM2" s="97"/>
      <c r="PLN2" s="97"/>
      <c r="PLO2" s="97"/>
      <c r="PLP2" s="97"/>
      <c r="PLQ2" s="97"/>
      <c r="PLR2" s="97"/>
      <c r="PLS2" s="97"/>
      <c r="PLT2" s="97"/>
      <c r="PLU2" s="97"/>
      <c r="PLV2" s="97"/>
      <c r="PLW2" s="97"/>
      <c r="PLX2" s="97"/>
      <c r="PLY2" s="97"/>
      <c r="PLZ2" s="97"/>
      <c r="PMA2" s="97"/>
      <c r="PMB2" s="97"/>
      <c r="PMC2" s="97"/>
      <c r="PMD2" s="97"/>
      <c r="PME2" s="97"/>
      <c r="PMF2" s="97"/>
      <c r="PMG2" s="97"/>
      <c r="PMH2" s="97"/>
      <c r="PMI2" s="97"/>
      <c r="PMJ2" s="97"/>
      <c r="PMK2" s="97"/>
      <c r="PML2" s="97"/>
      <c r="PMM2" s="97"/>
      <c r="PMN2" s="97"/>
      <c r="PMO2" s="97"/>
      <c r="PMP2" s="97"/>
      <c r="PMQ2" s="97"/>
      <c r="PMR2" s="97"/>
      <c r="PMS2" s="97"/>
      <c r="PMT2" s="97"/>
      <c r="PMU2" s="97"/>
      <c r="PMV2" s="97"/>
      <c r="PMW2" s="97"/>
      <c r="PMX2" s="97"/>
      <c r="PMY2" s="97"/>
      <c r="PMZ2" s="97"/>
      <c r="PNA2" s="97"/>
      <c r="PNB2" s="97"/>
      <c r="PNC2" s="97"/>
      <c r="PND2" s="97"/>
      <c r="PNE2" s="97"/>
      <c r="PNF2" s="97"/>
      <c r="PNG2" s="97"/>
      <c r="PNH2" s="97"/>
      <c r="PNI2" s="97"/>
      <c r="PNJ2" s="97"/>
      <c r="PNK2" s="97"/>
      <c r="PNL2" s="97"/>
      <c r="PNM2" s="97"/>
      <c r="PNN2" s="97"/>
      <c r="PNO2" s="97"/>
      <c r="PNP2" s="97"/>
      <c r="PNQ2" s="97"/>
      <c r="PNR2" s="97"/>
      <c r="PNS2" s="97"/>
      <c r="PNT2" s="97"/>
      <c r="PNU2" s="97"/>
      <c r="PNV2" s="97"/>
      <c r="PNW2" s="97"/>
      <c r="PNX2" s="97"/>
      <c r="PNY2" s="97"/>
      <c r="PNZ2" s="97"/>
      <c r="POA2" s="97"/>
      <c r="POB2" s="97"/>
      <c r="POC2" s="97"/>
      <c r="POD2" s="97"/>
      <c r="POE2" s="97"/>
      <c r="POF2" s="97"/>
      <c r="POG2" s="97"/>
      <c r="POH2" s="97"/>
      <c r="POI2" s="97"/>
      <c r="POJ2" s="97"/>
      <c r="POK2" s="97"/>
      <c r="POL2" s="97"/>
      <c r="POM2" s="97"/>
      <c r="PON2" s="97"/>
      <c r="POO2" s="97"/>
      <c r="POP2" s="97"/>
      <c r="POQ2" s="97"/>
      <c r="POR2" s="97"/>
      <c r="POS2" s="97"/>
      <c r="POT2" s="97"/>
      <c r="POU2" s="97"/>
      <c r="POV2" s="97"/>
      <c r="POW2" s="97"/>
      <c r="POX2" s="97"/>
      <c r="POY2" s="97"/>
      <c r="POZ2" s="97"/>
      <c r="PPA2" s="97"/>
      <c r="PPB2" s="97"/>
      <c r="PPC2" s="97"/>
      <c r="PPD2" s="97"/>
      <c r="PPE2" s="97"/>
      <c r="PPF2" s="97"/>
      <c r="PPG2" s="97"/>
      <c r="PPH2" s="97"/>
      <c r="PPI2" s="97"/>
      <c r="PPJ2" s="97"/>
      <c r="PPK2" s="97"/>
      <c r="PPL2" s="97"/>
      <c r="PPM2" s="97"/>
      <c r="PPN2" s="97"/>
      <c r="PPO2" s="97"/>
      <c r="PPP2" s="97"/>
      <c r="PPQ2" s="97"/>
      <c r="PPR2" s="97"/>
      <c r="PPS2" s="97"/>
      <c r="PPT2" s="97"/>
      <c r="PPU2" s="97"/>
      <c r="PPV2" s="97"/>
      <c r="PPW2" s="97"/>
      <c r="PPX2" s="97"/>
      <c r="PPY2" s="97"/>
      <c r="PPZ2" s="97"/>
      <c r="PQA2" s="97"/>
      <c r="PQB2" s="97"/>
      <c r="PQC2" s="97"/>
      <c r="PQD2" s="97"/>
      <c r="PQE2" s="97"/>
      <c r="PQF2" s="97"/>
      <c r="PQG2" s="97"/>
      <c r="PQH2" s="97"/>
      <c r="PQI2" s="97"/>
      <c r="PQJ2" s="97"/>
      <c r="PQK2" s="97"/>
      <c r="PQL2" s="97"/>
      <c r="PQM2" s="97"/>
      <c r="PQN2" s="97"/>
      <c r="PQO2" s="97"/>
      <c r="PQP2" s="97"/>
      <c r="PQQ2" s="97"/>
      <c r="PQR2" s="97"/>
      <c r="PQS2" s="97"/>
      <c r="PQT2" s="97"/>
      <c r="PQU2" s="97"/>
      <c r="PQV2" s="97"/>
      <c r="PQW2" s="97"/>
      <c r="PQX2" s="97"/>
      <c r="PQY2" s="97"/>
      <c r="PQZ2" s="97"/>
      <c r="PRA2" s="97"/>
      <c r="PRB2" s="97"/>
      <c r="PRC2" s="97"/>
      <c r="PRD2" s="97"/>
      <c r="PRE2" s="97"/>
      <c r="PRF2" s="97"/>
      <c r="PRG2" s="97"/>
      <c r="PRH2" s="97"/>
      <c r="PRI2" s="97"/>
      <c r="PRJ2" s="97"/>
      <c r="PRK2" s="97"/>
      <c r="PRL2" s="97"/>
      <c r="PRM2" s="97"/>
      <c r="PRN2" s="97"/>
      <c r="PRO2" s="97"/>
      <c r="PRP2" s="97"/>
      <c r="PRQ2" s="97"/>
      <c r="PRR2" s="97"/>
      <c r="PRS2" s="97"/>
      <c r="PRT2" s="97"/>
      <c r="PRU2" s="97"/>
      <c r="PRV2" s="97"/>
      <c r="PRW2" s="97"/>
      <c r="PRX2" s="97"/>
      <c r="PRY2" s="97"/>
      <c r="PRZ2" s="97"/>
      <c r="PSA2" s="97"/>
      <c r="PSB2" s="97"/>
      <c r="PSC2" s="97"/>
      <c r="PSD2" s="97"/>
      <c r="PSE2" s="97"/>
      <c r="PSF2" s="97"/>
      <c r="PSG2" s="97"/>
      <c r="PSH2" s="97"/>
      <c r="PSI2" s="97"/>
      <c r="PSJ2" s="97"/>
      <c r="PSK2" s="97"/>
      <c r="PSL2" s="97"/>
      <c r="PSM2" s="97"/>
      <c r="PSN2" s="97"/>
      <c r="PSO2" s="97"/>
      <c r="PSP2" s="97"/>
      <c r="PSQ2" s="97"/>
      <c r="PSR2" s="97"/>
      <c r="PSS2" s="97"/>
      <c r="PST2" s="97"/>
      <c r="PSU2" s="97"/>
      <c r="PSV2" s="97"/>
      <c r="PSW2" s="97"/>
      <c r="PSX2" s="97"/>
      <c r="PSY2" s="97"/>
      <c r="PSZ2" s="97"/>
      <c r="PTA2" s="97"/>
      <c r="PTB2" s="97"/>
      <c r="PTC2" s="97"/>
      <c r="PTD2" s="97"/>
      <c r="PTE2" s="97"/>
      <c r="PTF2" s="97"/>
      <c r="PTG2" s="97"/>
      <c r="PTH2" s="97"/>
      <c r="PTI2" s="97"/>
      <c r="PTJ2" s="97"/>
      <c r="PTK2" s="97"/>
      <c r="PTL2" s="97"/>
      <c r="PTM2" s="97"/>
      <c r="PTN2" s="97"/>
      <c r="PTO2" s="97"/>
      <c r="PTP2" s="97"/>
      <c r="PTQ2" s="97"/>
      <c r="PTR2" s="97"/>
      <c r="PTS2" s="97"/>
      <c r="PTT2" s="97"/>
      <c r="PTU2" s="97"/>
      <c r="PTV2" s="97"/>
      <c r="PTW2" s="97"/>
      <c r="PTX2" s="97"/>
      <c r="PTY2" s="97"/>
      <c r="PTZ2" s="97"/>
      <c r="PUA2" s="97"/>
      <c r="PUB2" s="97"/>
      <c r="PUC2" s="97"/>
      <c r="PUD2" s="97"/>
      <c r="PUE2" s="97"/>
      <c r="PUF2" s="97"/>
      <c r="PUG2" s="97"/>
      <c r="PUH2" s="97"/>
      <c r="PUI2" s="97"/>
      <c r="PUJ2" s="97"/>
      <c r="PUK2" s="97"/>
      <c r="PUL2" s="97"/>
      <c r="PUM2" s="97"/>
      <c r="PUN2" s="97"/>
      <c r="PUO2" s="97"/>
      <c r="PUP2" s="97"/>
      <c r="PUQ2" s="97"/>
      <c r="PUR2" s="97"/>
      <c r="PUS2" s="97"/>
      <c r="PUT2" s="97"/>
      <c r="PUU2" s="97"/>
      <c r="PUV2" s="97"/>
      <c r="PUW2" s="97"/>
      <c r="PUX2" s="97"/>
      <c r="PUY2" s="97"/>
      <c r="PUZ2" s="97"/>
      <c r="PVA2" s="97"/>
      <c r="PVB2" s="97"/>
      <c r="PVC2" s="97"/>
      <c r="PVD2" s="97"/>
      <c r="PVE2" s="97"/>
      <c r="PVF2" s="97"/>
      <c r="PVG2" s="97"/>
      <c r="PVH2" s="97"/>
      <c r="PVI2" s="97"/>
      <c r="PVJ2" s="97"/>
      <c r="PVK2" s="97"/>
      <c r="PVL2" s="97"/>
      <c r="PVM2" s="97"/>
      <c r="PVN2" s="97"/>
      <c r="PVO2" s="97"/>
      <c r="PVP2" s="97"/>
      <c r="PVQ2" s="97"/>
      <c r="PVR2" s="97"/>
      <c r="PVS2" s="97"/>
      <c r="PVT2" s="97"/>
      <c r="PVU2" s="97"/>
      <c r="PVV2" s="97"/>
      <c r="PVW2" s="97"/>
      <c r="PVX2" s="97"/>
      <c r="PVY2" s="97"/>
      <c r="PVZ2" s="97"/>
      <c r="PWA2" s="97"/>
      <c r="PWB2" s="97"/>
      <c r="PWC2" s="97"/>
      <c r="PWD2" s="97"/>
      <c r="PWE2" s="97"/>
      <c r="PWF2" s="97"/>
      <c r="PWG2" s="97"/>
      <c r="PWH2" s="97"/>
      <c r="PWI2" s="97"/>
      <c r="PWJ2" s="97"/>
      <c r="PWK2" s="97"/>
      <c r="PWL2" s="97"/>
      <c r="PWM2" s="97"/>
      <c r="PWN2" s="97"/>
      <c r="PWO2" s="97"/>
      <c r="PWP2" s="97"/>
      <c r="PWQ2" s="97"/>
      <c r="PWR2" s="97"/>
      <c r="PWS2" s="97"/>
      <c r="PWT2" s="97"/>
      <c r="PWU2" s="97"/>
      <c r="PWV2" s="97"/>
      <c r="PWW2" s="97"/>
      <c r="PWX2" s="97"/>
      <c r="PWY2" s="97"/>
      <c r="PWZ2" s="97"/>
      <c r="PXA2" s="97"/>
      <c r="PXB2" s="97"/>
      <c r="PXC2" s="97"/>
      <c r="PXD2" s="97"/>
      <c r="PXE2" s="97"/>
      <c r="PXF2" s="97"/>
      <c r="PXG2" s="97"/>
      <c r="PXH2" s="97"/>
      <c r="PXI2" s="97"/>
      <c r="PXJ2" s="97"/>
      <c r="PXK2" s="97"/>
      <c r="PXL2" s="97"/>
      <c r="PXM2" s="97"/>
      <c r="PXN2" s="97"/>
      <c r="PXO2" s="97"/>
      <c r="PXP2" s="97"/>
      <c r="PXQ2" s="97"/>
      <c r="PXR2" s="97"/>
      <c r="PXS2" s="97"/>
      <c r="PXT2" s="97"/>
      <c r="PXU2" s="97"/>
      <c r="PXV2" s="97"/>
      <c r="PXW2" s="97"/>
      <c r="PXX2" s="97"/>
      <c r="PXY2" s="97"/>
      <c r="PXZ2" s="97"/>
      <c r="PYA2" s="97"/>
      <c r="PYB2" s="97"/>
      <c r="PYC2" s="97"/>
      <c r="PYD2" s="97"/>
      <c r="PYE2" s="97"/>
      <c r="PYF2" s="97"/>
      <c r="PYG2" s="97"/>
      <c r="PYH2" s="97"/>
      <c r="PYI2" s="97"/>
      <c r="PYJ2" s="97"/>
      <c r="PYK2" s="97"/>
      <c r="PYL2" s="97"/>
      <c r="PYM2" s="97"/>
      <c r="PYN2" s="97"/>
      <c r="PYO2" s="97"/>
      <c r="PYP2" s="97"/>
      <c r="PYQ2" s="97"/>
      <c r="PYR2" s="97"/>
      <c r="PYS2" s="97"/>
      <c r="PYT2" s="97"/>
      <c r="PYU2" s="97"/>
      <c r="PYV2" s="97"/>
      <c r="PYW2" s="97"/>
      <c r="PYX2" s="97"/>
      <c r="PYY2" s="97"/>
      <c r="PYZ2" s="97"/>
      <c r="PZA2" s="97"/>
      <c r="PZB2" s="97"/>
      <c r="PZC2" s="97"/>
      <c r="PZD2" s="97"/>
      <c r="PZE2" s="97"/>
      <c r="PZF2" s="97"/>
      <c r="PZG2" s="97"/>
      <c r="PZH2" s="97"/>
      <c r="PZI2" s="97"/>
      <c r="PZJ2" s="97"/>
      <c r="PZK2" s="97"/>
      <c r="PZL2" s="97"/>
      <c r="PZM2" s="97"/>
      <c r="PZN2" s="97"/>
      <c r="PZO2" s="97"/>
      <c r="PZP2" s="97"/>
      <c r="PZQ2" s="97"/>
      <c r="PZR2" s="97"/>
      <c r="PZS2" s="97"/>
      <c r="PZT2" s="97"/>
      <c r="PZU2" s="97"/>
      <c r="PZV2" s="97"/>
      <c r="PZW2" s="97"/>
      <c r="PZX2" s="97"/>
      <c r="PZY2" s="97"/>
      <c r="PZZ2" s="97"/>
      <c r="QAA2" s="97"/>
      <c r="QAB2" s="97"/>
      <c r="QAC2" s="97"/>
      <c r="QAD2" s="97"/>
      <c r="QAE2" s="97"/>
      <c r="QAF2" s="97"/>
      <c r="QAG2" s="97"/>
      <c r="QAH2" s="97"/>
      <c r="QAI2" s="97"/>
      <c r="QAJ2" s="97"/>
      <c r="QAK2" s="97"/>
      <c r="QAL2" s="97"/>
      <c r="QAM2" s="97"/>
      <c r="QAN2" s="97"/>
      <c r="QAO2" s="97"/>
      <c r="QAP2" s="97"/>
      <c r="QAQ2" s="97"/>
      <c r="QAR2" s="97"/>
      <c r="QAS2" s="97"/>
      <c r="QAT2" s="97"/>
      <c r="QAU2" s="97"/>
      <c r="QAV2" s="97"/>
      <c r="QAW2" s="97"/>
      <c r="QAX2" s="97"/>
      <c r="QAY2" s="97"/>
      <c r="QAZ2" s="97"/>
      <c r="QBA2" s="97"/>
      <c r="QBB2" s="97"/>
      <c r="QBC2" s="97"/>
      <c r="QBD2" s="97"/>
      <c r="QBE2" s="97"/>
      <c r="QBF2" s="97"/>
      <c r="QBG2" s="97"/>
      <c r="QBH2" s="97"/>
      <c r="QBI2" s="97"/>
      <c r="QBJ2" s="97"/>
      <c r="QBK2" s="97"/>
      <c r="QBL2" s="97"/>
      <c r="QBM2" s="97"/>
      <c r="QBN2" s="97"/>
      <c r="QBO2" s="97"/>
      <c r="QBP2" s="97"/>
      <c r="QBQ2" s="97"/>
      <c r="QBR2" s="97"/>
      <c r="QBS2" s="97"/>
      <c r="QBT2" s="97"/>
      <c r="QBU2" s="97"/>
      <c r="QBV2" s="97"/>
      <c r="QBW2" s="97"/>
      <c r="QBX2" s="97"/>
      <c r="QBY2" s="97"/>
      <c r="QBZ2" s="97"/>
      <c r="QCA2" s="97"/>
      <c r="QCB2" s="97"/>
      <c r="QCC2" s="97"/>
      <c r="QCD2" s="97"/>
      <c r="QCE2" s="97"/>
      <c r="QCF2" s="97"/>
      <c r="QCG2" s="97"/>
      <c r="QCH2" s="97"/>
      <c r="QCI2" s="97"/>
      <c r="QCJ2" s="97"/>
      <c r="QCK2" s="97"/>
      <c r="QCL2" s="97"/>
      <c r="QCM2" s="97"/>
      <c r="QCN2" s="97"/>
      <c r="QCO2" s="97"/>
      <c r="QCP2" s="97"/>
      <c r="QCQ2" s="97"/>
      <c r="QCR2" s="97"/>
      <c r="QCS2" s="97"/>
      <c r="QCT2" s="97"/>
      <c r="QCU2" s="97"/>
      <c r="QCV2" s="97"/>
      <c r="QCW2" s="97"/>
      <c r="QCX2" s="97"/>
      <c r="QCY2" s="97"/>
      <c r="QCZ2" s="97"/>
      <c r="QDA2" s="97"/>
      <c r="QDB2" s="97"/>
      <c r="QDC2" s="97"/>
      <c r="QDD2" s="97"/>
      <c r="QDE2" s="97"/>
      <c r="QDF2" s="97"/>
      <c r="QDG2" s="97"/>
      <c r="QDH2" s="97"/>
      <c r="QDI2" s="97"/>
      <c r="QDJ2" s="97"/>
      <c r="QDK2" s="97"/>
      <c r="QDL2" s="97"/>
      <c r="QDM2" s="97"/>
      <c r="QDN2" s="97"/>
      <c r="QDO2" s="97"/>
      <c r="QDP2" s="97"/>
      <c r="QDQ2" s="97"/>
      <c r="QDR2" s="97"/>
      <c r="QDS2" s="97"/>
      <c r="QDT2" s="97"/>
      <c r="QDU2" s="97"/>
      <c r="QDV2" s="97"/>
      <c r="QDW2" s="97"/>
      <c r="QDX2" s="97"/>
      <c r="QDY2" s="97"/>
      <c r="QDZ2" s="97"/>
      <c r="QEA2" s="97"/>
      <c r="QEB2" s="97"/>
      <c r="QEC2" s="97"/>
      <c r="QED2" s="97"/>
      <c r="QEE2" s="97"/>
      <c r="QEF2" s="97"/>
      <c r="QEG2" s="97"/>
      <c r="QEH2" s="97"/>
      <c r="QEI2" s="97"/>
      <c r="QEJ2" s="97"/>
      <c r="QEK2" s="97"/>
      <c r="QEL2" s="97"/>
      <c r="QEM2" s="97"/>
      <c r="QEN2" s="97"/>
      <c r="QEO2" s="97"/>
      <c r="QEP2" s="97"/>
      <c r="QEQ2" s="97"/>
      <c r="QER2" s="97"/>
      <c r="QES2" s="97"/>
      <c r="QET2" s="97"/>
      <c r="QEU2" s="97"/>
      <c r="QEV2" s="97"/>
      <c r="QEW2" s="97"/>
      <c r="QEX2" s="97"/>
      <c r="QEY2" s="97"/>
      <c r="QEZ2" s="97"/>
      <c r="QFA2" s="97"/>
      <c r="QFB2" s="97"/>
      <c r="QFC2" s="97"/>
      <c r="QFD2" s="97"/>
      <c r="QFE2" s="97"/>
      <c r="QFF2" s="97"/>
      <c r="QFG2" s="97"/>
      <c r="QFH2" s="97"/>
      <c r="QFI2" s="97"/>
      <c r="QFJ2" s="97"/>
      <c r="QFK2" s="97"/>
      <c r="QFL2" s="97"/>
      <c r="QFM2" s="97"/>
      <c r="QFN2" s="97"/>
      <c r="QFO2" s="97"/>
      <c r="QFP2" s="97"/>
      <c r="QFQ2" s="97"/>
      <c r="QFR2" s="97"/>
      <c r="QFS2" s="97"/>
      <c r="QFT2" s="97"/>
      <c r="QFU2" s="97"/>
      <c r="QFV2" s="97"/>
      <c r="QFW2" s="97"/>
      <c r="QFX2" s="97"/>
      <c r="QFY2" s="97"/>
      <c r="QFZ2" s="97"/>
      <c r="QGA2" s="97"/>
      <c r="QGB2" s="97"/>
      <c r="QGC2" s="97"/>
      <c r="QGD2" s="97"/>
      <c r="QGE2" s="97"/>
      <c r="QGF2" s="97"/>
      <c r="QGG2" s="97"/>
      <c r="QGH2" s="97"/>
      <c r="QGI2" s="97"/>
      <c r="QGJ2" s="97"/>
      <c r="QGK2" s="97"/>
      <c r="QGL2" s="97"/>
      <c r="QGM2" s="97"/>
      <c r="QGN2" s="97"/>
      <c r="QGO2" s="97"/>
      <c r="QGP2" s="97"/>
      <c r="QGQ2" s="97"/>
      <c r="QGR2" s="97"/>
      <c r="QGS2" s="97"/>
      <c r="QGT2" s="97"/>
      <c r="QGU2" s="97"/>
      <c r="QGV2" s="97"/>
      <c r="QGW2" s="97"/>
      <c r="QGX2" s="97"/>
      <c r="QGY2" s="97"/>
      <c r="QGZ2" s="97"/>
      <c r="QHA2" s="97"/>
      <c r="QHB2" s="97"/>
      <c r="QHC2" s="97"/>
      <c r="QHD2" s="97"/>
      <c r="QHE2" s="97"/>
      <c r="QHF2" s="97"/>
      <c r="QHG2" s="97"/>
      <c r="QHH2" s="97"/>
      <c r="QHI2" s="97"/>
      <c r="QHJ2" s="97"/>
      <c r="QHK2" s="97"/>
      <c r="QHL2" s="97"/>
      <c r="QHM2" s="97"/>
      <c r="QHN2" s="97"/>
      <c r="QHO2" s="97"/>
      <c r="QHP2" s="97"/>
      <c r="QHQ2" s="97"/>
      <c r="QHR2" s="97"/>
      <c r="QHS2" s="97"/>
      <c r="QHT2" s="97"/>
      <c r="QHU2" s="97"/>
      <c r="QHV2" s="97"/>
      <c r="QHW2" s="97"/>
      <c r="QHX2" s="97"/>
      <c r="QHY2" s="97"/>
      <c r="QHZ2" s="97"/>
      <c r="QIA2" s="97"/>
      <c r="QIB2" s="97"/>
      <c r="QIC2" s="97"/>
      <c r="QID2" s="97"/>
      <c r="QIE2" s="97"/>
      <c r="QIF2" s="97"/>
      <c r="QIG2" s="97"/>
      <c r="QIH2" s="97"/>
      <c r="QII2" s="97"/>
      <c r="QIJ2" s="97"/>
      <c r="QIK2" s="97"/>
      <c r="QIL2" s="97"/>
      <c r="QIM2" s="97"/>
      <c r="QIN2" s="97"/>
      <c r="QIO2" s="97"/>
      <c r="QIP2" s="97"/>
      <c r="QIQ2" s="97"/>
      <c r="QIR2" s="97"/>
      <c r="QIS2" s="97"/>
      <c r="QIT2" s="97"/>
      <c r="QIU2" s="97"/>
      <c r="QIV2" s="97"/>
      <c r="QIW2" s="97"/>
      <c r="QIX2" s="97"/>
      <c r="QIY2" s="97"/>
      <c r="QIZ2" s="97"/>
      <c r="QJA2" s="97"/>
      <c r="QJB2" s="97"/>
      <c r="QJC2" s="97"/>
      <c r="QJD2" s="97"/>
      <c r="QJE2" s="97"/>
      <c r="QJF2" s="97"/>
      <c r="QJG2" s="97"/>
      <c r="QJH2" s="97"/>
      <c r="QJI2" s="97"/>
      <c r="QJJ2" s="97"/>
      <c r="QJK2" s="97"/>
      <c r="QJL2" s="97"/>
      <c r="QJM2" s="97"/>
      <c r="QJN2" s="97"/>
      <c r="QJO2" s="97"/>
      <c r="QJP2" s="97"/>
      <c r="QJQ2" s="97"/>
      <c r="QJR2" s="97"/>
      <c r="QJS2" s="97"/>
      <c r="QJT2" s="97"/>
      <c r="QJU2" s="97"/>
      <c r="QJV2" s="97"/>
      <c r="QJW2" s="97"/>
      <c r="QJX2" s="97"/>
      <c r="QJY2" s="97"/>
      <c r="QJZ2" s="97"/>
      <c r="QKA2" s="97"/>
      <c r="QKB2" s="97"/>
      <c r="QKC2" s="97"/>
      <c r="QKD2" s="97"/>
      <c r="QKE2" s="97"/>
      <c r="QKF2" s="97"/>
      <c r="QKG2" s="97"/>
      <c r="QKH2" s="97"/>
      <c r="QKI2" s="97"/>
      <c r="QKJ2" s="97"/>
      <c r="QKK2" s="97"/>
      <c r="QKL2" s="97"/>
      <c r="QKM2" s="97"/>
      <c r="QKN2" s="97"/>
      <c r="QKO2" s="97"/>
      <c r="QKP2" s="97"/>
      <c r="QKQ2" s="97"/>
      <c r="QKR2" s="97"/>
      <c r="QKS2" s="97"/>
      <c r="QKT2" s="97"/>
      <c r="QKU2" s="97"/>
      <c r="QKV2" s="97"/>
      <c r="QKW2" s="97"/>
      <c r="QKX2" s="97"/>
      <c r="QKY2" s="97"/>
      <c r="QKZ2" s="97"/>
      <c r="QLA2" s="97"/>
      <c r="QLB2" s="97"/>
      <c r="QLC2" s="97"/>
      <c r="QLD2" s="97"/>
      <c r="QLE2" s="97"/>
      <c r="QLF2" s="97"/>
      <c r="QLG2" s="97"/>
      <c r="QLH2" s="97"/>
      <c r="QLI2" s="97"/>
      <c r="QLJ2" s="97"/>
      <c r="QLK2" s="97"/>
      <c r="QLL2" s="97"/>
      <c r="QLM2" s="97"/>
      <c r="QLN2" s="97"/>
      <c r="QLO2" s="97"/>
      <c r="QLP2" s="97"/>
      <c r="QLQ2" s="97"/>
      <c r="QLR2" s="97"/>
      <c r="QLS2" s="97"/>
      <c r="QLT2" s="97"/>
      <c r="QLU2" s="97"/>
      <c r="QLV2" s="97"/>
      <c r="QLW2" s="97"/>
      <c r="QLX2" s="97"/>
      <c r="QLY2" s="97"/>
      <c r="QLZ2" s="97"/>
      <c r="QMA2" s="97"/>
      <c r="QMB2" s="97"/>
      <c r="QMC2" s="97"/>
      <c r="QMD2" s="97"/>
      <c r="QME2" s="97"/>
      <c r="QMF2" s="97"/>
      <c r="QMG2" s="97"/>
      <c r="QMH2" s="97"/>
      <c r="QMI2" s="97"/>
      <c r="QMJ2" s="97"/>
      <c r="QMK2" s="97"/>
      <c r="QML2" s="97"/>
      <c r="QMM2" s="97"/>
      <c r="QMN2" s="97"/>
      <c r="QMO2" s="97"/>
      <c r="QMP2" s="97"/>
      <c r="QMQ2" s="97"/>
      <c r="QMR2" s="97"/>
      <c r="QMS2" s="97"/>
      <c r="QMT2" s="97"/>
      <c r="QMU2" s="97"/>
      <c r="QMV2" s="97"/>
      <c r="QMW2" s="97"/>
      <c r="QMX2" s="97"/>
      <c r="QMY2" s="97"/>
      <c r="QMZ2" s="97"/>
      <c r="QNA2" s="97"/>
      <c r="QNB2" s="97"/>
      <c r="QNC2" s="97"/>
      <c r="QND2" s="97"/>
      <c r="QNE2" s="97"/>
      <c r="QNF2" s="97"/>
      <c r="QNG2" s="97"/>
      <c r="QNH2" s="97"/>
      <c r="QNI2" s="97"/>
      <c r="QNJ2" s="97"/>
      <c r="QNK2" s="97"/>
      <c r="QNL2" s="97"/>
      <c r="QNM2" s="97"/>
      <c r="QNN2" s="97"/>
      <c r="QNO2" s="97"/>
      <c r="QNP2" s="97"/>
      <c r="QNQ2" s="97"/>
      <c r="QNR2" s="97"/>
      <c r="QNS2" s="97"/>
      <c r="QNT2" s="97"/>
      <c r="QNU2" s="97"/>
      <c r="QNV2" s="97"/>
      <c r="QNW2" s="97"/>
      <c r="QNX2" s="97"/>
      <c r="QNY2" s="97"/>
      <c r="QNZ2" s="97"/>
      <c r="QOA2" s="97"/>
      <c r="QOB2" s="97"/>
      <c r="QOC2" s="97"/>
      <c r="QOD2" s="97"/>
      <c r="QOE2" s="97"/>
      <c r="QOF2" s="97"/>
      <c r="QOG2" s="97"/>
      <c r="QOH2" s="97"/>
      <c r="QOI2" s="97"/>
      <c r="QOJ2" s="97"/>
      <c r="QOK2" s="97"/>
      <c r="QOL2" s="97"/>
      <c r="QOM2" s="97"/>
      <c r="QON2" s="97"/>
      <c r="QOO2" s="97"/>
      <c r="QOP2" s="97"/>
      <c r="QOQ2" s="97"/>
      <c r="QOR2" s="97"/>
      <c r="QOS2" s="97"/>
      <c r="QOT2" s="97"/>
      <c r="QOU2" s="97"/>
      <c r="QOV2" s="97"/>
      <c r="QOW2" s="97"/>
      <c r="QOX2" s="97"/>
      <c r="QOY2" s="97"/>
      <c r="QOZ2" s="97"/>
      <c r="QPA2" s="97"/>
      <c r="QPB2" s="97"/>
      <c r="QPC2" s="97"/>
      <c r="QPD2" s="97"/>
      <c r="QPE2" s="97"/>
      <c r="QPF2" s="97"/>
      <c r="QPG2" s="97"/>
      <c r="QPH2" s="97"/>
      <c r="QPI2" s="97"/>
      <c r="QPJ2" s="97"/>
      <c r="QPK2" s="97"/>
      <c r="QPL2" s="97"/>
      <c r="QPM2" s="97"/>
      <c r="QPN2" s="97"/>
      <c r="QPO2" s="97"/>
      <c r="QPP2" s="97"/>
      <c r="QPQ2" s="97"/>
      <c r="QPR2" s="97"/>
      <c r="QPS2" s="97"/>
      <c r="QPT2" s="97"/>
      <c r="QPU2" s="97"/>
      <c r="QPV2" s="97"/>
      <c r="QPW2" s="97"/>
      <c r="QPX2" s="97"/>
      <c r="QPY2" s="97"/>
      <c r="QPZ2" s="97"/>
      <c r="QQA2" s="97"/>
      <c r="QQB2" s="97"/>
      <c r="QQC2" s="97"/>
      <c r="QQD2" s="97"/>
      <c r="QQE2" s="97"/>
      <c r="QQF2" s="97"/>
      <c r="QQG2" s="97"/>
      <c r="QQH2" s="97"/>
      <c r="QQI2" s="97"/>
      <c r="QQJ2" s="97"/>
      <c r="QQK2" s="97"/>
      <c r="QQL2" s="97"/>
      <c r="QQM2" s="97"/>
      <c r="QQN2" s="97"/>
      <c r="QQO2" s="97"/>
      <c r="QQP2" s="97"/>
      <c r="QQQ2" s="97"/>
      <c r="QQR2" s="97"/>
      <c r="QQS2" s="97"/>
      <c r="QQT2" s="97"/>
      <c r="QQU2" s="97"/>
      <c r="QQV2" s="97"/>
      <c r="QQW2" s="97"/>
      <c r="QQX2" s="97"/>
      <c r="QQY2" s="97"/>
      <c r="QQZ2" s="97"/>
      <c r="QRA2" s="97"/>
      <c r="QRB2" s="97"/>
      <c r="QRC2" s="97"/>
      <c r="QRD2" s="97"/>
      <c r="QRE2" s="97"/>
      <c r="QRF2" s="97"/>
      <c r="QRG2" s="97"/>
      <c r="QRH2" s="97"/>
      <c r="QRI2" s="97"/>
      <c r="QRJ2" s="97"/>
      <c r="QRK2" s="97"/>
      <c r="QRL2" s="97"/>
      <c r="QRM2" s="97"/>
      <c r="QRN2" s="97"/>
      <c r="QRO2" s="97"/>
      <c r="QRP2" s="97"/>
      <c r="QRQ2" s="97"/>
      <c r="QRR2" s="97"/>
      <c r="QRS2" s="97"/>
      <c r="QRT2" s="97"/>
      <c r="QRU2" s="97"/>
      <c r="QRV2" s="97"/>
      <c r="QRW2" s="97"/>
      <c r="QRX2" s="97"/>
      <c r="QRY2" s="97"/>
      <c r="QRZ2" s="97"/>
      <c r="QSA2" s="97"/>
      <c r="QSB2" s="97"/>
      <c r="QSC2" s="97"/>
      <c r="QSD2" s="97"/>
      <c r="QSE2" s="97"/>
      <c r="QSF2" s="97"/>
      <c r="QSG2" s="97"/>
      <c r="QSH2" s="97"/>
      <c r="QSI2" s="97"/>
      <c r="QSJ2" s="97"/>
      <c r="QSK2" s="97"/>
      <c r="QSL2" s="97"/>
      <c r="QSM2" s="97"/>
      <c r="QSN2" s="97"/>
      <c r="QSO2" s="97"/>
      <c r="QSP2" s="97"/>
      <c r="QSQ2" s="97"/>
      <c r="QSR2" s="97"/>
      <c r="QSS2" s="97"/>
      <c r="QST2" s="97"/>
      <c r="QSU2" s="97"/>
      <c r="QSV2" s="97"/>
      <c r="QSW2" s="97"/>
      <c r="QSX2" s="97"/>
      <c r="QSY2" s="97"/>
      <c r="QSZ2" s="97"/>
      <c r="QTA2" s="97"/>
      <c r="QTB2" s="97"/>
      <c r="QTC2" s="97"/>
      <c r="QTD2" s="97"/>
      <c r="QTE2" s="97"/>
      <c r="QTF2" s="97"/>
      <c r="QTG2" s="97"/>
      <c r="QTH2" s="97"/>
      <c r="QTI2" s="97"/>
      <c r="QTJ2" s="97"/>
      <c r="QTK2" s="97"/>
      <c r="QTL2" s="97"/>
      <c r="QTM2" s="97"/>
      <c r="QTN2" s="97"/>
      <c r="QTO2" s="97"/>
      <c r="QTP2" s="97"/>
      <c r="QTQ2" s="97"/>
      <c r="QTR2" s="97"/>
      <c r="QTS2" s="97"/>
      <c r="QTT2" s="97"/>
      <c r="QTU2" s="97"/>
      <c r="QTV2" s="97"/>
      <c r="QTW2" s="97"/>
      <c r="QTX2" s="97"/>
      <c r="QTY2" s="97"/>
      <c r="QTZ2" s="97"/>
      <c r="QUA2" s="97"/>
      <c r="QUB2" s="97"/>
      <c r="QUC2" s="97"/>
      <c r="QUD2" s="97"/>
      <c r="QUE2" s="97"/>
      <c r="QUF2" s="97"/>
      <c r="QUG2" s="97"/>
      <c r="QUH2" s="97"/>
      <c r="QUI2" s="97"/>
      <c r="QUJ2" s="97"/>
      <c r="QUK2" s="97"/>
      <c r="QUL2" s="97"/>
      <c r="QUM2" s="97"/>
      <c r="QUN2" s="97"/>
      <c r="QUO2" s="97"/>
      <c r="QUP2" s="97"/>
      <c r="QUQ2" s="97"/>
      <c r="QUR2" s="97"/>
      <c r="QUS2" s="97"/>
      <c r="QUT2" s="97"/>
      <c r="QUU2" s="97"/>
      <c r="QUV2" s="97"/>
      <c r="QUW2" s="97"/>
      <c r="QUX2" s="97"/>
      <c r="QUY2" s="97"/>
      <c r="QUZ2" s="97"/>
      <c r="QVA2" s="97"/>
      <c r="QVB2" s="97"/>
      <c r="QVC2" s="97"/>
      <c r="QVD2" s="97"/>
      <c r="QVE2" s="97"/>
      <c r="QVF2" s="97"/>
      <c r="QVG2" s="97"/>
      <c r="QVH2" s="97"/>
      <c r="QVI2" s="97"/>
      <c r="QVJ2" s="97"/>
      <c r="QVK2" s="97"/>
      <c r="QVL2" s="97"/>
      <c r="QVM2" s="97"/>
      <c r="QVN2" s="97"/>
      <c r="QVO2" s="97"/>
      <c r="QVP2" s="97"/>
      <c r="QVQ2" s="97"/>
      <c r="QVR2" s="97"/>
      <c r="QVS2" s="97"/>
      <c r="QVT2" s="97"/>
      <c r="QVU2" s="97"/>
      <c r="QVV2" s="97"/>
      <c r="QVW2" s="97"/>
      <c r="QVX2" s="97"/>
      <c r="QVY2" s="97"/>
      <c r="QVZ2" s="97"/>
      <c r="QWA2" s="97"/>
      <c r="QWB2" s="97"/>
      <c r="QWC2" s="97"/>
      <c r="QWD2" s="97"/>
      <c r="QWE2" s="97"/>
      <c r="QWF2" s="97"/>
      <c r="QWG2" s="97"/>
      <c r="QWH2" s="97"/>
      <c r="QWI2" s="97"/>
      <c r="QWJ2" s="97"/>
      <c r="QWK2" s="97"/>
      <c r="QWL2" s="97"/>
      <c r="QWM2" s="97"/>
      <c r="QWN2" s="97"/>
      <c r="QWO2" s="97"/>
      <c r="QWP2" s="97"/>
      <c r="QWQ2" s="97"/>
      <c r="QWR2" s="97"/>
      <c r="QWS2" s="97"/>
      <c r="QWT2" s="97"/>
      <c r="QWU2" s="97"/>
      <c r="QWV2" s="97"/>
      <c r="QWW2" s="97"/>
      <c r="QWX2" s="97"/>
      <c r="QWY2" s="97"/>
      <c r="QWZ2" s="97"/>
      <c r="QXA2" s="97"/>
      <c r="QXB2" s="97"/>
      <c r="QXC2" s="97"/>
      <c r="QXD2" s="97"/>
      <c r="QXE2" s="97"/>
      <c r="QXF2" s="97"/>
      <c r="QXG2" s="97"/>
      <c r="QXH2" s="97"/>
      <c r="QXI2" s="97"/>
      <c r="QXJ2" s="97"/>
      <c r="QXK2" s="97"/>
      <c r="QXL2" s="97"/>
      <c r="QXM2" s="97"/>
      <c r="QXN2" s="97"/>
      <c r="QXO2" s="97"/>
      <c r="QXP2" s="97"/>
      <c r="QXQ2" s="97"/>
      <c r="QXR2" s="97"/>
      <c r="QXS2" s="97"/>
      <c r="QXT2" s="97"/>
      <c r="QXU2" s="97"/>
      <c r="QXV2" s="97"/>
      <c r="QXW2" s="97"/>
      <c r="QXX2" s="97"/>
      <c r="QXY2" s="97"/>
      <c r="QXZ2" s="97"/>
      <c r="QYA2" s="97"/>
      <c r="QYB2" s="97"/>
      <c r="QYC2" s="97"/>
      <c r="QYD2" s="97"/>
      <c r="QYE2" s="97"/>
      <c r="QYF2" s="97"/>
      <c r="QYG2" s="97"/>
      <c r="QYH2" s="97"/>
      <c r="QYI2" s="97"/>
      <c r="QYJ2" s="97"/>
      <c r="QYK2" s="97"/>
      <c r="QYL2" s="97"/>
      <c r="QYM2" s="97"/>
      <c r="QYN2" s="97"/>
      <c r="QYO2" s="97"/>
      <c r="QYP2" s="97"/>
      <c r="QYQ2" s="97"/>
      <c r="QYR2" s="97"/>
      <c r="QYS2" s="97"/>
      <c r="QYT2" s="97"/>
      <c r="QYU2" s="97"/>
      <c r="QYV2" s="97"/>
      <c r="QYW2" s="97"/>
      <c r="QYX2" s="97"/>
      <c r="QYY2" s="97"/>
      <c r="QYZ2" s="97"/>
      <c r="QZA2" s="97"/>
      <c r="QZB2" s="97"/>
      <c r="QZC2" s="97"/>
      <c r="QZD2" s="97"/>
      <c r="QZE2" s="97"/>
      <c r="QZF2" s="97"/>
      <c r="QZG2" s="97"/>
      <c r="QZH2" s="97"/>
      <c r="QZI2" s="97"/>
      <c r="QZJ2" s="97"/>
      <c r="QZK2" s="97"/>
      <c r="QZL2" s="97"/>
      <c r="QZM2" s="97"/>
      <c r="QZN2" s="97"/>
      <c r="QZO2" s="97"/>
      <c r="QZP2" s="97"/>
      <c r="QZQ2" s="97"/>
      <c r="QZR2" s="97"/>
      <c r="QZS2" s="97"/>
      <c r="QZT2" s="97"/>
      <c r="QZU2" s="97"/>
      <c r="QZV2" s="97"/>
      <c r="QZW2" s="97"/>
      <c r="QZX2" s="97"/>
      <c r="QZY2" s="97"/>
      <c r="QZZ2" s="97"/>
      <c r="RAA2" s="97"/>
      <c r="RAB2" s="97"/>
      <c r="RAC2" s="97"/>
      <c r="RAD2" s="97"/>
      <c r="RAE2" s="97"/>
      <c r="RAF2" s="97"/>
      <c r="RAG2" s="97"/>
      <c r="RAH2" s="97"/>
      <c r="RAI2" s="97"/>
      <c r="RAJ2" s="97"/>
      <c r="RAK2" s="97"/>
      <c r="RAL2" s="97"/>
      <c r="RAM2" s="97"/>
      <c r="RAN2" s="97"/>
      <c r="RAO2" s="97"/>
      <c r="RAP2" s="97"/>
      <c r="RAQ2" s="97"/>
      <c r="RAR2" s="97"/>
      <c r="RAS2" s="97"/>
      <c r="RAT2" s="97"/>
      <c r="RAU2" s="97"/>
      <c r="RAV2" s="97"/>
      <c r="RAW2" s="97"/>
      <c r="RAX2" s="97"/>
      <c r="RAY2" s="97"/>
      <c r="RAZ2" s="97"/>
      <c r="RBA2" s="97"/>
      <c r="RBB2" s="97"/>
      <c r="RBC2" s="97"/>
      <c r="RBD2" s="97"/>
      <c r="RBE2" s="97"/>
      <c r="RBF2" s="97"/>
      <c r="RBG2" s="97"/>
      <c r="RBH2" s="97"/>
      <c r="RBI2" s="97"/>
      <c r="RBJ2" s="97"/>
      <c r="RBK2" s="97"/>
      <c r="RBL2" s="97"/>
      <c r="RBM2" s="97"/>
      <c r="RBN2" s="97"/>
      <c r="RBO2" s="97"/>
      <c r="RBP2" s="97"/>
      <c r="RBQ2" s="97"/>
      <c r="RBR2" s="97"/>
      <c r="RBS2" s="97"/>
      <c r="RBT2" s="97"/>
      <c r="RBU2" s="97"/>
      <c r="RBV2" s="97"/>
      <c r="RBW2" s="97"/>
      <c r="RBX2" s="97"/>
      <c r="RBY2" s="97"/>
      <c r="RBZ2" s="97"/>
      <c r="RCA2" s="97"/>
      <c r="RCB2" s="97"/>
      <c r="RCC2" s="97"/>
      <c r="RCD2" s="97"/>
      <c r="RCE2" s="97"/>
      <c r="RCF2" s="97"/>
      <c r="RCG2" s="97"/>
      <c r="RCH2" s="97"/>
      <c r="RCI2" s="97"/>
      <c r="RCJ2" s="97"/>
      <c r="RCK2" s="97"/>
      <c r="RCL2" s="97"/>
      <c r="RCM2" s="97"/>
      <c r="RCN2" s="97"/>
      <c r="RCO2" s="97"/>
      <c r="RCP2" s="97"/>
      <c r="RCQ2" s="97"/>
      <c r="RCR2" s="97"/>
      <c r="RCS2" s="97"/>
      <c r="RCT2" s="97"/>
      <c r="RCU2" s="97"/>
      <c r="RCV2" s="97"/>
      <c r="RCW2" s="97"/>
      <c r="RCX2" s="97"/>
      <c r="RCY2" s="97"/>
      <c r="RCZ2" s="97"/>
      <c r="RDA2" s="97"/>
      <c r="RDB2" s="97"/>
      <c r="RDC2" s="97"/>
      <c r="RDD2" s="97"/>
      <c r="RDE2" s="97"/>
      <c r="RDF2" s="97"/>
      <c r="RDG2" s="97"/>
      <c r="RDH2" s="97"/>
      <c r="RDI2" s="97"/>
      <c r="RDJ2" s="97"/>
      <c r="RDK2" s="97"/>
      <c r="RDL2" s="97"/>
      <c r="RDM2" s="97"/>
      <c r="RDN2" s="97"/>
      <c r="RDO2" s="97"/>
      <c r="RDP2" s="97"/>
      <c r="RDQ2" s="97"/>
      <c r="RDR2" s="97"/>
      <c r="RDS2" s="97"/>
      <c r="RDT2" s="97"/>
      <c r="RDU2" s="97"/>
      <c r="RDV2" s="97"/>
      <c r="RDW2" s="97"/>
      <c r="RDX2" s="97"/>
      <c r="RDY2" s="97"/>
      <c r="RDZ2" s="97"/>
      <c r="REA2" s="97"/>
      <c r="REB2" s="97"/>
      <c r="REC2" s="97"/>
      <c r="RED2" s="97"/>
      <c r="REE2" s="97"/>
      <c r="REF2" s="97"/>
      <c r="REG2" s="97"/>
      <c r="REH2" s="97"/>
      <c r="REI2" s="97"/>
      <c r="REJ2" s="97"/>
      <c r="REK2" s="97"/>
      <c r="REL2" s="97"/>
      <c r="REM2" s="97"/>
      <c r="REN2" s="97"/>
      <c r="REO2" s="97"/>
      <c r="REP2" s="97"/>
      <c r="REQ2" s="97"/>
      <c r="RER2" s="97"/>
      <c r="RES2" s="97"/>
      <c r="RET2" s="97"/>
      <c r="REU2" s="97"/>
      <c r="REV2" s="97"/>
      <c r="REW2" s="97"/>
      <c r="REX2" s="97"/>
      <c r="REY2" s="97"/>
      <c r="REZ2" s="97"/>
      <c r="RFA2" s="97"/>
      <c r="RFB2" s="97"/>
      <c r="RFC2" s="97"/>
      <c r="RFD2" s="97"/>
      <c r="RFE2" s="97"/>
      <c r="RFF2" s="97"/>
      <c r="RFG2" s="97"/>
      <c r="RFH2" s="97"/>
      <c r="RFI2" s="97"/>
      <c r="RFJ2" s="97"/>
      <c r="RFK2" s="97"/>
      <c r="RFL2" s="97"/>
      <c r="RFM2" s="97"/>
      <c r="RFN2" s="97"/>
      <c r="RFO2" s="97"/>
      <c r="RFP2" s="97"/>
      <c r="RFQ2" s="97"/>
      <c r="RFR2" s="97"/>
      <c r="RFS2" s="97"/>
      <c r="RFT2" s="97"/>
      <c r="RFU2" s="97"/>
      <c r="RFV2" s="97"/>
      <c r="RFW2" s="97"/>
      <c r="RFX2" s="97"/>
      <c r="RFY2" s="97"/>
      <c r="RFZ2" s="97"/>
      <c r="RGA2" s="97"/>
      <c r="RGB2" s="97"/>
      <c r="RGC2" s="97"/>
      <c r="RGD2" s="97"/>
      <c r="RGE2" s="97"/>
      <c r="RGF2" s="97"/>
      <c r="RGG2" s="97"/>
      <c r="RGH2" s="97"/>
      <c r="RGI2" s="97"/>
      <c r="RGJ2" s="97"/>
      <c r="RGK2" s="97"/>
      <c r="RGL2" s="97"/>
      <c r="RGM2" s="97"/>
      <c r="RGN2" s="97"/>
      <c r="RGO2" s="97"/>
      <c r="RGP2" s="97"/>
      <c r="RGQ2" s="97"/>
      <c r="RGR2" s="97"/>
      <c r="RGS2" s="97"/>
      <c r="RGT2" s="97"/>
      <c r="RGU2" s="97"/>
      <c r="RGV2" s="97"/>
      <c r="RGW2" s="97"/>
      <c r="RGX2" s="97"/>
      <c r="RGY2" s="97"/>
      <c r="RGZ2" s="97"/>
      <c r="RHA2" s="97"/>
      <c r="RHB2" s="97"/>
      <c r="RHC2" s="97"/>
      <c r="RHD2" s="97"/>
      <c r="RHE2" s="97"/>
      <c r="RHF2" s="97"/>
      <c r="RHG2" s="97"/>
      <c r="RHH2" s="97"/>
      <c r="RHI2" s="97"/>
      <c r="RHJ2" s="97"/>
      <c r="RHK2" s="97"/>
      <c r="RHL2" s="97"/>
      <c r="RHM2" s="97"/>
      <c r="RHN2" s="97"/>
      <c r="RHO2" s="97"/>
      <c r="RHP2" s="97"/>
      <c r="RHQ2" s="97"/>
      <c r="RHR2" s="97"/>
      <c r="RHS2" s="97"/>
      <c r="RHT2" s="97"/>
      <c r="RHU2" s="97"/>
      <c r="RHV2" s="97"/>
      <c r="RHW2" s="97"/>
      <c r="RHX2" s="97"/>
      <c r="RHY2" s="97"/>
      <c r="RHZ2" s="97"/>
      <c r="RIA2" s="97"/>
      <c r="RIB2" s="97"/>
      <c r="RIC2" s="97"/>
      <c r="RID2" s="97"/>
      <c r="RIE2" s="97"/>
      <c r="RIF2" s="97"/>
      <c r="RIG2" s="97"/>
      <c r="RIH2" s="97"/>
      <c r="RII2" s="97"/>
      <c r="RIJ2" s="97"/>
      <c r="RIK2" s="97"/>
      <c r="RIL2" s="97"/>
      <c r="RIM2" s="97"/>
      <c r="RIN2" s="97"/>
      <c r="RIO2" s="97"/>
      <c r="RIP2" s="97"/>
      <c r="RIQ2" s="97"/>
      <c r="RIR2" s="97"/>
      <c r="RIS2" s="97"/>
      <c r="RIT2" s="97"/>
      <c r="RIU2" s="97"/>
      <c r="RIV2" s="97"/>
      <c r="RIW2" s="97"/>
      <c r="RIX2" s="97"/>
      <c r="RIY2" s="97"/>
      <c r="RIZ2" s="97"/>
      <c r="RJA2" s="97"/>
      <c r="RJB2" s="97"/>
      <c r="RJC2" s="97"/>
      <c r="RJD2" s="97"/>
      <c r="RJE2" s="97"/>
      <c r="RJF2" s="97"/>
      <c r="RJG2" s="97"/>
      <c r="RJH2" s="97"/>
      <c r="RJI2" s="97"/>
      <c r="RJJ2" s="97"/>
      <c r="RJK2" s="97"/>
      <c r="RJL2" s="97"/>
      <c r="RJM2" s="97"/>
      <c r="RJN2" s="97"/>
      <c r="RJO2" s="97"/>
      <c r="RJP2" s="97"/>
      <c r="RJQ2" s="97"/>
      <c r="RJR2" s="97"/>
      <c r="RJS2" s="97"/>
      <c r="RJT2" s="97"/>
      <c r="RJU2" s="97"/>
      <c r="RJV2" s="97"/>
      <c r="RJW2" s="97"/>
      <c r="RJX2" s="97"/>
      <c r="RJY2" s="97"/>
      <c r="RJZ2" s="97"/>
      <c r="RKA2" s="97"/>
      <c r="RKB2" s="97"/>
      <c r="RKC2" s="97"/>
      <c r="RKD2" s="97"/>
      <c r="RKE2" s="97"/>
      <c r="RKF2" s="97"/>
      <c r="RKG2" s="97"/>
      <c r="RKH2" s="97"/>
      <c r="RKI2" s="97"/>
      <c r="RKJ2" s="97"/>
      <c r="RKK2" s="97"/>
      <c r="RKL2" s="97"/>
      <c r="RKM2" s="97"/>
      <c r="RKN2" s="97"/>
      <c r="RKO2" s="97"/>
      <c r="RKP2" s="97"/>
      <c r="RKQ2" s="97"/>
      <c r="RKR2" s="97"/>
      <c r="RKS2" s="97"/>
      <c r="RKT2" s="97"/>
      <c r="RKU2" s="97"/>
      <c r="RKV2" s="97"/>
      <c r="RKW2" s="97"/>
      <c r="RKX2" s="97"/>
      <c r="RKY2" s="97"/>
      <c r="RKZ2" s="97"/>
      <c r="RLA2" s="97"/>
      <c r="RLB2" s="97"/>
      <c r="RLC2" s="97"/>
      <c r="RLD2" s="97"/>
      <c r="RLE2" s="97"/>
      <c r="RLF2" s="97"/>
      <c r="RLG2" s="97"/>
      <c r="RLH2" s="97"/>
      <c r="RLI2" s="97"/>
      <c r="RLJ2" s="97"/>
      <c r="RLK2" s="97"/>
      <c r="RLL2" s="97"/>
      <c r="RLM2" s="97"/>
      <c r="RLN2" s="97"/>
      <c r="RLO2" s="97"/>
      <c r="RLP2" s="97"/>
      <c r="RLQ2" s="97"/>
      <c r="RLR2" s="97"/>
      <c r="RLS2" s="97"/>
      <c r="RLT2" s="97"/>
      <c r="RLU2" s="97"/>
      <c r="RLV2" s="97"/>
      <c r="RLW2" s="97"/>
      <c r="RLX2" s="97"/>
      <c r="RLY2" s="97"/>
      <c r="RLZ2" s="97"/>
      <c r="RMA2" s="97"/>
      <c r="RMB2" s="97"/>
      <c r="RMC2" s="97"/>
      <c r="RMD2" s="97"/>
      <c r="RME2" s="97"/>
      <c r="RMF2" s="97"/>
      <c r="RMG2" s="97"/>
      <c r="RMH2" s="97"/>
      <c r="RMI2" s="97"/>
      <c r="RMJ2" s="97"/>
      <c r="RMK2" s="97"/>
      <c r="RML2" s="97"/>
      <c r="RMM2" s="97"/>
      <c r="RMN2" s="97"/>
      <c r="RMO2" s="97"/>
      <c r="RMP2" s="97"/>
      <c r="RMQ2" s="97"/>
      <c r="RMR2" s="97"/>
      <c r="RMS2" s="97"/>
      <c r="RMT2" s="97"/>
      <c r="RMU2" s="97"/>
      <c r="RMV2" s="97"/>
      <c r="RMW2" s="97"/>
      <c r="RMX2" s="97"/>
      <c r="RMY2" s="97"/>
      <c r="RMZ2" s="97"/>
      <c r="RNA2" s="97"/>
      <c r="RNB2" s="97"/>
      <c r="RNC2" s="97"/>
      <c r="RND2" s="97"/>
      <c r="RNE2" s="97"/>
      <c r="RNF2" s="97"/>
      <c r="RNG2" s="97"/>
      <c r="RNH2" s="97"/>
      <c r="RNI2" s="97"/>
      <c r="RNJ2" s="97"/>
      <c r="RNK2" s="97"/>
      <c r="RNL2" s="97"/>
      <c r="RNM2" s="97"/>
      <c r="RNN2" s="97"/>
      <c r="RNO2" s="97"/>
      <c r="RNP2" s="97"/>
      <c r="RNQ2" s="97"/>
      <c r="RNR2" s="97"/>
      <c r="RNS2" s="97"/>
      <c r="RNT2" s="97"/>
      <c r="RNU2" s="97"/>
      <c r="RNV2" s="97"/>
      <c r="RNW2" s="97"/>
      <c r="RNX2" s="97"/>
      <c r="RNY2" s="97"/>
      <c r="RNZ2" s="97"/>
      <c r="ROA2" s="97"/>
      <c r="ROB2" s="97"/>
      <c r="ROC2" s="97"/>
      <c r="ROD2" s="97"/>
      <c r="ROE2" s="97"/>
      <c r="ROF2" s="97"/>
      <c r="ROG2" s="97"/>
      <c r="ROH2" s="97"/>
      <c r="ROI2" s="97"/>
      <c r="ROJ2" s="97"/>
      <c r="ROK2" s="97"/>
      <c r="ROL2" s="97"/>
      <c r="ROM2" s="97"/>
      <c r="RON2" s="97"/>
      <c r="ROO2" s="97"/>
      <c r="ROP2" s="97"/>
      <c r="ROQ2" s="97"/>
      <c r="ROR2" s="97"/>
      <c r="ROS2" s="97"/>
      <c r="ROT2" s="97"/>
      <c r="ROU2" s="97"/>
      <c r="ROV2" s="97"/>
      <c r="ROW2" s="97"/>
      <c r="ROX2" s="97"/>
      <c r="ROY2" s="97"/>
      <c r="ROZ2" s="97"/>
      <c r="RPA2" s="97"/>
      <c r="RPB2" s="97"/>
      <c r="RPC2" s="97"/>
      <c r="RPD2" s="97"/>
      <c r="RPE2" s="97"/>
      <c r="RPF2" s="97"/>
      <c r="RPG2" s="97"/>
      <c r="RPH2" s="97"/>
      <c r="RPI2" s="97"/>
      <c r="RPJ2" s="97"/>
      <c r="RPK2" s="97"/>
      <c r="RPL2" s="97"/>
      <c r="RPM2" s="97"/>
      <c r="RPN2" s="97"/>
      <c r="RPO2" s="97"/>
      <c r="RPP2" s="97"/>
      <c r="RPQ2" s="97"/>
      <c r="RPR2" s="97"/>
      <c r="RPS2" s="97"/>
      <c r="RPT2" s="97"/>
      <c r="RPU2" s="97"/>
      <c r="RPV2" s="97"/>
      <c r="RPW2" s="97"/>
      <c r="RPX2" s="97"/>
      <c r="RPY2" s="97"/>
      <c r="RPZ2" s="97"/>
      <c r="RQA2" s="97"/>
      <c r="RQB2" s="97"/>
      <c r="RQC2" s="97"/>
      <c r="RQD2" s="97"/>
      <c r="RQE2" s="97"/>
      <c r="RQF2" s="97"/>
      <c r="RQG2" s="97"/>
      <c r="RQH2" s="97"/>
      <c r="RQI2" s="97"/>
      <c r="RQJ2" s="97"/>
      <c r="RQK2" s="97"/>
      <c r="RQL2" s="97"/>
      <c r="RQM2" s="97"/>
      <c r="RQN2" s="97"/>
      <c r="RQO2" s="97"/>
      <c r="RQP2" s="97"/>
      <c r="RQQ2" s="97"/>
      <c r="RQR2" s="97"/>
      <c r="RQS2" s="97"/>
      <c r="RQT2" s="97"/>
      <c r="RQU2" s="97"/>
      <c r="RQV2" s="97"/>
      <c r="RQW2" s="97"/>
      <c r="RQX2" s="97"/>
      <c r="RQY2" s="97"/>
      <c r="RQZ2" s="97"/>
      <c r="RRA2" s="97"/>
      <c r="RRB2" s="97"/>
      <c r="RRC2" s="97"/>
      <c r="RRD2" s="97"/>
      <c r="RRE2" s="97"/>
      <c r="RRF2" s="97"/>
      <c r="RRG2" s="97"/>
      <c r="RRH2" s="97"/>
      <c r="RRI2" s="97"/>
      <c r="RRJ2" s="97"/>
      <c r="RRK2" s="97"/>
      <c r="RRL2" s="97"/>
      <c r="RRM2" s="97"/>
      <c r="RRN2" s="97"/>
      <c r="RRO2" s="97"/>
      <c r="RRP2" s="97"/>
      <c r="RRQ2" s="97"/>
      <c r="RRR2" s="97"/>
      <c r="RRS2" s="97"/>
      <c r="RRT2" s="97"/>
      <c r="RRU2" s="97"/>
      <c r="RRV2" s="97"/>
      <c r="RRW2" s="97"/>
      <c r="RRX2" s="97"/>
      <c r="RRY2" s="97"/>
      <c r="RRZ2" s="97"/>
      <c r="RSA2" s="97"/>
      <c r="RSB2" s="97"/>
      <c r="RSC2" s="97"/>
      <c r="RSD2" s="97"/>
      <c r="RSE2" s="97"/>
      <c r="RSF2" s="97"/>
      <c r="RSG2" s="97"/>
      <c r="RSH2" s="97"/>
      <c r="RSI2" s="97"/>
      <c r="RSJ2" s="97"/>
      <c r="RSK2" s="97"/>
      <c r="RSL2" s="97"/>
      <c r="RSM2" s="97"/>
      <c r="RSN2" s="97"/>
      <c r="RSO2" s="97"/>
      <c r="RSP2" s="97"/>
      <c r="RSQ2" s="97"/>
      <c r="RSR2" s="97"/>
      <c r="RSS2" s="97"/>
      <c r="RST2" s="97"/>
      <c r="RSU2" s="97"/>
      <c r="RSV2" s="97"/>
      <c r="RSW2" s="97"/>
      <c r="RSX2" s="97"/>
      <c r="RSY2" s="97"/>
      <c r="RSZ2" s="97"/>
      <c r="RTA2" s="97"/>
      <c r="RTB2" s="97"/>
      <c r="RTC2" s="97"/>
      <c r="RTD2" s="97"/>
      <c r="RTE2" s="97"/>
      <c r="RTF2" s="97"/>
      <c r="RTG2" s="97"/>
      <c r="RTH2" s="97"/>
      <c r="RTI2" s="97"/>
      <c r="RTJ2" s="97"/>
      <c r="RTK2" s="97"/>
      <c r="RTL2" s="97"/>
      <c r="RTM2" s="97"/>
      <c r="RTN2" s="97"/>
      <c r="RTO2" s="97"/>
      <c r="RTP2" s="97"/>
      <c r="RTQ2" s="97"/>
      <c r="RTR2" s="97"/>
      <c r="RTS2" s="97"/>
      <c r="RTT2" s="97"/>
      <c r="RTU2" s="97"/>
      <c r="RTV2" s="97"/>
      <c r="RTW2" s="97"/>
      <c r="RTX2" s="97"/>
      <c r="RTY2" s="97"/>
      <c r="RTZ2" s="97"/>
      <c r="RUA2" s="97"/>
      <c r="RUB2" s="97"/>
      <c r="RUC2" s="97"/>
      <c r="RUD2" s="97"/>
      <c r="RUE2" s="97"/>
      <c r="RUF2" s="97"/>
      <c r="RUG2" s="97"/>
      <c r="RUH2" s="97"/>
      <c r="RUI2" s="97"/>
      <c r="RUJ2" s="97"/>
      <c r="RUK2" s="97"/>
      <c r="RUL2" s="97"/>
      <c r="RUM2" s="97"/>
      <c r="RUN2" s="97"/>
      <c r="RUO2" s="97"/>
      <c r="RUP2" s="97"/>
      <c r="RUQ2" s="97"/>
      <c r="RUR2" s="97"/>
      <c r="RUS2" s="97"/>
      <c r="RUT2" s="97"/>
      <c r="RUU2" s="97"/>
      <c r="RUV2" s="97"/>
      <c r="RUW2" s="97"/>
      <c r="RUX2" s="97"/>
      <c r="RUY2" s="97"/>
      <c r="RUZ2" s="97"/>
      <c r="RVA2" s="97"/>
      <c r="RVB2" s="97"/>
      <c r="RVC2" s="97"/>
      <c r="RVD2" s="97"/>
      <c r="RVE2" s="97"/>
      <c r="RVF2" s="97"/>
      <c r="RVG2" s="97"/>
      <c r="RVH2" s="97"/>
      <c r="RVI2" s="97"/>
      <c r="RVJ2" s="97"/>
      <c r="RVK2" s="97"/>
      <c r="RVL2" s="97"/>
      <c r="RVM2" s="97"/>
      <c r="RVN2" s="97"/>
      <c r="RVO2" s="97"/>
      <c r="RVP2" s="97"/>
      <c r="RVQ2" s="97"/>
      <c r="RVR2" s="97"/>
      <c r="RVS2" s="97"/>
      <c r="RVT2" s="97"/>
      <c r="RVU2" s="97"/>
      <c r="RVV2" s="97"/>
      <c r="RVW2" s="97"/>
      <c r="RVX2" s="97"/>
      <c r="RVY2" s="97"/>
      <c r="RVZ2" s="97"/>
      <c r="RWA2" s="97"/>
      <c r="RWB2" s="97"/>
      <c r="RWC2" s="97"/>
      <c r="RWD2" s="97"/>
      <c r="RWE2" s="97"/>
      <c r="RWF2" s="97"/>
      <c r="RWG2" s="97"/>
      <c r="RWH2" s="97"/>
      <c r="RWI2" s="97"/>
      <c r="RWJ2" s="97"/>
      <c r="RWK2" s="97"/>
      <c r="RWL2" s="97"/>
      <c r="RWM2" s="97"/>
      <c r="RWN2" s="97"/>
      <c r="RWO2" s="97"/>
      <c r="RWP2" s="97"/>
      <c r="RWQ2" s="97"/>
      <c r="RWR2" s="97"/>
      <c r="RWS2" s="97"/>
      <c r="RWT2" s="97"/>
      <c r="RWU2" s="97"/>
      <c r="RWV2" s="97"/>
      <c r="RWW2" s="97"/>
      <c r="RWX2" s="97"/>
      <c r="RWY2" s="97"/>
      <c r="RWZ2" s="97"/>
      <c r="RXA2" s="97"/>
      <c r="RXB2" s="97"/>
      <c r="RXC2" s="97"/>
      <c r="RXD2" s="97"/>
      <c r="RXE2" s="97"/>
      <c r="RXF2" s="97"/>
      <c r="RXG2" s="97"/>
      <c r="RXH2" s="97"/>
      <c r="RXI2" s="97"/>
      <c r="RXJ2" s="97"/>
      <c r="RXK2" s="97"/>
      <c r="RXL2" s="97"/>
      <c r="RXM2" s="97"/>
      <c r="RXN2" s="97"/>
      <c r="RXO2" s="97"/>
      <c r="RXP2" s="97"/>
      <c r="RXQ2" s="97"/>
      <c r="RXR2" s="97"/>
      <c r="RXS2" s="97"/>
      <c r="RXT2" s="97"/>
      <c r="RXU2" s="97"/>
      <c r="RXV2" s="97"/>
      <c r="RXW2" s="97"/>
      <c r="RXX2" s="97"/>
      <c r="RXY2" s="97"/>
      <c r="RXZ2" s="97"/>
      <c r="RYA2" s="97"/>
      <c r="RYB2" s="97"/>
      <c r="RYC2" s="97"/>
      <c r="RYD2" s="97"/>
      <c r="RYE2" s="97"/>
      <c r="RYF2" s="97"/>
      <c r="RYG2" s="97"/>
      <c r="RYH2" s="97"/>
      <c r="RYI2" s="97"/>
      <c r="RYJ2" s="97"/>
      <c r="RYK2" s="97"/>
      <c r="RYL2" s="97"/>
      <c r="RYM2" s="97"/>
      <c r="RYN2" s="97"/>
      <c r="RYO2" s="97"/>
      <c r="RYP2" s="97"/>
      <c r="RYQ2" s="97"/>
      <c r="RYR2" s="97"/>
      <c r="RYS2" s="97"/>
      <c r="RYT2" s="97"/>
      <c r="RYU2" s="97"/>
      <c r="RYV2" s="97"/>
      <c r="RYW2" s="97"/>
      <c r="RYX2" s="97"/>
      <c r="RYY2" s="97"/>
      <c r="RYZ2" s="97"/>
      <c r="RZA2" s="97"/>
      <c r="RZB2" s="97"/>
      <c r="RZC2" s="97"/>
      <c r="RZD2" s="97"/>
      <c r="RZE2" s="97"/>
      <c r="RZF2" s="97"/>
      <c r="RZG2" s="97"/>
      <c r="RZH2" s="97"/>
      <c r="RZI2" s="97"/>
      <c r="RZJ2" s="97"/>
      <c r="RZK2" s="97"/>
      <c r="RZL2" s="97"/>
      <c r="RZM2" s="97"/>
      <c r="RZN2" s="97"/>
      <c r="RZO2" s="97"/>
      <c r="RZP2" s="97"/>
      <c r="RZQ2" s="97"/>
      <c r="RZR2" s="97"/>
      <c r="RZS2" s="97"/>
      <c r="RZT2" s="97"/>
      <c r="RZU2" s="97"/>
      <c r="RZV2" s="97"/>
      <c r="RZW2" s="97"/>
      <c r="RZX2" s="97"/>
      <c r="RZY2" s="97"/>
      <c r="RZZ2" s="97"/>
      <c r="SAA2" s="97"/>
      <c r="SAB2" s="97"/>
      <c r="SAC2" s="97"/>
      <c r="SAD2" s="97"/>
      <c r="SAE2" s="97"/>
      <c r="SAF2" s="97"/>
      <c r="SAG2" s="97"/>
      <c r="SAH2" s="97"/>
      <c r="SAI2" s="97"/>
      <c r="SAJ2" s="97"/>
      <c r="SAK2" s="97"/>
      <c r="SAL2" s="97"/>
      <c r="SAM2" s="97"/>
      <c r="SAN2" s="97"/>
      <c r="SAO2" s="97"/>
      <c r="SAP2" s="97"/>
      <c r="SAQ2" s="97"/>
      <c r="SAR2" s="97"/>
      <c r="SAS2" s="97"/>
      <c r="SAT2" s="97"/>
      <c r="SAU2" s="97"/>
      <c r="SAV2" s="97"/>
      <c r="SAW2" s="97"/>
      <c r="SAX2" s="97"/>
      <c r="SAY2" s="97"/>
      <c r="SAZ2" s="97"/>
      <c r="SBA2" s="97"/>
      <c r="SBB2" s="97"/>
      <c r="SBC2" s="97"/>
      <c r="SBD2" s="97"/>
      <c r="SBE2" s="97"/>
      <c r="SBF2" s="97"/>
      <c r="SBG2" s="97"/>
      <c r="SBH2" s="97"/>
      <c r="SBI2" s="97"/>
      <c r="SBJ2" s="97"/>
      <c r="SBK2" s="97"/>
      <c r="SBL2" s="97"/>
      <c r="SBM2" s="97"/>
      <c r="SBN2" s="97"/>
      <c r="SBO2" s="97"/>
      <c r="SBP2" s="97"/>
      <c r="SBQ2" s="97"/>
      <c r="SBR2" s="97"/>
      <c r="SBS2" s="97"/>
      <c r="SBT2" s="97"/>
      <c r="SBU2" s="97"/>
      <c r="SBV2" s="97"/>
      <c r="SBW2" s="97"/>
      <c r="SBX2" s="97"/>
      <c r="SBY2" s="97"/>
      <c r="SBZ2" s="97"/>
      <c r="SCA2" s="97"/>
      <c r="SCB2" s="97"/>
      <c r="SCC2" s="97"/>
      <c r="SCD2" s="97"/>
      <c r="SCE2" s="97"/>
      <c r="SCF2" s="97"/>
      <c r="SCG2" s="97"/>
      <c r="SCH2" s="97"/>
      <c r="SCI2" s="97"/>
      <c r="SCJ2" s="97"/>
      <c r="SCK2" s="97"/>
      <c r="SCL2" s="97"/>
      <c r="SCM2" s="97"/>
      <c r="SCN2" s="97"/>
      <c r="SCO2" s="97"/>
      <c r="SCP2" s="97"/>
      <c r="SCQ2" s="97"/>
      <c r="SCR2" s="97"/>
      <c r="SCS2" s="97"/>
      <c r="SCT2" s="97"/>
      <c r="SCU2" s="97"/>
      <c r="SCV2" s="97"/>
      <c r="SCW2" s="97"/>
      <c r="SCX2" s="97"/>
      <c r="SCY2" s="97"/>
      <c r="SCZ2" s="97"/>
      <c r="SDA2" s="97"/>
      <c r="SDB2" s="97"/>
      <c r="SDC2" s="97"/>
      <c r="SDD2" s="97"/>
      <c r="SDE2" s="97"/>
      <c r="SDF2" s="97"/>
      <c r="SDG2" s="97"/>
      <c r="SDH2" s="97"/>
      <c r="SDI2" s="97"/>
      <c r="SDJ2" s="97"/>
      <c r="SDK2" s="97"/>
      <c r="SDL2" s="97"/>
      <c r="SDM2" s="97"/>
      <c r="SDN2" s="97"/>
      <c r="SDO2" s="97"/>
      <c r="SDP2" s="97"/>
      <c r="SDQ2" s="97"/>
      <c r="SDR2" s="97"/>
      <c r="SDS2" s="97"/>
      <c r="SDT2" s="97"/>
      <c r="SDU2" s="97"/>
      <c r="SDV2" s="97"/>
      <c r="SDW2" s="97"/>
      <c r="SDX2" s="97"/>
      <c r="SDY2" s="97"/>
      <c r="SDZ2" s="97"/>
      <c r="SEA2" s="97"/>
      <c r="SEB2" s="97"/>
      <c r="SEC2" s="97"/>
      <c r="SED2" s="97"/>
      <c r="SEE2" s="97"/>
      <c r="SEF2" s="97"/>
      <c r="SEG2" s="97"/>
      <c r="SEH2" s="97"/>
      <c r="SEI2" s="97"/>
      <c r="SEJ2" s="97"/>
      <c r="SEK2" s="97"/>
      <c r="SEL2" s="97"/>
      <c r="SEM2" s="97"/>
      <c r="SEN2" s="97"/>
      <c r="SEO2" s="97"/>
      <c r="SEP2" s="97"/>
      <c r="SEQ2" s="97"/>
      <c r="SER2" s="97"/>
      <c r="SES2" s="97"/>
      <c r="SET2" s="97"/>
      <c r="SEU2" s="97"/>
      <c r="SEV2" s="97"/>
      <c r="SEW2" s="97"/>
      <c r="SEX2" s="97"/>
      <c r="SEY2" s="97"/>
      <c r="SEZ2" s="97"/>
      <c r="SFA2" s="97"/>
      <c r="SFB2" s="97"/>
      <c r="SFC2" s="97"/>
      <c r="SFD2" s="97"/>
      <c r="SFE2" s="97"/>
      <c r="SFF2" s="97"/>
      <c r="SFG2" s="97"/>
      <c r="SFH2" s="97"/>
      <c r="SFI2" s="97"/>
      <c r="SFJ2" s="97"/>
      <c r="SFK2" s="97"/>
      <c r="SFL2" s="97"/>
      <c r="SFM2" s="97"/>
      <c r="SFN2" s="97"/>
      <c r="SFO2" s="97"/>
      <c r="SFP2" s="97"/>
      <c r="SFQ2" s="97"/>
      <c r="SFR2" s="97"/>
      <c r="SFS2" s="97"/>
      <c r="SFT2" s="97"/>
      <c r="SFU2" s="97"/>
      <c r="SFV2" s="97"/>
      <c r="SFW2" s="97"/>
      <c r="SFX2" s="97"/>
      <c r="SFY2" s="97"/>
      <c r="SFZ2" s="97"/>
      <c r="SGA2" s="97"/>
      <c r="SGB2" s="97"/>
      <c r="SGC2" s="97"/>
      <c r="SGD2" s="97"/>
      <c r="SGE2" s="97"/>
      <c r="SGF2" s="97"/>
      <c r="SGG2" s="97"/>
      <c r="SGH2" s="97"/>
      <c r="SGI2" s="97"/>
      <c r="SGJ2" s="97"/>
      <c r="SGK2" s="97"/>
      <c r="SGL2" s="97"/>
      <c r="SGM2" s="97"/>
      <c r="SGN2" s="97"/>
      <c r="SGO2" s="97"/>
      <c r="SGP2" s="97"/>
      <c r="SGQ2" s="97"/>
      <c r="SGR2" s="97"/>
      <c r="SGS2" s="97"/>
      <c r="SGT2" s="97"/>
      <c r="SGU2" s="97"/>
      <c r="SGV2" s="97"/>
      <c r="SGW2" s="97"/>
      <c r="SGX2" s="97"/>
      <c r="SGY2" s="97"/>
      <c r="SGZ2" s="97"/>
      <c r="SHA2" s="97"/>
      <c r="SHB2" s="97"/>
      <c r="SHC2" s="97"/>
      <c r="SHD2" s="97"/>
      <c r="SHE2" s="97"/>
      <c r="SHF2" s="97"/>
      <c r="SHG2" s="97"/>
      <c r="SHH2" s="97"/>
      <c r="SHI2" s="97"/>
      <c r="SHJ2" s="97"/>
      <c r="SHK2" s="97"/>
      <c r="SHL2" s="97"/>
      <c r="SHM2" s="97"/>
      <c r="SHN2" s="97"/>
      <c r="SHO2" s="97"/>
      <c r="SHP2" s="97"/>
      <c r="SHQ2" s="97"/>
      <c r="SHR2" s="97"/>
      <c r="SHS2" s="97"/>
      <c r="SHT2" s="97"/>
      <c r="SHU2" s="97"/>
      <c r="SHV2" s="97"/>
      <c r="SHW2" s="97"/>
      <c r="SHX2" s="97"/>
      <c r="SHY2" s="97"/>
      <c r="SHZ2" s="97"/>
      <c r="SIA2" s="97"/>
      <c r="SIB2" s="97"/>
      <c r="SIC2" s="97"/>
      <c r="SID2" s="97"/>
      <c r="SIE2" s="97"/>
      <c r="SIF2" s="97"/>
      <c r="SIG2" s="97"/>
      <c r="SIH2" s="97"/>
      <c r="SII2" s="97"/>
      <c r="SIJ2" s="97"/>
      <c r="SIK2" s="97"/>
      <c r="SIL2" s="97"/>
      <c r="SIM2" s="97"/>
      <c r="SIN2" s="97"/>
      <c r="SIO2" s="97"/>
      <c r="SIP2" s="97"/>
      <c r="SIQ2" s="97"/>
      <c r="SIR2" s="97"/>
      <c r="SIS2" s="97"/>
      <c r="SIT2" s="97"/>
      <c r="SIU2" s="97"/>
      <c r="SIV2" s="97"/>
      <c r="SIW2" s="97"/>
      <c r="SIX2" s="97"/>
      <c r="SIY2" s="97"/>
      <c r="SIZ2" s="97"/>
      <c r="SJA2" s="97"/>
      <c r="SJB2" s="97"/>
      <c r="SJC2" s="97"/>
      <c r="SJD2" s="97"/>
      <c r="SJE2" s="97"/>
      <c r="SJF2" s="97"/>
      <c r="SJG2" s="97"/>
      <c r="SJH2" s="97"/>
      <c r="SJI2" s="97"/>
      <c r="SJJ2" s="97"/>
      <c r="SJK2" s="97"/>
      <c r="SJL2" s="97"/>
      <c r="SJM2" s="97"/>
      <c r="SJN2" s="97"/>
      <c r="SJO2" s="97"/>
      <c r="SJP2" s="97"/>
      <c r="SJQ2" s="97"/>
      <c r="SJR2" s="97"/>
      <c r="SJS2" s="97"/>
      <c r="SJT2" s="97"/>
      <c r="SJU2" s="97"/>
      <c r="SJV2" s="97"/>
      <c r="SJW2" s="97"/>
      <c r="SJX2" s="97"/>
      <c r="SJY2" s="97"/>
      <c r="SJZ2" s="97"/>
      <c r="SKA2" s="97"/>
      <c r="SKB2" s="97"/>
      <c r="SKC2" s="97"/>
      <c r="SKD2" s="97"/>
      <c r="SKE2" s="97"/>
      <c r="SKF2" s="97"/>
      <c r="SKG2" s="97"/>
      <c r="SKH2" s="97"/>
      <c r="SKI2" s="97"/>
      <c r="SKJ2" s="97"/>
      <c r="SKK2" s="97"/>
      <c r="SKL2" s="97"/>
      <c r="SKM2" s="97"/>
      <c r="SKN2" s="97"/>
      <c r="SKO2" s="97"/>
      <c r="SKP2" s="97"/>
      <c r="SKQ2" s="97"/>
      <c r="SKR2" s="97"/>
      <c r="SKS2" s="97"/>
      <c r="SKT2" s="97"/>
      <c r="SKU2" s="97"/>
      <c r="SKV2" s="97"/>
      <c r="SKW2" s="97"/>
      <c r="SKX2" s="97"/>
      <c r="SKY2" s="97"/>
      <c r="SKZ2" s="97"/>
      <c r="SLA2" s="97"/>
      <c r="SLB2" s="97"/>
      <c r="SLC2" s="97"/>
      <c r="SLD2" s="97"/>
      <c r="SLE2" s="97"/>
      <c r="SLF2" s="97"/>
      <c r="SLG2" s="97"/>
      <c r="SLH2" s="97"/>
      <c r="SLI2" s="97"/>
      <c r="SLJ2" s="97"/>
      <c r="SLK2" s="97"/>
      <c r="SLL2" s="97"/>
      <c r="SLM2" s="97"/>
      <c r="SLN2" s="97"/>
      <c r="SLO2" s="97"/>
      <c r="SLP2" s="97"/>
      <c r="SLQ2" s="97"/>
      <c r="SLR2" s="97"/>
      <c r="SLS2" s="97"/>
      <c r="SLT2" s="97"/>
      <c r="SLU2" s="97"/>
      <c r="SLV2" s="97"/>
      <c r="SLW2" s="97"/>
      <c r="SLX2" s="97"/>
      <c r="SLY2" s="97"/>
      <c r="SLZ2" s="97"/>
      <c r="SMA2" s="97"/>
      <c r="SMB2" s="97"/>
      <c r="SMC2" s="97"/>
      <c r="SMD2" s="97"/>
      <c r="SME2" s="97"/>
      <c r="SMF2" s="97"/>
      <c r="SMG2" s="97"/>
      <c r="SMH2" s="97"/>
      <c r="SMI2" s="97"/>
      <c r="SMJ2" s="97"/>
      <c r="SMK2" s="97"/>
      <c r="SML2" s="97"/>
      <c r="SMM2" s="97"/>
      <c r="SMN2" s="97"/>
      <c r="SMO2" s="97"/>
      <c r="SMP2" s="97"/>
      <c r="SMQ2" s="97"/>
      <c r="SMR2" s="97"/>
      <c r="SMS2" s="97"/>
      <c r="SMT2" s="97"/>
      <c r="SMU2" s="97"/>
      <c r="SMV2" s="97"/>
      <c r="SMW2" s="97"/>
      <c r="SMX2" s="97"/>
      <c r="SMY2" s="97"/>
      <c r="SMZ2" s="97"/>
      <c r="SNA2" s="97"/>
      <c r="SNB2" s="97"/>
      <c r="SNC2" s="97"/>
      <c r="SND2" s="97"/>
      <c r="SNE2" s="97"/>
      <c r="SNF2" s="97"/>
      <c r="SNG2" s="97"/>
      <c r="SNH2" s="97"/>
      <c r="SNI2" s="97"/>
      <c r="SNJ2" s="97"/>
      <c r="SNK2" s="97"/>
      <c r="SNL2" s="97"/>
      <c r="SNM2" s="97"/>
      <c r="SNN2" s="97"/>
      <c r="SNO2" s="97"/>
      <c r="SNP2" s="97"/>
      <c r="SNQ2" s="97"/>
      <c r="SNR2" s="97"/>
      <c r="SNS2" s="97"/>
      <c r="SNT2" s="97"/>
      <c r="SNU2" s="97"/>
      <c r="SNV2" s="97"/>
      <c r="SNW2" s="97"/>
      <c r="SNX2" s="97"/>
      <c r="SNY2" s="97"/>
      <c r="SNZ2" s="97"/>
      <c r="SOA2" s="97"/>
      <c r="SOB2" s="97"/>
      <c r="SOC2" s="97"/>
      <c r="SOD2" s="97"/>
      <c r="SOE2" s="97"/>
      <c r="SOF2" s="97"/>
      <c r="SOG2" s="97"/>
      <c r="SOH2" s="97"/>
      <c r="SOI2" s="97"/>
      <c r="SOJ2" s="97"/>
      <c r="SOK2" s="97"/>
      <c r="SOL2" s="97"/>
      <c r="SOM2" s="97"/>
      <c r="SON2" s="97"/>
      <c r="SOO2" s="97"/>
      <c r="SOP2" s="97"/>
      <c r="SOQ2" s="97"/>
      <c r="SOR2" s="97"/>
      <c r="SOS2" s="97"/>
      <c r="SOT2" s="97"/>
      <c r="SOU2" s="97"/>
      <c r="SOV2" s="97"/>
      <c r="SOW2" s="97"/>
      <c r="SOX2" s="97"/>
      <c r="SOY2" s="97"/>
      <c r="SOZ2" s="97"/>
      <c r="SPA2" s="97"/>
      <c r="SPB2" s="97"/>
      <c r="SPC2" s="97"/>
      <c r="SPD2" s="97"/>
      <c r="SPE2" s="97"/>
      <c r="SPF2" s="97"/>
      <c r="SPG2" s="97"/>
      <c r="SPH2" s="97"/>
      <c r="SPI2" s="97"/>
      <c r="SPJ2" s="97"/>
      <c r="SPK2" s="97"/>
      <c r="SPL2" s="97"/>
      <c r="SPM2" s="97"/>
      <c r="SPN2" s="97"/>
      <c r="SPO2" s="97"/>
      <c r="SPP2" s="97"/>
      <c r="SPQ2" s="97"/>
      <c r="SPR2" s="97"/>
      <c r="SPS2" s="97"/>
      <c r="SPT2" s="97"/>
      <c r="SPU2" s="97"/>
      <c r="SPV2" s="97"/>
      <c r="SPW2" s="97"/>
      <c r="SPX2" s="97"/>
      <c r="SPY2" s="97"/>
      <c r="SPZ2" s="97"/>
      <c r="SQA2" s="97"/>
      <c r="SQB2" s="97"/>
      <c r="SQC2" s="97"/>
      <c r="SQD2" s="97"/>
      <c r="SQE2" s="97"/>
      <c r="SQF2" s="97"/>
      <c r="SQG2" s="97"/>
      <c r="SQH2" s="97"/>
      <c r="SQI2" s="97"/>
      <c r="SQJ2" s="97"/>
      <c r="SQK2" s="97"/>
      <c r="SQL2" s="97"/>
      <c r="SQM2" s="97"/>
      <c r="SQN2" s="97"/>
      <c r="SQO2" s="97"/>
      <c r="SQP2" s="97"/>
      <c r="SQQ2" s="97"/>
      <c r="SQR2" s="97"/>
      <c r="SQS2" s="97"/>
      <c r="SQT2" s="97"/>
      <c r="SQU2" s="97"/>
      <c r="SQV2" s="97"/>
      <c r="SQW2" s="97"/>
      <c r="SQX2" s="97"/>
      <c r="SQY2" s="97"/>
      <c r="SQZ2" s="97"/>
      <c r="SRA2" s="97"/>
      <c r="SRB2" s="97"/>
      <c r="SRC2" s="97"/>
      <c r="SRD2" s="97"/>
      <c r="SRE2" s="97"/>
      <c r="SRF2" s="97"/>
      <c r="SRG2" s="97"/>
      <c r="SRH2" s="97"/>
      <c r="SRI2" s="97"/>
      <c r="SRJ2" s="97"/>
      <c r="SRK2" s="97"/>
      <c r="SRL2" s="97"/>
      <c r="SRM2" s="97"/>
      <c r="SRN2" s="97"/>
      <c r="SRO2" s="97"/>
      <c r="SRP2" s="97"/>
      <c r="SRQ2" s="97"/>
      <c r="SRR2" s="97"/>
      <c r="SRS2" s="97"/>
      <c r="SRT2" s="97"/>
      <c r="SRU2" s="97"/>
      <c r="SRV2" s="97"/>
      <c r="SRW2" s="97"/>
      <c r="SRX2" s="97"/>
      <c r="SRY2" s="97"/>
      <c r="SRZ2" s="97"/>
      <c r="SSA2" s="97"/>
      <c r="SSB2" s="97"/>
      <c r="SSC2" s="97"/>
      <c r="SSD2" s="97"/>
      <c r="SSE2" s="97"/>
      <c r="SSF2" s="97"/>
      <c r="SSG2" s="97"/>
      <c r="SSH2" s="97"/>
      <c r="SSI2" s="97"/>
      <c r="SSJ2" s="97"/>
      <c r="SSK2" s="97"/>
      <c r="SSL2" s="97"/>
      <c r="SSM2" s="97"/>
      <c r="SSN2" s="97"/>
      <c r="SSO2" s="97"/>
      <c r="SSP2" s="97"/>
      <c r="SSQ2" s="97"/>
      <c r="SSR2" s="97"/>
      <c r="SSS2" s="97"/>
      <c r="SST2" s="97"/>
      <c r="SSU2" s="97"/>
      <c r="SSV2" s="97"/>
      <c r="SSW2" s="97"/>
      <c r="SSX2" s="97"/>
      <c r="SSY2" s="97"/>
      <c r="SSZ2" s="97"/>
      <c r="STA2" s="97"/>
      <c r="STB2" s="97"/>
      <c r="STC2" s="97"/>
      <c r="STD2" s="97"/>
      <c r="STE2" s="97"/>
      <c r="STF2" s="97"/>
      <c r="STG2" s="97"/>
      <c r="STH2" s="97"/>
      <c r="STI2" s="97"/>
      <c r="STJ2" s="97"/>
      <c r="STK2" s="97"/>
      <c r="STL2" s="97"/>
      <c r="STM2" s="97"/>
      <c r="STN2" s="97"/>
      <c r="STO2" s="97"/>
      <c r="STP2" s="97"/>
      <c r="STQ2" s="97"/>
      <c r="STR2" s="97"/>
      <c r="STS2" s="97"/>
      <c r="STT2" s="97"/>
      <c r="STU2" s="97"/>
      <c r="STV2" s="97"/>
      <c r="STW2" s="97"/>
      <c r="STX2" s="97"/>
      <c r="STY2" s="97"/>
      <c r="STZ2" s="97"/>
      <c r="SUA2" s="97"/>
      <c r="SUB2" s="97"/>
      <c r="SUC2" s="97"/>
      <c r="SUD2" s="97"/>
      <c r="SUE2" s="97"/>
      <c r="SUF2" s="97"/>
      <c r="SUG2" s="97"/>
      <c r="SUH2" s="97"/>
      <c r="SUI2" s="97"/>
      <c r="SUJ2" s="97"/>
      <c r="SUK2" s="97"/>
      <c r="SUL2" s="97"/>
      <c r="SUM2" s="97"/>
      <c r="SUN2" s="97"/>
      <c r="SUO2" s="97"/>
      <c r="SUP2" s="97"/>
      <c r="SUQ2" s="97"/>
      <c r="SUR2" s="97"/>
      <c r="SUS2" s="97"/>
      <c r="SUT2" s="97"/>
      <c r="SUU2" s="97"/>
      <c r="SUV2" s="97"/>
      <c r="SUW2" s="97"/>
      <c r="SUX2" s="97"/>
      <c r="SUY2" s="97"/>
      <c r="SUZ2" s="97"/>
      <c r="SVA2" s="97"/>
      <c r="SVB2" s="97"/>
      <c r="SVC2" s="97"/>
      <c r="SVD2" s="97"/>
      <c r="SVE2" s="97"/>
      <c r="SVF2" s="97"/>
      <c r="SVG2" s="97"/>
      <c r="SVH2" s="97"/>
      <c r="SVI2" s="97"/>
      <c r="SVJ2" s="97"/>
      <c r="SVK2" s="97"/>
      <c r="SVL2" s="97"/>
      <c r="SVM2" s="97"/>
      <c r="SVN2" s="97"/>
      <c r="SVO2" s="97"/>
      <c r="SVP2" s="97"/>
      <c r="SVQ2" s="97"/>
      <c r="SVR2" s="97"/>
      <c r="SVS2" s="97"/>
      <c r="SVT2" s="97"/>
      <c r="SVU2" s="97"/>
      <c r="SVV2" s="97"/>
      <c r="SVW2" s="97"/>
      <c r="SVX2" s="97"/>
      <c r="SVY2" s="97"/>
      <c r="SVZ2" s="97"/>
      <c r="SWA2" s="97"/>
      <c r="SWB2" s="97"/>
      <c r="SWC2" s="97"/>
      <c r="SWD2" s="97"/>
      <c r="SWE2" s="97"/>
      <c r="SWF2" s="97"/>
      <c r="SWG2" s="97"/>
      <c r="SWH2" s="97"/>
      <c r="SWI2" s="97"/>
      <c r="SWJ2" s="97"/>
      <c r="SWK2" s="97"/>
      <c r="SWL2" s="97"/>
      <c r="SWM2" s="97"/>
      <c r="SWN2" s="97"/>
      <c r="SWO2" s="97"/>
      <c r="SWP2" s="97"/>
      <c r="SWQ2" s="97"/>
      <c r="SWR2" s="97"/>
      <c r="SWS2" s="97"/>
      <c r="SWT2" s="97"/>
      <c r="SWU2" s="97"/>
      <c r="SWV2" s="97"/>
      <c r="SWW2" s="97"/>
      <c r="SWX2" s="97"/>
      <c r="SWY2" s="97"/>
      <c r="SWZ2" s="97"/>
      <c r="SXA2" s="97"/>
      <c r="SXB2" s="97"/>
      <c r="SXC2" s="97"/>
      <c r="SXD2" s="97"/>
      <c r="SXE2" s="97"/>
      <c r="SXF2" s="97"/>
      <c r="SXG2" s="97"/>
      <c r="SXH2" s="97"/>
      <c r="SXI2" s="97"/>
      <c r="SXJ2" s="97"/>
      <c r="SXK2" s="97"/>
      <c r="SXL2" s="97"/>
      <c r="SXM2" s="97"/>
      <c r="SXN2" s="97"/>
      <c r="SXO2" s="97"/>
      <c r="SXP2" s="97"/>
      <c r="SXQ2" s="97"/>
      <c r="SXR2" s="97"/>
      <c r="SXS2" s="97"/>
      <c r="SXT2" s="97"/>
      <c r="SXU2" s="97"/>
      <c r="SXV2" s="97"/>
      <c r="SXW2" s="97"/>
      <c r="SXX2" s="97"/>
      <c r="SXY2" s="97"/>
      <c r="SXZ2" s="97"/>
      <c r="SYA2" s="97"/>
      <c r="SYB2" s="97"/>
      <c r="SYC2" s="97"/>
      <c r="SYD2" s="97"/>
      <c r="SYE2" s="97"/>
      <c r="SYF2" s="97"/>
      <c r="SYG2" s="97"/>
      <c r="SYH2" s="97"/>
      <c r="SYI2" s="97"/>
      <c r="SYJ2" s="97"/>
      <c r="SYK2" s="97"/>
      <c r="SYL2" s="97"/>
      <c r="SYM2" s="97"/>
      <c r="SYN2" s="97"/>
      <c r="SYO2" s="97"/>
      <c r="SYP2" s="97"/>
      <c r="SYQ2" s="97"/>
      <c r="SYR2" s="97"/>
      <c r="SYS2" s="97"/>
      <c r="SYT2" s="97"/>
      <c r="SYU2" s="97"/>
      <c r="SYV2" s="97"/>
      <c r="SYW2" s="97"/>
      <c r="SYX2" s="97"/>
      <c r="SYY2" s="97"/>
      <c r="SYZ2" s="97"/>
      <c r="SZA2" s="97"/>
      <c r="SZB2" s="97"/>
      <c r="SZC2" s="97"/>
      <c r="SZD2" s="97"/>
      <c r="SZE2" s="97"/>
      <c r="SZF2" s="97"/>
      <c r="SZG2" s="97"/>
      <c r="SZH2" s="97"/>
      <c r="SZI2" s="97"/>
      <c r="SZJ2" s="97"/>
      <c r="SZK2" s="97"/>
      <c r="SZL2" s="97"/>
      <c r="SZM2" s="97"/>
      <c r="SZN2" s="97"/>
      <c r="SZO2" s="97"/>
      <c r="SZP2" s="97"/>
      <c r="SZQ2" s="97"/>
      <c r="SZR2" s="97"/>
      <c r="SZS2" s="97"/>
      <c r="SZT2" s="97"/>
      <c r="SZU2" s="97"/>
      <c r="SZV2" s="97"/>
      <c r="SZW2" s="97"/>
      <c r="SZX2" s="97"/>
      <c r="SZY2" s="97"/>
      <c r="SZZ2" s="97"/>
      <c r="TAA2" s="97"/>
      <c r="TAB2" s="97"/>
      <c r="TAC2" s="97"/>
      <c r="TAD2" s="97"/>
      <c r="TAE2" s="97"/>
      <c r="TAF2" s="97"/>
      <c r="TAG2" s="97"/>
      <c r="TAH2" s="97"/>
      <c r="TAI2" s="97"/>
      <c r="TAJ2" s="97"/>
      <c r="TAK2" s="97"/>
      <c r="TAL2" s="97"/>
      <c r="TAM2" s="97"/>
      <c r="TAN2" s="97"/>
      <c r="TAO2" s="97"/>
      <c r="TAP2" s="97"/>
      <c r="TAQ2" s="97"/>
      <c r="TAR2" s="97"/>
      <c r="TAS2" s="97"/>
      <c r="TAT2" s="97"/>
      <c r="TAU2" s="97"/>
      <c r="TAV2" s="97"/>
      <c r="TAW2" s="97"/>
      <c r="TAX2" s="97"/>
      <c r="TAY2" s="97"/>
      <c r="TAZ2" s="97"/>
      <c r="TBA2" s="97"/>
      <c r="TBB2" s="97"/>
      <c r="TBC2" s="97"/>
      <c r="TBD2" s="97"/>
      <c r="TBE2" s="97"/>
      <c r="TBF2" s="97"/>
      <c r="TBG2" s="97"/>
      <c r="TBH2" s="97"/>
      <c r="TBI2" s="97"/>
      <c r="TBJ2" s="97"/>
      <c r="TBK2" s="97"/>
      <c r="TBL2" s="97"/>
      <c r="TBM2" s="97"/>
      <c r="TBN2" s="97"/>
      <c r="TBO2" s="97"/>
      <c r="TBP2" s="97"/>
      <c r="TBQ2" s="97"/>
      <c r="TBR2" s="97"/>
      <c r="TBS2" s="97"/>
      <c r="TBT2" s="97"/>
      <c r="TBU2" s="97"/>
      <c r="TBV2" s="97"/>
      <c r="TBW2" s="97"/>
      <c r="TBX2" s="97"/>
      <c r="TBY2" s="97"/>
      <c r="TBZ2" s="97"/>
      <c r="TCA2" s="97"/>
      <c r="TCB2" s="97"/>
      <c r="TCC2" s="97"/>
      <c r="TCD2" s="97"/>
      <c r="TCE2" s="97"/>
      <c r="TCF2" s="97"/>
      <c r="TCG2" s="97"/>
      <c r="TCH2" s="97"/>
      <c r="TCI2" s="97"/>
      <c r="TCJ2" s="97"/>
      <c r="TCK2" s="97"/>
      <c r="TCL2" s="97"/>
      <c r="TCM2" s="97"/>
      <c r="TCN2" s="97"/>
      <c r="TCO2" s="97"/>
      <c r="TCP2" s="97"/>
      <c r="TCQ2" s="97"/>
      <c r="TCR2" s="97"/>
      <c r="TCS2" s="97"/>
      <c r="TCT2" s="97"/>
      <c r="TCU2" s="97"/>
      <c r="TCV2" s="97"/>
      <c r="TCW2" s="97"/>
      <c r="TCX2" s="97"/>
      <c r="TCY2" s="97"/>
      <c r="TCZ2" s="97"/>
      <c r="TDA2" s="97"/>
      <c r="TDB2" s="97"/>
      <c r="TDC2" s="97"/>
      <c r="TDD2" s="97"/>
      <c r="TDE2" s="97"/>
      <c r="TDF2" s="97"/>
      <c r="TDG2" s="97"/>
      <c r="TDH2" s="97"/>
      <c r="TDI2" s="97"/>
      <c r="TDJ2" s="97"/>
      <c r="TDK2" s="97"/>
      <c r="TDL2" s="97"/>
      <c r="TDM2" s="97"/>
      <c r="TDN2" s="97"/>
      <c r="TDO2" s="97"/>
      <c r="TDP2" s="97"/>
      <c r="TDQ2" s="97"/>
      <c r="TDR2" s="97"/>
      <c r="TDS2" s="97"/>
      <c r="TDT2" s="97"/>
      <c r="TDU2" s="97"/>
      <c r="TDV2" s="97"/>
      <c r="TDW2" s="97"/>
      <c r="TDX2" s="97"/>
      <c r="TDY2" s="97"/>
      <c r="TDZ2" s="97"/>
      <c r="TEA2" s="97"/>
      <c r="TEB2" s="97"/>
      <c r="TEC2" s="97"/>
      <c r="TED2" s="97"/>
      <c r="TEE2" s="97"/>
      <c r="TEF2" s="97"/>
      <c r="TEG2" s="97"/>
      <c r="TEH2" s="97"/>
      <c r="TEI2" s="97"/>
      <c r="TEJ2" s="97"/>
      <c r="TEK2" s="97"/>
      <c r="TEL2" s="97"/>
      <c r="TEM2" s="97"/>
      <c r="TEN2" s="97"/>
      <c r="TEO2" s="97"/>
      <c r="TEP2" s="97"/>
      <c r="TEQ2" s="97"/>
      <c r="TER2" s="97"/>
      <c r="TES2" s="97"/>
      <c r="TET2" s="97"/>
      <c r="TEU2" s="97"/>
      <c r="TEV2" s="97"/>
      <c r="TEW2" s="97"/>
      <c r="TEX2" s="97"/>
      <c r="TEY2" s="97"/>
      <c r="TEZ2" s="97"/>
      <c r="TFA2" s="97"/>
      <c r="TFB2" s="97"/>
      <c r="TFC2" s="97"/>
      <c r="TFD2" s="97"/>
      <c r="TFE2" s="97"/>
      <c r="TFF2" s="97"/>
      <c r="TFG2" s="97"/>
      <c r="TFH2" s="97"/>
      <c r="TFI2" s="97"/>
      <c r="TFJ2" s="97"/>
      <c r="TFK2" s="97"/>
      <c r="TFL2" s="97"/>
      <c r="TFM2" s="97"/>
      <c r="TFN2" s="97"/>
      <c r="TFO2" s="97"/>
      <c r="TFP2" s="97"/>
      <c r="TFQ2" s="97"/>
      <c r="TFR2" s="97"/>
      <c r="TFS2" s="97"/>
      <c r="TFT2" s="97"/>
      <c r="TFU2" s="97"/>
      <c r="TFV2" s="97"/>
      <c r="TFW2" s="97"/>
      <c r="TFX2" s="97"/>
      <c r="TFY2" s="97"/>
      <c r="TFZ2" s="97"/>
      <c r="TGA2" s="97"/>
      <c r="TGB2" s="97"/>
      <c r="TGC2" s="97"/>
      <c r="TGD2" s="97"/>
      <c r="TGE2" s="97"/>
      <c r="TGF2" s="97"/>
      <c r="TGG2" s="97"/>
      <c r="TGH2" s="97"/>
      <c r="TGI2" s="97"/>
      <c r="TGJ2" s="97"/>
      <c r="TGK2" s="97"/>
      <c r="TGL2" s="97"/>
      <c r="TGM2" s="97"/>
      <c r="TGN2" s="97"/>
      <c r="TGO2" s="97"/>
      <c r="TGP2" s="97"/>
      <c r="TGQ2" s="97"/>
      <c r="TGR2" s="97"/>
      <c r="TGS2" s="97"/>
      <c r="TGT2" s="97"/>
      <c r="TGU2" s="97"/>
      <c r="TGV2" s="97"/>
      <c r="TGW2" s="97"/>
      <c r="TGX2" s="97"/>
      <c r="TGY2" s="97"/>
      <c r="TGZ2" s="97"/>
      <c r="THA2" s="97"/>
      <c r="THB2" s="97"/>
      <c r="THC2" s="97"/>
      <c r="THD2" s="97"/>
      <c r="THE2" s="97"/>
      <c r="THF2" s="97"/>
      <c r="THG2" s="97"/>
      <c r="THH2" s="97"/>
      <c r="THI2" s="97"/>
      <c r="THJ2" s="97"/>
      <c r="THK2" s="97"/>
      <c r="THL2" s="97"/>
      <c r="THM2" s="97"/>
      <c r="THN2" s="97"/>
      <c r="THO2" s="97"/>
      <c r="THP2" s="97"/>
      <c r="THQ2" s="97"/>
      <c r="THR2" s="97"/>
      <c r="THS2" s="97"/>
      <c r="THT2" s="97"/>
      <c r="THU2" s="97"/>
      <c r="THV2" s="97"/>
      <c r="THW2" s="97"/>
      <c r="THX2" s="97"/>
      <c r="THY2" s="97"/>
      <c r="THZ2" s="97"/>
      <c r="TIA2" s="97"/>
      <c r="TIB2" s="97"/>
      <c r="TIC2" s="97"/>
      <c r="TID2" s="97"/>
      <c r="TIE2" s="97"/>
      <c r="TIF2" s="97"/>
      <c r="TIG2" s="97"/>
      <c r="TIH2" s="97"/>
      <c r="TII2" s="97"/>
      <c r="TIJ2" s="97"/>
      <c r="TIK2" s="97"/>
      <c r="TIL2" s="97"/>
      <c r="TIM2" s="97"/>
      <c r="TIN2" s="97"/>
      <c r="TIO2" s="97"/>
      <c r="TIP2" s="97"/>
      <c r="TIQ2" s="97"/>
      <c r="TIR2" s="97"/>
      <c r="TIS2" s="97"/>
      <c r="TIT2" s="97"/>
      <c r="TIU2" s="97"/>
      <c r="TIV2" s="97"/>
      <c r="TIW2" s="97"/>
      <c r="TIX2" s="97"/>
      <c r="TIY2" s="97"/>
      <c r="TIZ2" s="97"/>
      <c r="TJA2" s="97"/>
      <c r="TJB2" s="97"/>
      <c r="TJC2" s="97"/>
      <c r="TJD2" s="97"/>
      <c r="TJE2" s="97"/>
      <c r="TJF2" s="97"/>
      <c r="TJG2" s="97"/>
      <c r="TJH2" s="97"/>
      <c r="TJI2" s="97"/>
      <c r="TJJ2" s="97"/>
      <c r="TJK2" s="97"/>
      <c r="TJL2" s="97"/>
      <c r="TJM2" s="97"/>
      <c r="TJN2" s="97"/>
      <c r="TJO2" s="97"/>
      <c r="TJP2" s="97"/>
      <c r="TJQ2" s="97"/>
      <c r="TJR2" s="97"/>
      <c r="TJS2" s="97"/>
      <c r="TJT2" s="97"/>
      <c r="TJU2" s="97"/>
      <c r="TJV2" s="97"/>
      <c r="TJW2" s="97"/>
      <c r="TJX2" s="97"/>
      <c r="TJY2" s="97"/>
      <c r="TJZ2" s="97"/>
      <c r="TKA2" s="97"/>
      <c r="TKB2" s="97"/>
      <c r="TKC2" s="97"/>
      <c r="TKD2" s="97"/>
      <c r="TKE2" s="97"/>
      <c r="TKF2" s="97"/>
      <c r="TKG2" s="97"/>
      <c r="TKH2" s="97"/>
      <c r="TKI2" s="97"/>
      <c r="TKJ2" s="97"/>
      <c r="TKK2" s="97"/>
      <c r="TKL2" s="97"/>
      <c r="TKM2" s="97"/>
      <c r="TKN2" s="97"/>
      <c r="TKO2" s="97"/>
      <c r="TKP2" s="97"/>
      <c r="TKQ2" s="97"/>
      <c r="TKR2" s="97"/>
      <c r="TKS2" s="97"/>
      <c r="TKT2" s="97"/>
      <c r="TKU2" s="97"/>
      <c r="TKV2" s="97"/>
      <c r="TKW2" s="97"/>
      <c r="TKX2" s="97"/>
      <c r="TKY2" s="97"/>
      <c r="TKZ2" s="97"/>
      <c r="TLA2" s="97"/>
      <c r="TLB2" s="97"/>
      <c r="TLC2" s="97"/>
      <c r="TLD2" s="97"/>
      <c r="TLE2" s="97"/>
      <c r="TLF2" s="97"/>
      <c r="TLG2" s="97"/>
      <c r="TLH2" s="97"/>
      <c r="TLI2" s="97"/>
      <c r="TLJ2" s="97"/>
      <c r="TLK2" s="97"/>
      <c r="TLL2" s="97"/>
      <c r="TLM2" s="97"/>
      <c r="TLN2" s="97"/>
      <c r="TLO2" s="97"/>
      <c r="TLP2" s="97"/>
      <c r="TLQ2" s="97"/>
      <c r="TLR2" s="97"/>
      <c r="TLS2" s="97"/>
      <c r="TLT2" s="97"/>
      <c r="TLU2" s="97"/>
      <c r="TLV2" s="97"/>
      <c r="TLW2" s="97"/>
      <c r="TLX2" s="97"/>
      <c r="TLY2" s="97"/>
      <c r="TLZ2" s="97"/>
      <c r="TMA2" s="97"/>
      <c r="TMB2" s="97"/>
      <c r="TMC2" s="97"/>
      <c r="TMD2" s="97"/>
      <c r="TME2" s="97"/>
      <c r="TMF2" s="97"/>
      <c r="TMG2" s="97"/>
      <c r="TMH2" s="97"/>
      <c r="TMI2" s="97"/>
      <c r="TMJ2" s="97"/>
      <c r="TMK2" s="97"/>
      <c r="TML2" s="97"/>
      <c r="TMM2" s="97"/>
      <c r="TMN2" s="97"/>
      <c r="TMO2" s="97"/>
      <c r="TMP2" s="97"/>
      <c r="TMQ2" s="97"/>
      <c r="TMR2" s="97"/>
      <c r="TMS2" s="97"/>
      <c r="TMT2" s="97"/>
      <c r="TMU2" s="97"/>
      <c r="TMV2" s="97"/>
      <c r="TMW2" s="97"/>
      <c r="TMX2" s="97"/>
      <c r="TMY2" s="97"/>
      <c r="TMZ2" s="97"/>
      <c r="TNA2" s="97"/>
      <c r="TNB2" s="97"/>
      <c r="TNC2" s="97"/>
      <c r="TND2" s="97"/>
      <c r="TNE2" s="97"/>
      <c r="TNF2" s="97"/>
      <c r="TNG2" s="97"/>
      <c r="TNH2" s="97"/>
      <c r="TNI2" s="97"/>
      <c r="TNJ2" s="97"/>
      <c r="TNK2" s="97"/>
      <c r="TNL2" s="97"/>
      <c r="TNM2" s="97"/>
      <c r="TNN2" s="97"/>
      <c r="TNO2" s="97"/>
      <c r="TNP2" s="97"/>
      <c r="TNQ2" s="97"/>
      <c r="TNR2" s="97"/>
      <c r="TNS2" s="97"/>
      <c r="TNT2" s="97"/>
      <c r="TNU2" s="97"/>
      <c r="TNV2" s="97"/>
      <c r="TNW2" s="97"/>
      <c r="TNX2" s="97"/>
      <c r="TNY2" s="97"/>
      <c r="TNZ2" s="97"/>
      <c r="TOA2" s="97"/>
      <c r="TOB2" s="97"/>
      <c r="TOC2" s="97"/>
      <c r="TOD2" s="97"/>
      <c r="TOE2" s="97"/>
      <c r="TOF2" s="97"/>
      <c r="TOG2" s="97"/>
      <c r="TOH2" s="97"/>
      <c r="TOI2" s="97"/>
      <c r="TOJ2" s="97"/>
      <c r="TOK2" s="97"/>
      <c r="TOL2" s="97"/>
      <c r="TOM2" s="97"/>
      <c r="TON2" s="97"/>
      <c r="TOO2" s="97"/>
      <c r="TOP2" s="97"/>
      <c r="TOQ2" s="97"/>
      <c r="TOR2" s="97"/>
      <c r="TOS2" s="97"/>
      <c r="TOT2" s="97"/>
      <c r="TOU2" s="97"/>
      <c r="TOV2" s="97"/>
      <c r="TOW2" s="97"/>
      <c r="TOX2" s="97"/>
      <c r="TOY2" s="97"/>
      <c r="TOZ2" s="97"/>
      <c r="TPA2" s="97"/>
      <c r="TPB2" s="97"/>
      <c r="TPC2" s="97"/>
      <c r="TPD2" s="97"/>
      <c r="TPE2" s="97"/>
      <c r="TPF2" s="97"/>
      <c r="TPG2" s="97"/>
      <c r="TPH2" s="97"/>
      <c r="TPI2" s="97"/>
      <c r="TPJ2" s="97"/>
      <c r="TPK2" s="97"/>
      <c r="TPL2" s="97"/>
      <c r="TPM2" s="97"/>
      <c r="TPN2" s="97"/>
      <c r="TPO2" s="97"/>
      <c r="TPP2" s="97"/>
      <c r="TPQ2" s="97"/>
      <c r="TPR2" s="97"/>
      <c r="TPS2" s="97"/>
      <c r="TPT2" s="97"/>
      <c r="TPU2" s="97"/>
      <c r="TPV2" s="97"/>
      <c r="TPW2" s="97"/>
      <c r="TPX2" s="97"/>
      <c r="TPY2" s="97"/>
      <c r="TPZ2" s="97"/>
      <c r="TQA2" s="97"/>
      <c r="TQB2" s="97"/>
      <c r="TQC2" s="97"/>
      <c r="TQD2" s="97"/>
      <c r="TQE2" s="97"/>
      <c r="TQF2" s="97"/>
      <c r="TQG2" s="97"/>
      <c r="TQH2" s="97"/>
      <c r="TQI2" s="97"/>
      <c r="TQJ2" s="97"/>
      <c r="TQK2" s="97"/>
      <c r="TQL2" s="97"/>
      <c r="TQM2" s="97"/>
      <c r="TQN2" s="97"/>
      <c r="TQO2" s="97"/>
      <c r="TQP2" s="97"/>
      <c r="TQQ2" s="97"/>
      <c r="TQR2" s="97"/>
      <c r="TQS2" s="97"/>
      <c r="TQT2" s="97"/>
      <c r="TQU2" s="97"/>
      <c r="TQV2" s="97"/>
      <c r="TQW2" s="97"/>
      <c r="TQX2" s="97"/>
      <c r="TQY2" s="97"/>
      <c r="TQZ2" s="97"/>
      <c r="TRA2" s="97"/>
      <c r="TRB2" s="97"/>
      <c r="TRC2" s="97"/>
      <c r="TRD2" s="97"/>
      <c r="TRE2" s="97"/>
      <c r="TRF2" s="97"/>
      <c r="TRG2" s="97"/>
      <c r="TRH2" s="97"/>
      <c r="TRI2" s="97"/>
      <c r="TRJ2" s="97"/>
      <c r="TRK2" s="97"/>
      <c r="TRL2" s="97"/>
      <c r="TRM2" s="97"/>
      <c r="TRN2" s="97"/>
      <c r="TRO2" s="97"/>
      <c r="TRP2" s="97"/>
      <c r="TRQ2" s="97"/>
      <c r="TRR2" s="97"/>
      <c r="TRS2" s="97"/>
      <c r="TRT2" s="97"/>
      <c r="TRU2" s="97"/>
      <c r="TRV2" s="97"/>
      <c r="TRW2" s="97"/>
      <c r="TRX2" s="97"/>
      <c r="TRY2" s="97"/>
      <c r="TRZ2" s="97"/>
      <c r="TSA2" s="97"/>
      <c r="TSB2" s="97"/>
      <c r="TSC2" s="97"/>
      <c r="TSD2" s="97"/>
      <c r="TSE2" s="97"/>
      <c r="TSF2" s="97"/>
      <c r="TSG2" s="97"/>
      <c r="TSH2" s="97"/>
      <c r="TSI2" s="97"/>
      <c r="TSJ2" s="97"/>
      <c r="TSK2" s="97"/>
      <c r="TSL2" s="97"/>
      <c r="TSM2" s="97"/>
      <c r="TSN2" s="97"/>
      <c r="TSO2" s="97"/>
      <c r="TSP2" s="97"/>
      <c r="TSQ2" s="97"/>
      <c r="TSR2" s="97"/>
      <c r="TSS2" s="97"/>
      <c r="TST2" s="97"/>
      <c r="TSU2" s="97"/>
      <c r="TSV2" s="97"/>
      <c r="TSW2" s="97"/>
      <c r="TSX2" s="97"/>
      <c r="TSY2" s="97"/>
      <c r="TSZ2" s="97"/>
      <c r="TTA2" s="97"/>
      <c r="TTB2" s="97"/>
      <c r="TTC2" s="97"/>
      <c r="TTD2" s="97"/>
      <c r="TTE2" s="97"/>
      <c r="TTF2" s="97"/>
      <c r="TTG2" s="97"/>
      <c r="TTH2" s="97"/>
      <c r="TTI2" s="97"/>
      <c r="TTJ2" s="97"/>
      <c r="TTK2" s="97"/>
      <c r="TTL2" s="97"/>
      <c r="TTM2" s="97"/>
      <c r="TTN2" s="97"/>
      <c r="TTO2" s="97"/>
      <c r="TTP2" s="97"/>
      <c r="TTQ2" s="97"/>
      <c r="TTR2" s="97"/>
      <c r="TTS2" s="97"/>
      <c r="TTT2" s="97"/>
      <c r="TTU2" s="97"/>
      <c r="TTV2" s="97"/>
      <c r="TTW2" s="97"/>
      <c r="TTX2" s="97"/>
      <c r="TTY2" s="97"/>
      <c r="TTZ2" s="97"/>
      <c r="TUA2" s="97"/>
      <c r="TUB2" s="97"/>
      <c r="TUC2" s="97"/>
      <c r="TUD2" s="97"/>
      <c r="TUE2" s="97"/>
      <c r="TUF2" s="97"/>
      <c r="TUG2" s="97"/>
      <c r="TUH2" s="97"/>
      <c r="TUI2" s="97"/>
      <c r="TUJ2" s="97"/>
      <c r="TUK2" s="97"/>
      <c r="TUL2" s="97"/>
      <c r="TUM2" s="97"/>
      <c r="TUN2" s="97"/>
      <c r="TUO2" s="97"/>
      <c r="TUP2" s="97"/>
      <c r="TUQ2" s="97"/>
      <c r="TUR2" s="97"/>
      <c r="TUS2" s="97"/>
      <c r="TUT2" s="97"/>
      <c r="TUU2" s="97"/>
      <c r="TUV2" s="97"/>
      <c r="TUW2" s="97"/>
      <c r="TUX2" s="97"/>
      <c r="TUY2" s="97"/>
      <c r="TUZ2" s="97"/>
      <c r="TVA2" s="97"/>
      <c r="TVB2" s="97"/>
      <c r="TVC2" s="97"/>
      <c r="TVD2" s="97"/>
      <c r="TVE2" s="97"/>
      <c r="TVF2" s="97"/>
      <c r="TVG2" s="97"/>
      <c r="TVH2" s="97"/>
      <c r="TVI2" s="97"/>
      <c r="TVJ2" s="97"/>
      <c r="TVK2" s="97"/>
      <c r="TVL2" s="97"/>
      <c r="TVM2" s="97"/>
      <c r="TVN2" s="97"/>
      <c r="TVO2" s="97"/>
      <c r="TVP2" s="97"/>
      <c r="TVQ2" s="97"/>
      <c r="TVR2" s="97"/>
      <c r="TVS2" s="97"/>
      <c r="TVT2" s="97"/>
      <c r="TVU2" s="97"/>
      <c r="TVV2" s="97"/>
      <c r="TVW2" s="97"/>
      <c r="TVX2" s="97"/>
      <c r="TVY2" s="97"/>
      <c r="TVZ2" s="97"/>
      <c r="TWA2" s="97"/>
      <c r="TWB2" s="97"/>
      <c r="TWC2" s="97"/>
      <c r="TWD2" s="97"/>
      <c r="TWE2" s="97"/>
      <c r="TWF2" s="97"/>
      <c r="TWG2" s="97"/>
      <c r="TWH2" s="97"/>
      <c r="TWI2" s="97"/>
      <c r="TWJ2" s="97"/>
      <c r="TWK2" s="97"/>
      <c r="TWL2" s="97"/>
      <c r="TWM2" s="97"/>
      <c r="TWN2" s="97"/>
      <c r="TWO2" s="97"/>
      <c r="TWP2" s="97"/>
      <c r="TWQ2" s="97"/>
      <c r="TWR2" s="97"/>
      <c r="TWS2" s="97"/>
      <c r="TWT2" s="97"/>
      <c r="TWU2" s="97"/>
      <c r="TWV2" s="97"/>
      <c r="TWW2" s="97"/>
      <c r="TWX2" s="97"/>
      <c r="TWY2" s="97"/>
      <c r="TWZ2" s="97"/>
      <c r="TXA2" s="97"/>
      <c r="TXB2" s="97"/>
      <c r="TXC2" s="97"/>
      <c r="TXD2" s="97"/>
      <c r="TXE2" s="97"/>
      <c r="TXF2" s="97"/>
      <c r="TXG2" s="97"/>
      <c r="TXH2" s="97"/>
      <c r="TXI2" s="97"/>
      <c r="TXJ2" s="97"/>
      <c r="TXK2" s="97"/>
      <c r="TXL2" s="97"/>
      <c r="TXM2" s="97"/>
      <c r="TXN2" s="97"/>
      <c r="TXO2" s="97"/>
      <c r="TXP2" s="97"/>
      <c r="TXQ2" s="97"/>
      <c r="TXR2" s="97"/>
      <c r="TXS2" s="97"/>
      <c r="TXT2" s="97"/>
      <c r="TXU2" s="97"/>
      <c r="TXV2" s="97"/>
      <c r="TXW2" s="97"/>
      <c r="TXX2" s="97"/>
      <c r="TXY2" s="97"/>
      <c r="TXZ2" s="97"/>
      <c r="TYA2" s="97"/>
      <c r="TYB2" s="97"/>
      <c r="TYC2" s="97"/>
      <c r="TYD2" s="97"/>
      <c r="TYE2" s="97"/>
      <c r="TYF2" s="97"/>
      <c r="TYG2" s="97"/>
      <c r="TYH2" s="97"/>
      <c r="TYI2" s="97"/>
      <c r="TYJ2" s="97"/>
      <c r="TYK2" s="97"/>
      <c r="TYL2" s="97"/>
      <c r="TYM2" s="97"/>
      <c r="TYN2" s="97"/>
      <c r="TYO2" s="97"/>
      <c r="TYP2" s="97"/>
      <c r="TYQ2" s="97"/>
      <c r="TYR2" s="97"/>
      <c r="TYS2" s="97"/>
      <c r="TYT2" s="97"/>
      <c r="TYU2" s="97"/>
      <c r="TYV2" s="97"/>
      <c r="TYW2" s="97"/>
      <c r="TYX2" s="97"/>
      <c r="TYY2" s="97"/>
      <c r="TYZ2" s="97"/>
      <c r="TZA2" s="97"/>
      <c r="TZB2" s="97"/>
      <c r="TZC2" s="97"/>
      <c r="TZD2" s="97"/>
      <c r="TZE2" s="97"/>
      <c r="TZF2" s="97"/>
      <c r="TZG2" s="97"/>
      <c r="TZH2" s="97"/>
      <c r="TZI2" s="97"/>
      <c r="TZJ2" s="97"/>
      <c r="TZK2" s="97"/>
      <c r="TZL2" s="97"/>
      <c r="TZM2" s="97"/>
      <c r="TZN2" s="97"/>
      <c r="TZO2" s="97"/>
      <c r="TZP2" s="97"/>
      <c r="TZQ2" s="97"/>
      <c r="TZR2" s="97"/>
      <c r="TZS2" s="97"/>
      <c r="TZT2" s="97"/>
      <c r="TZU2" s="97"/>
      <c r="TZV2" s="97"/>
      <c r="TZW2" s="97"/>
      <c r="TZX2" s="97"/>
      <c r="TZY2" s="97"/>
      <c r="TZZ2" s="97"/>
      <c r="UAA2" s="97"/>
      <c r="UAB2" s="97"/>
      <c r="UAC2" s="97"/>
      <c r="UAD2" s="97"/>
      <c r="UAE2" s="97"/>
      <c r="UAF2" s="97"/>
      <c r="UAG2" s="97"/>
      <c r="UAH2" s="97"/>
      <c r="UAI2" s="97"/>
      <c r="UAJ2" s="97"/>
      <c r="UAK2" s="97"/>
      <c r="UAL2" s="97"/>
      <c r="UAM2" s="97"/>
      <c r="UAN2" s="97"/>
      <c r="UAO2" s="97"/>
      <c r="UAP2" s="97"/>
      <c r="UAQ2" s="97"/>
      <c r="UAR2" s="97"/>
      <c r="UAS2" s="97"/>
      <c r="UAT2" s="97"/>
      <c r="UAU2" s="97"/>
      <c r="UAV2" s="97"/>
      <c r="UAW2" s="97"/>
      <c r="UAX2" s="97"/>
      <c r="UAY2" s="97"/>
      <c r="UAZ2" s="97"/>
      <c r="UBA2" s="97"/>
      <c r="UBB2" s="97"/>
      <c r="UBC2" s="97"/>
      <c r="UBD2" s="97"/>
      <c r="UBE2" s="97"/>
      <c r="UBF2" s="97"/>
      <c r="UBG2" s="97"/>
      <c r="UBH2" s="97"/>
      <c r="UBI2" s="97"/>
      <c r="UBJ2" s="97"/>
      <c r="UBK2" s="97"/>
      <c r="UBL2" s="97"/>
      <c r="UBM2" s="97"/>
      <c r="UBN2" s="97"/>
      <c r="UBO2" s="97"/>
      <c r="UBP2" s="97"/>
      <c r="UBQ2" s="97"/>
      <c r="UBR2" s="97"/>
      <c r="UBS2" s="97"/>
      <c r="UBT2" s="97"/>
      <c r="UBU2" s="97"/>
      <c r="UBV2" s="97"/>
      <c r="UBW2" s="97"/>
      <c r="UBX2" s="97"/>
      <c r="UBY2" s="97"/>
      <c r="UBZ2" s="97"/>
      <c r="UCA2" s="97"/>
      <c r="UCB2" s="97"/>
      <c r="UCC2" s="97"/>
      <c r="UCD2" s="97"/>
      <c r="UCE2" s="97"/>
      <c r="UCF2" s="97"/>
      <c r="UCG2" s="97"/>
      <c r="UCH2" s="97"/>
      <c r="UCI2" s="97"/>
      <c r="UCJ2" s="97"/>
      <c r="UCK2" s="97"/>
      <c r="UCL2" s="97"/>
      <c r="UCM2" s="97"/>
      <c r="UCN2" s="97"/>
      <c r="UCO2" s="97"/>
      <c r="UCP2" s="97"/>
      <c r="UCQ2" s="97"/>
      <c r="UCR2" s="97"/>
      <c r="UCS2" s="97"/>
      <c r="UCT2" s="97"/>
      <c r="UCU2" s="97"/>
      <c r="UCV2" s="97"/>
      <c r="UCW2" s="97"/>
      <c r="UCX2" s="97"/>
      <c r="UCY2" s="97"/>
      <c r="UCZ2" s="97"/>
      <c r="UDA2" s="97"/>
      <c r="UDB2" s="97"/>
      <c r="UDC2" s="97"/>
      <c r="UDD2" s="97"/>
      <c r="UDE2" s="97"/>
      <c r="UDF2" s="97"/>
      <c r="UDG2" s="97"/>
      <c r="UDH2" s="97"/>
      <c r="UDI2" s="97"/>
      <c r="UDJ2" s="97"/>
      <c r="UDK2" s="97"/>
      <c r="UDL2" s="97"/>
      <c r="UDM2" s="97"/>
      <c r="UDN2" s="97"/>
      <c r="UDO2" s="97"/>
      <c r="UDP2" s="97"/>
      <c r="UDQ2" s="97"/>
      <c r="UDR2" s="97"/>
      <c r="UDS2" s="97"/>
      <c r="UDT2" s="97"/>
      <c r="UDU2" s="97"/>
      <c r="UDV2" s="97"/>
      <c r="UDW2" s="97"/>
      <c r="UDX2" s="97"/>
      <c r="UDY2" s="97"/>
      <c r="UDZ2" s="97"/>
      <c r="UEA2" s="97"/>
      <c r="UEB2" s="97"/>
      <c r="UEC2" s="97"/>
      <c r="UED2" s="97"/>
      <c r="UEE2" s="97"/>
      <c r="UEF2" s="97"/>
      <c r="UEG2" s="97"/>
      <c r="UEH2" s="97"/>
      <c r="UEI2" s="97"/>
      <c r="UEJ2" s="97"/>
      <c r="UEK2" s="97"/>
      <c r="UEL2" s="97"/>
      <c r="UEM2" s="97"/>
      <c r="UEN2" s="97"/>
      <c r="UEO2" s="97"/>
      <c r="UEP2" s="97"/>
      <c r="UEQ2" s="97"/>
      <c r="UER2" s="97"/>
      <c r="UES2" s="97"/>
      <c r="UET2" s="97"/>
      <c r="UEU2" s="97"/>
      <c r="UEV2" s="97"/>
      <c r="UEW2" s="97"/>
      <c r="UEX2" s="97"/>
      <c r="UEY2" s="97"/>
      <c r="UEZ2" s="97"/>
      <c r="UFA2" s="97"/>
      <c r="UFB2" s="97"/>
      <c r="UFC2" s="97"/>
      <c r="UFD2" s="97"/>
      <c r="UFE2" s="97"/>
      <c r="UFF2" s="97"/>
      <c r="UFG2" s="97"/>
      <c r="UFH2" s="97"/>
      <c r="UFI2" s="97"/>
      <c r="UFJ2" s="97"/>
      <c r="UFK2" s="97"/>
      <c r="UFL2" s="97"/>
      <c r="UFM2" s="97"/>
      <c r="UFN2" s="97"/>
      <c r="UFO2" s="97"/>
      <c r="UFP2" s="97"/>
      <c r="UFQ2" s="97"/>
      <c r="UFR2" s="97"/>
      <c r="UFS2" s="97"/>
      <c r="UFT2" s="97"/>
      <c r="UFU2" s="97"/>
      <c r="UFV2" s="97"/>
      <c r="UFW2" s="97"/>
      <c r="UFX2" s="97"/>
      <c r="UFY2" s="97"/>
      <c r="UFZ2" s="97"/>
      <c r="UGA2" s="97"/>
      <c r="UGB2" s="97"/>
      <c r="UGC2" s="97"/>
      <c r="UGD2" s="97"/>
      <c r="UGE2" s="97"/>
      <c r="UGF2" s="97"/>
      <c r="UGG2" s="97"/>
      <c r="UGH2" s="97"/>
      <c r="UGI2" s="97"/>
      <c r="UGJ2" s="97"/>
      <c r="UGK2" s="97"/>
      <c r="UGL2" s="97"/>
      <c r="UGM2" s="97"/>
      <c r="UGN2" s="97"/>
      <c r="UGO2" s="97"/>
      <c r="UGP2" s="97"/>
      <c r="UGQ2" s="97"/>
      <c r="UGR2" s="97"/>
      <c r="UGS2" s="97"/>
      <c r="UGT2" s="97"/>
      <c r="UGU2" s="97"/>
      <c r="UGV2" s="97"/>
      <c r="UGW2" s="97"/>
      <c r="UGX2" s="97"/>
      <c r="UGY2" s="97"/>
      <c r="UGZ2" s="97"/>
      <c r="UHA2" s="97"/>
      <c r="UHB2" s="97"/>
      <c r="UHC2" s="97"/>
      <c r="UHD2" s="97"/>
      <c r="UHE2" s="97"/>
      <c r="UHF2" s="97"/>
      <c r="UHG2" s="97"/>
      <c r="UHH2" s="97"/>
      <c r="UHI2" s="97"/>
      <c r="UHJ2" s="97"/>
      <c r="UHK2" s="97"/>
      <c r="UHL2" s="97"/>
      <c r="UHM2" s="97"/>
      <c r="UHN2" s="97"/>
      <c r="UHO2" s="97"/>
      <c r="UHP2" s="97"/>
      <c r="UHQ2" s="97"/>
      <c r="UHR2" s="97"/>
      <c r="UHS2" s="97"/>
      <c r="UHT2" s="97"/>
      <c r="UHU2" s="97"/>
      <c r="UHV2" s="97"/>
      <c r="UHW2" s="97"/>
      <c r="UHX2" s="97"/>
      <c r="UHY2" s="97"/>
      <c r="UHZ2" s="97"/>
      <c r="UIA2" s="97"/>
      <c r="UIB2" s="97"/>
      <c r="UIC2" s="97"/>
      <c r="UID2" s="97"/>
      <c r="UIE2" s="97"/>
      <c r="UIF2" s="97"/>
      <c r="UIG2" s="97"/>
      <c r="UIH2" s="97"/>
      <c r="UII2" s="97"/>
      <c r="UIJ2" s="97"/>
      <c r="UIK2" s="97"/>
      <c r="UIL2" s="97"/>
      <c r="UIM2" s="97"/>
      <c r="UIN2" s="97"/>
      <c r="UIO2" s="97"/>
      <c r="UIP2" s="97"/>
      <c r="UIQ2" s="97"/>
      <c r="UIR2" s="97"/>
      <c r="UIS2" s="97"/>
      <c r="UIT2" s="97"/>
      <c r="UIU2" s="97"/>
      <c r="UIV2" s="97"/>
      <c r="UIW2" s="97"/>
      <c r="UIX2" s="97"/>
      <c r="UIY2" s="97"/>
      <c r="UIZ2" s="97"/>
      <c r="UJA2" s="97"/>
      <c r="UJB2" s="97"/>
      <c r="UJC2" s="97"/>
      <c r="UJD2" s="97"/>
      <c r="UJE2" s="97"/>
      <c r="UJF2" s="97"/>
      <c r="UJG2" s="97"/>
      <c r="UJH2" s="97"/>
      <c r="UJI2" s="97"/>
      <c r="UJJ2" s="97"/>
      <c r="UJK2" s="97"/>
      <c r="UJL2" s="97"/>
      <c r="UJM2" s="97"/>
      <c r="UJN2" s="97"/>
      <c r="UJO2" s="97"/>
      <c r="UJP2" s="97"/>
      <c r="UJQ2" s="97"/>
      <c r="UJR2" s="97"/>
      <c r="UJS2" s="97"/>
      <c r="UJT2" s="97"/>
      <c r="UJU2" s="97"/>
      <c r="UJV2" s="97"/>
      <c r="UJW2" s="97"/>
      <c r="UJX2" s="97"/>
      <c r="UJY2" s="97"/>
      <c r="UJZ2" s="97"/>
      <c r="UKA2" s="97"/>
      <c r="UKB2" s="97"/>
      <c r="UKC2" s="97"/>
      <c r="UKD2" s="97"/>
      <c r="UKE2" s="97"/>
      <c r="UKF2" s="97"/>
      <c r="UKG2" s="97"/>
      <c r="UKH2" s="97"/>
      <c r="UKI2" s="97"/>
      <c r="UKJ2" s="97"/>
      <c r="UKK2" s="97"/>
      <c r="UKL2" s="97"/>
      <c r="UKM2" s="97"/>
      <c r="UKN2" s="97"/>
      <c r="UKO2" s="97"/>
      <c r="UKP2" s="97"/>
      <c r="UKQ2" s="97"/>
      <c r="UKR2" s="97"/>
      <c r="UKS2" s="97"/>
      <c r="UKT2" s="97"/>
      <c r="UKU2" s="97"/>
      <c r="UKV2" s="97"/>
      <c r="UKW2" s="97"/>
      <c r="UKX2" s="97"/>
      <c r="UKY2" s="97"/>
      <c r="UKZ2" s="97"/>
      <c r="ULA2" s="97"/>
      <c r="ULB2" s="97"/>
      <c r="ULC2" s="97"/>
      <c r="ULD2" s="97"/>
      <c r="ULE2" s="97"/>
      <c r="ULF2" s="97"/>
      <c r="ULG2" s="97"/>
      <c r="ULH2" s="97"/>
      <c r="ULI2" s="97"/>
      <c r="ULJ2" s="97"/>
      <c r="ULK2" s="97"/>
      <c r="ULL2" s="97"/>
      <c r="ULM2" s="97"/>
      <c r="ULN2" s="97"/>
      <c r="ULO2" s="97"/>
      <c r="ULP2" s="97"/>
      <c r="ULQ2" s="97"/>
      <c r="ULR2" s="97"/>
      <c r="ULS2" s="97"/>
      <c r="ULT2" s="97"/>
      <c r="ULU2" s="97"/>
      <c r="ULV2" s="97"/>
      <c r="ULW2" s="97"/>
      <c r="ULX2" s="97"/>
      <c r="ULY2" s="97"/>
      <c r="ULZ2" s="97"/>
      <c r="UMA2" s="97"/>
      <c r="UMB2" s="97"/>
      <c r="UMC2" s="97"/>
      <c r="UMD2" s="97"/>
      <c r="UME2" s="97"/>
      <c r="UMF2" s="97"/>
      <c r="UMG2" s="97"/>
      <c r="UMH2" s="97"/>
      <c r="UMI2" s="97"/>
      <c r="UMJ2" s="97"/>
      <c r="UMK2" s="97"/>
      <c r="UML2" s="97"/>
      <c r="UMM2" s="97"/>
      <c r="UMN2" s="97"/>
      <c r="UMO2" s="97"/>
      <c r="UMP2" s="97"/>
      <c r="UMQ2" s="97"/>
      <c r="UMR2" s="97"/>
      <c r="UMS2" s="97"/>
      <c r="UMT2" s="97"/>
      <c r="UMU2" s="97"/>
      <c r="UMV2" s="97"/>
      <c r="UMW2" s="97"/>
      <c r="UMX2" s="97"/>
      <c r="UMY2" s="97"/>
      <c r="UMZ2" s="97"/>
      <c r="UNA2" s="97"/>
      <c r="UNB2" s="97"/>
      <c r="UNC2" s="97"/>
      <c r="UND2" s="97"/>
      <c r="UNE2" s="97"/>
      <c r="UNF2" s="97"/>
      <c r="UNG2" s="97"/>
      <c r="UNH2" s="97"/>
      <c r="UNI2" s="97"/>
      <c r="UNJ2" s="97"/>
      <c r="UNK2" s="97"/>
      <c r="UNL2" s="97"/>
      <c r="UNM2" s="97"/>
      <c r="UNN2" s="97"/>
      <c r="UNO2" s="97"/>
      <c r="UNP2" s="97"/>
      <c r="UNQ2" s="97"/>
      <c r="UNR2" s="97"/>
      <c r="UNS2" s="97"/>
      <c r="UNT2" s="97"/>
      <c r="UNU2" s="97"/>
      <c r="UNV2" s="97"/>
      <c r="UNW2" s="97"/>
      <c r="UNX2" s="97"/>
      <c r="UNY2" s="97"/>
      <c r="UNZ2" s="97"/>
      <c r="UOA2" s="97"/>
      <c r="UOB2" s="97"/>
      <c r="UOC2" s="97"/>
      <c r="UOD2" s="97"/>
      <c r="UOE2" s="97"/>
      <c r="UOF2" s="97"/>
      <c r="UOG2" s="97"/>
      <c r="UOH2" s="97"/>
      <c r="UOI2" s="97"/>
      <c r="UOJ2" s="97"/>
      <c r="UOK2" s="97"/>
      <c r="UOL2" s="97"/>
      <c r="UOM2" s="97"/>
      <c r="UON2" s="97"/>
      <c r="UOO2" s="97"/>
      <c r="UOP2" s="97"/>
      <c r="UOQ2" s="97"/>
      <c r="UOR2" s="97"/>
      <c r="UOS2" s="97"/>
      <c r="UOT2" s="97"/>
      <c r="UOU2" s="97"/>
      <c r="UOV2" s="97"/>
      <c r="UOW2" s="97"/>
      <c r="UOX2" s="97"/>
      <c r="UOY2" s="97"/>
      <c r="UOZ2" s="97"/>
      <c r="UPA2" s="97"/>
      <c r="UPB2" s="97"/>
      <c r="UPC2" s="97"/>
      <c r="UPD2" s="97"/>
      <c r="UPE2" s="97"/>
      <c r="UPF2" s="97"/>
      <c r="UPG2" s="97"/>
      <c r="UPH2" s="97"/>
      <c r="UPI2" s="97"/>
      <c r="UPJ2" s="97"/>
      <c r="UPK2" s="97"/>
      <c r="UPL2" s="97"/>
      <c r="UPM2" s="97"/>
      <c r="UPN2" s="97"/>
      <c r="UPO2" s="97"/>
      <c r="UPP2" s="97"/>
      <c r="UPQ2" s="97"/>
      <c r="UPR2" s="97"/>
      <c r="UPS2" s="97"/>
      <c r="UPT2" s="97"/>
      <c r="UPU2" s="97"/>
      <c r="UPV2" s="97"/>
      <c r="UPW2" s="97"/>
      <c r="UPX2" s="97"/>
      <c r="UPY2" s="97"/>
      <c r="UPZ2" s="97"/>
      <c r="UQA2" s="97"/>
      <c r="UQB2" s="97"/>
      <c r="UQC2" s="97"/>
      <c r="UQD2" s="97"/>
      <c r="UQE2" s="97"/>
      <c r="UQF2" s="97"/>
      <c r="UQG2" s="97"/>
      <c r="UQH2" s="97"/>
      <c r="UQI2" s="97"/>
      <c r="UQJ2" s="97"/>
      <c r="UQK2" s="97"/>
      <c r="UQL2" s="97"/>
      <c r="UQM2" s="97"/>
      <c r="UQN2" s="97"/>
      <c r="UQO2" s="97"/>
      <c r="UQP2" s="97"/>
      <c r="UQQ2" s="97"/>
      <c r="UQR2" s="97"/>
      <c r="UQS2" s="97"/>
      <c r="UQT2" s="97"/>
      <c r="UQU2" s="97"/>
      <c r="UQV2" s="97"/>
      <c r="UQW2" s="97"/>
      <c r="UQX2" s="97"/>
      <c r="UQY2" s="97"/>
      <c r="UQZ2" s="97"/>
      <c r="URA2" s="97"/>
      <c r="URB2" s="97"/>
      <c r="URC2" s="97"/>
      <c r="URD2" s="97"/>
      <c r="URE2" s="97"/>
      <c r="URF2" s="97"/>
      <c r="URG2" s="97"/>
      <c r="URH2" s="97"/>
      <c r="URI2" s="97"/>
      <c r="URJ2" s="97"/>
      <c r="URK2" s="97"/>
      <c r="URL2" s="97"/>
      <c r="URM2" s="97"/>
      <c r="URN2" s="97"/>
      <c r="URO2" s="97"/>
      <c r="URP2" s="97"/>
      <c r="URQ2" s="97"/>
      <c r="URR2" s="97"/>
      <c r="URS2" s="97"/>
      <c r="URT2" s="97"/>
      <c r="URU2" s="97"/>
      <c r="URV2" s="97"/>
      <c r="URW2" s="97"/>
      <c r="URX2" s="97"/>
      <c r="URY2" s="97"/>
      <c r="URZ2" s="97"/>
      <c r="USA2" s="97"/>
      <c r="USB2" s="97"/>
      <c r="USC2" s="97"/>
      <c r="USD2" s="97"/>
      <c r="USE2" s="97"/>
      <c r="USF2" s="97"/>
      <c r="USG2" s="97"/>
      <c r="USH2" s="97"/>
      <c r="USI2" s="97"/>
      <c r="USJ2" s="97"/>
      <c r="USK2" s="97"/>
      <c r="USL2" s="97"/>
      <c r="USM2" s="97"/>
      <c r="USN2" s="97"/>
      <c r="USO2" s="97"/>
      <c r="USP2" s="97"/>
      <c r="USQ2" s="97"/>
      <c r="USR2" s="97"/>
      <c r="USS2" s="97"/>
      <c r="UST2" s="97"/>
      <c r="USU2" s="97"/>
      <c r="USV2" s="97"/>
      <c r="USW2" s="97"/>
      <c r="USX2" s="97"/>
      <c r="USY2" s="97"/>
      <c r="USZ2" s="97"/>
      <c r="UTA2" s="97"/>
      <c r="UTB2" s="97"/>
      <c r="UTC2" s="97"/>
      <c r="UTD2" s="97"/>
      <c r="UTE2" s="97"/>
      <c r="UTF2" s="97"/>
      <c r="UTG2" s="97"/>
      <c r="UTH2" s="97"/>
      <c r="UTI2" s="97"/>
      <c r="UTJ2" s="97"/>
      <c r="UTK2" s="97"/>
      <c r="UTL2" s="97"/>
      <c r="UTM2" s="97"/>
      <c r="UTN2" s="97"/>
      <c r="UTO2" s="97"/>
      <c r="UTP2" s="97"/>
      <c r="UTQ2" s="97"/>
      <c r="UTR2" s="97"/>
      <c r="UTS2" s="97"/>
      <c r="UTT2" s="97"/>
      <c r="UTU2" s="97"/>
      <c r="UTV2" s="97"/>
      <c r="UTW2" s="97"/>
      <c r="UTX2" s="97"/>
      <c r="UTY2" s="97"/>
      <c r="UTZ2" s="97"/>
      <c r="UUA2" s="97"/>
      <c r="UUB2" s="97"/>
      <c r="UUC2" s="97"/>
      <c r="UUD2" s="97"/>
      <c r="UUE2" s="97"/>
      <c r="UUF2" s="97"/>
      <c r="UUG2" s="97"/>
      <c r="UUH2" s="97"/>
      <c r="UUI2" s="97"/>
      <c r="UUJ2" s="97"/>
      <c r="UUK2" s="97"/>
      <c r="UUL2" s="97"/>
      <c r="UUM2" s="97"/>
      <c r="UUN2" s="97"/>
      <c r="UUO2" s="97"/>
      <c r="UUP2" s="97"/>
      <c r="UUQ2" s="97"/>
      <c r="UUR2" s="97"/>
      <c r="UUS2" s="97"/>
      <c r="UUT2" s="97"/>
      <c r="UUU2" s="97"/>
      <c r="UUV2" s="97"/>
      <c r="UUW2" s="97"/>
      <c r="UUX2" s="97"/>
      <c r="UUY2" s="97"/>
      <c r="UUZ2" s="97"/>
      <c r="UVA2" s="97"/>
      <c r="UVB2" s="97"/>
      <c r="UVC2" s="97"/>
      <c r="UVD2" s="97"/>
      <c r="UVE2" s="97"/>
      <c r="UVF2" s="97"/>
      <c r="UVG2" s="97"/>
      <c r="UVH2" s="97"/>
      <c r="UVI2" s="97"/>
      <c r="UVJ2" s="97"/>
      <c r="UVK2" s="97"/>
      <c r="UVL2" s="97"/>
      <c r="UVM2" s="97"/>
      <c r="UVN2" s="97"/>
      <c r="UVO2" s="97"/>
      <c r="UVP2" s="97"/>
      <c r="UVQ2" s="97"/>
      <c r="UVR2" s="97"/>
      <c r="UVS2" s="97"/>
      <c r="UVT2" s="97"/>
      <c r="UVU2" s="97"/>
      <c r="UVV2" s="97"/>
      <c r="UVW2" s="97"/>
      <c r="UVX2" s="97"/>
      <c r="UVY2" s="97"/>
      <c r="UVZ2" s="97"/>
      <c r="UWA2" s="97"/>
      <c r="UWB2" s="97"/>
      <c r="UWC2" s="97"/>
      <c r="UWD2" s="97"/>
      <c r="UWE2" s="97"/>
      <c r="UWF2" s="97"/>
      <c r="UWG2" s="97"/>
      <c r="UWH2" s="97"/>
      <c r="UWI2" s="97"/>
      <c r="UWJ2" s="97"/>
      <c r="UWK2" s="97"/>
      <c r="UWL2" s="97"/>
      <c r="UWM2" s="97"/>
      <c r="UWN2" s="97"/>
      <c r="UWO2" s="97"/>
      <c r="UWP2" s="97"/>
      <c r="UWQ2" s="97"/>
      <c r="UWR2" s="97"/>
      <c r="UWS2" s="97"/>
      <c r="UWT2" s="97"/>
      <c r="UWU2" s="97"/>
      <c r="UWV2" s="97"/>
      <c r="UWW2" s="97"/>
      <c r="UWX2" s="97"/>
      <c r="UWY2" s="97"/>
      <c r="UWZ2" s="97"/>
      <c r="UXA2" s="97"/>
      <c r="UXB2" s="97"/>
      <c r="UXC2" s="97"/>
      <c r="UXD2" s="97"/>
      <c r="UXE2" s="97"/>
      <c r="UXF2" s="97"/>
      <c r="UXG2" s="97"/>
      <c r="UXH2" s="97"/>
      <c r="UXI2" s="97"/>
      <c r="UXJ2" s="97"/>
      <c r="UXK2" s="97"/>
      <c r="UXL2" s="97"/>
      <c r="UXM2" s="97"/>
      <c r="UXN2" s="97"/>
      <c r="UXO2" s="97"/>
      <c r="UXP2" s="97"/>
      <c r="UXQ2" s="97"/>
      <c r="UXR2" s="97"/>
      <c r="UXS2" s="97"/>
      <c r="UXT2" s="97"/>
      <c r="UXU2" s="97"/>
      <c r="UXV2" s="97"/>
      <c r="UXW2" s="97"/>
      <c r="UXX2" s="97"/>
      <c r="UXY2" s="97"/>
      <c r="UXZ2" s="97"/>
      <c r="UYA2" s="97"/>
      <c r="UYB2" s="97"/>
      <c r="UYC2" s="97"/>
      <c r="UYD2" s="97"/>
      <c r="UYE2" s="97"/>
      <c r="UYF2" s="97"/>
      <c r="UYG2" s="97"/>
      <c r="UYH2" s="97"/>
      <c r="UYI2" s="97"/>
      <c r="UYJ2" s="97"/>
      <c r="UYK2" s="97"/>
      <c r="UYL2" s="97"/>
      <c r="UYM2" s="97"/>
      <c r="UYN2" s="97"/>
      <c r="UYO2" s="97"/>
      <c r="UYP2" s="97"/>
      <c r="UYQ2" s="97"/>
      <c r="UYR2" s="97"/>
      <c r="UYS2" s="97"/>
      <c r="UYT2" s="97"/>
      <c r="UYU2" s="97"/>
      <c r="UYV2" s="97"/>
      <c r="UYW2" s="97"/>
      <c r="UYX2" s="97"/>
      <c r="UYY2" s="97"/>
      <c r="UYZ2" s="97"/>
      <c r="UZA2" s="97"/>
      <c r="UZB2" s="97"/>
      <c r="UZC2" s="97"/>
      <c r="UZD2" s="97"/>
      <c r="UZE2" s="97"/>
      <c r="UZF2" s="97"/>
      <c r="UZG2" s="97"/>
      <c r="UZH2" s="97"/>
      <c r="UZI2" s="97"/>
      <c r="UZJ2" s="97"/>
      <c r="UZK2" s="97"/>
      <c r="UZL2" s="97"/>
      <c r="UZM2" s="97"/>
      <c r="UZN2" s="97"/>
      <c r="UZO2" s="97"/>
      <c r="UZP2" s="97"/>
      <c r="UZQ2" s="97"/>
      <c r="UZR2" s="97"/>
      <c r="UZS2" s="97"/>
      <c r="UZT2" s="97"/>
      <c r="UZU2" s="97"/>
      <c r="UZV2" s="97"/>
      <c r="UZW2" s="97"/>
      <c r="UZX2" s="97"/>
      <c r="UZY2" s="97"/>
      <c r="UZZ2" s="97"/>
      <c r="VAA2" s="97"/>
      <c r="VAB2" s="97"/>
      <c r="VAC2" s="97"/>
      <c r="VAD2" s="97"/>
      <c r="VAE2" s="97"/>
      <c r="VAF2" s="97"/>
      <c r="VAG2" s="97"/>
      <c r="VAH2" s="97"/>
      <c r="VAI2" s="97"/>
      <c r="VAJ2" s="97"/>
      <c r="VAK2" s="97"/>
      <c r="VAL2" s="97"/>
      <c r="VAM2" s="97"/>
      <c r="VAN2" s="97"/>
      <c r="VAO2" s="97"/>
      <c r="VAP2" s="97"/>
      <c r="VAQ2" s="97"/>
      <c r="VAR2" s="97"/>
      <c r="VAS2" s="97"/>
      <c r="VAT2" s="97"/>
      <c r="VAU2" s="97"/>
      <c r="VAV2" s="97"/>
      <c r="VAW2" s="97"/>
      <c r="VAX2" s="97"/>
      <c r="VAY2" s="97"/>
      <c r="VAZ2" s="97"/>
      <c r="VBA2" s="97"/>
      <c r="VBB2" s="97"/>
      <c r="VBC2" s="97"/>
      <c r="VBD2" s="97"/>
      <c r="VBE2" s="97"/>
      <c r="VBF2" s="97"/>
      <c r="VBG2" s="97"/>
      <c r="VBH2" s="97"/>
      <c r="VBI2" s="97"/>
      <c r="VBJ2" s="97"/>
      <c r="VBK2" s="97"/>
      <c r="VBL2" s="97"/>
      <c r="VBM2" s="97"/>
      <c r="VBN2" s="97"/>
      <c r="VBO2" s="97"/>
      <c r="VBP2" s="97"/>
      <c r="VBQ2" s="97"/>
      <c r="VBR2" s="97"/>
      <c r="VBS2" s="97"/>
      <c r="VBT2" s="97"/>
      <c r="VBU2" s="97"/>
      <c r="VBV2" s="97"/>
      <c r="VBW2" s="97"/>
      <c r="VBX2" s="97"/>
      <c r="VBY2" s="97"/>
      <c r="VBZ2" s="97"/>
      <c r="VCA2" s="97"/>
      <c r="VCB2" s="97"/>
      <c r="VCC2" s="97"/>
      <c r="VCD2" s="97"/>
      <c r="VCE2" s="97"/>
      <c r="VCF2" s="97"/>
      <c r="VCG2" s="97"/>
      <c r="VCH2" s="97"/>
      <c r="VCI2" s="97"/>
      <c r="VCJ2" s="97"/>
      <c r="VCK2" s="97"/>
      <c r="VCL2" s="97"/>
      <c r="VCM2" s="97"/>
      <c r="VCN2" s="97"/>
      <c r="VCO2" s="97"/>
      <c r="VCP2" s="97"/>
      <c r="VCQ2" s="97"/>
      <c r="VCR2" s="97"/>
      <c r="VCS2" s="97"/>
      <c r="VCT2" s="97"/>
      <c r="VCU2" s="97"/>
      <c r="VCV2" s="97"/>
      <c r="VCW2" s="97"/>
      <c r="VCX2" s="97"/>
      <c r="VCY2" s="97"/>
      <c r="VCZ2" s="97"/>
      <c r="VDA2" s="97"/>
      <c r="VDB2" s="97"/>
      <c r="VDC2" s="97"/>
      <c r="VDD2" s="97"/>
      <c r="VDE2" s="97"/>
      <c r="VDF2" s="97"/>
      <c r="VDG2" s="97"/>
      <c r="VDH2" s="97"/>
      <c r="VDI2" s="97"/>
      <c r="VDJ2" s="97"/>
      <c r="VDK2" s="97"/>
      <c r="VDL2" s="97"/>
      <c r="VDM2" s="97"/>
      <c r="VDN2" s="97"/>
      <c r="VDO2" s="97"/>
      <c r="VDP2" s="97"/>
      <c r="VDQ2" s="97"/>
      <c r="VDR2" s="97"/>
      <c r="VDS2" s="97"/>
      <c r="VDT2" s="97"/>
      <c r="VDU2" s="97"/>
      <c r="VDV2" s="97"/>
      <c r="VDW2" s="97"/>
      <c r="VDX2" s="97"/>
      <c r="VDY2" s="97"/>
      <c r="VDZ2" s="97"/>
      <c r="VEA2" s="97"/>
      <c r="VEB2" s="97"/>
      <c r="VEC2" s="97"/>
      <c r="VED2" s="97"/>
      <c r="VEE2" s="97"/>
      <c r="VEF2" s="97"/>
      <c r="VEG2" s="97"/>
      <c r="VEH2" s="97"/>
      <c r="VEI2" s="97"/>
      <c r="VEJ2" s="97"/>
      <c r="VEK2" s="97"/>
      <c r="VEL2" s="97"/>
      <c r="VEM2" s="97"/>
      <c r="VEN2" s="97"/>
      <c r="VEO2" s="97"/>
      <c r="VEP2" s="97"/>
      <c r="VEQ2" s="97"/>
      <c r="VER2" s="97"/>
      <c r="VES2" s="97"/>
      <c r="VET2" s="97"/>
      <c r="VEU2" s="97"/>
      <c r="VEV2" s="97"/>
      <c r="VEW2" s="97"/>
      <c r="VEX2" s="97"/>
      <c r="VEY2" s="97"/>
      <c r="VEZ2" s="97"/>
      <c r="VFA2" s="97"/>
      <c r="VFB2" s="97"/>
      <c r="VFC2" s="97"/>
      <c r="VFD2" s="97"/>
      <c r="VFE2" s="97"/>
      <c r="VFF2" s="97"/>
      <c r="VFG2" s="97"/>
      <c r="VFH2" s="97"/>
      <c r="VFI2" s="97"/>
      <c r="VFJ2" s="97"/>
      <c r="VFK2" s="97"/>
      <c r="VFL2" s="97"/>
      <c r="VFM2" s="97"/>
      <c r="VFN2" s="97"/>
      <c r="VFO2" s="97"/>
      <c r="VFP2" s="97"/>
      <c r="VFQ2" s="97"/>
      <c r="VFR2" s="97"/>
      <c r="VFS2" s="97"/>
      <c r="VFT2" s="97"/>
      <c r="VFU2" s="97"/>
      <c r="VFV2" s="97"/>
      <c r="VFW2" s="97"/>
      <c r="VFX2" s="97"/>
      <c r="VFY2" s="97"/>
      <c r="VFZ2" s="97"/>
      <c r="VGA2" s="97"/>
      <c r="VGB2" s="97"/>
      <c r="VGC2" s="97"/>
      <c r="VGD2" s="97"/>
      <c r="VGE2" s="97"/>
      <c r="VGF2" s="97"/>
      <c r="VGG2" s="97"/>
      <c r="VGH2" s="97"/>
      <c r="VGI2" s="97"/>
      <c r="VGJ2" s="97"/>
      <c r="VGK2" s="97"/>
      <c r="VGL2" s="97"/>
      <c r="VGM2" s="97"/>
      <c r="VGN2" s="97"/>
      <c r="VGO2" s="97"/>
      <c r="VGP2" s="97"/>
      <c r="VGQ2" s="97"/>
      <c r="VGR2" s="97"/>
      <c r="VGS2" s="97"/>
      <c r="VGT2" s="97"/>
      <c r="VGU2" s="97"/>
      <c r="VGV2" s="97"/>
      <c r="VGW2" s="97"/>
      <c r="VGX2" s="97"/>
      <c r="VGY2" s="97"/>
      <c r="VGZ2" s="97"/>
      <c r="VHA2" s="97"/>
      <c r="VHB2" s="97"/>
      <c r="VHC2" s="97"/>
      <c r="VHD2" s="97"/>
      <c r="VHE2" s="97"/>
      <c r="VHF2" s="97"/>
      <c r="VHG2" s="97"/>
      <c r="VHH2" s="97"/>
      <c r="VHI2" s="97"/>
      <c r="VHJ2" s="97"/>
      <c r="VHK2" s="97"/>
      <c r="VHL2" s="97"/>
      <c r="VHM2" s="97"/>
      <c r="VHN2" s="97"/>
      <c r="VHO2" s="97"/>
      <c r="VHP2" s="97"/>
      <c r="VHQ2" s="97"/>
      <c r="VHR2" s="97"/>
      <c r="VHS2" s="97"/>
      <c r="VHT2" s="97"/>
      <c r="VHU2" s="97"/>
      <c r="VHV2" s="97"/>
      <c r="VHW2" s="97"/>
      <c r="VHX2" s="97"/>
      <c r="VHY2" s="97"/>
      <c r="VHZ2" s="97"/>
      <c r="VIA2" s="97"/>
      <c r="VIB2" s="97"/>
      <c r="VIC2" s="97"/>
      <c r="VID2" s="97"/>
      <c r="VIE2" s="97"/>
      <c r="VIF2" s="97"/>
      <c r="VIG2" s="97"/>
      <c r="VIH2" s="97"/>
      <c r="VII2" s="97"/>
      <c r="VIJ2" s="97"/>
      <c r="VIK2" s="97"/>
      <c r="VIL2" s="97"/>
      <c r="VIM2" s="97"/>
      <c r="VIN2" s="97"/>
      <c r="VIO2" s="97"/>
      <c r="VIP2" s="97"/>
      <c r="VIQ2" s="97"/>
      <c r="VIR2" s="97"/>
      <c r="VIS2" s="97"/>
      <c r="VIT2" s="97"/>
      <c r="VIU2" s="97"/>
      <c r="VIV2" s="97"/>
      <c r="VIW2" s="97"/>
      <c r="VIX2" s="97"/>
      <c r="VIY2" s="97"/>
      <c r="VIZ2" s="97"/>
      <c r="VJA2" s="97"/>
      <c r="VJB2" s="97"/>
      <c r="VJC2" s="97"/>
      <c r="VJD2" s="97"/>
      <c r="VJE2" s="97"/>
      <c r="VJF2" s="97"/>
      <c r="VJG2" s="97"/>
      <c r="VJH2" s="97"/>
      <c r="VJI2" s="97"/>
      <c r="VJJ2" s="97"/>
      <c r="VJK2" s="97"/>
      <c r="VJL2" s="97"/>
      <c r="VJM2" s="97"/>
      <c r="VJN2" s="97"/>
      <c r="VJO2" s="97"/>
      <c r="VJP2" s="97"/>
      <c r="VJQ2" s="97"/>
      <c r="VJR2" s="97"/>
      <c r="VJS2" s="97"/>
      <c r="VJT2" s="97"/>
      <c r="VJU2" s="97"/>
      <c r="VJV2" s="97"/>
      <c r="VJW2" s="97"/>
      <c r="VJX2" s="97"/>
      <c r="VJY2" s="97"/>
      <c r="VJZ2" s="97"/>
      <c r="VKA2" s="97"/>
      <c r="VKB2" s="97"/>
      <c r="VKC2" s="97"/>
      <c r="VKD2" s="97"/>
      <c r="VKE2" s="97"/>
      <c r="VKF2" s="97"/>
      <c r="VKG2" s="97"/>
      <c r="VKH2" s="97"/>
      <c r="VKI2" s="97"/>
      <c r="VKJ2" s="97"/>
      <c r="VKK2" s="97"/>
      <c r="VKL2" s="97"/>
      <c r="VKM2" s="97"/>
      <c r="VKN2" s="97"/>
      <c r="VKO2" s="97"/>
      <c r="VKP2" s="97"/>
      <c r="VKQ2" s="97"/>
      <c r="VKR2" s="97"/>
      <c r="VKS2" s="97"/>
      <c r="VKT2" s="97"/>
      <c r="VKU2" s="97"/>
      <c r="VKV2" s="97"/>
      <c r="VKW2" s="97"/>
      <c r="VKX2" s="97"/>
      <c r="VKY2" s="97"/>
      <c r="VKZ2" s="97"/>
      <c r="VLA2" s="97"/>
      <c r="VLB2" s="97"/>
      <c r="VLC2" s="97"/>
      <c r="VLD2" s="97"/>
      <c r="VLE2" s="97"/>
      <c r="VLF2" s="97"/>
      <c r="VLG2" s="97"/>
      <c r="VLH2" s="97"/>
      <c r="VLI2" s="97"/>
      <c r="VLJ2" s="97"/>
      <c r="VLK2" s="97"/>
      <c r="VLL2" s="97"/>
      <c r="VLM2" s="97"/>
      <c r="VLN2" s="97"/>
      <c r="VLO2" s="97"/>
      <c r="VLP2" s="97"/>
      <c r="VLQ2" s="97"/>
      <c r="VLR2" s="97"/>
      <c r="VLS2" s="97"/>
      <c r="VLT2" s="97"/>
      <c r="VLU2" s="97"/>
      <c r="VLV2" s="97"/>
      <c r="VLW2" s="97"/>
      <c r="VLX2" s="97"/>
      <c r="VLY2" s="97"/>
      <c r="VLZ2" s="97"/>
      <c r="VMA2" s="97"/>
      <c r="VMB2" s="97"/>
      <c r="VMC2" s="97"/>
      <c r="VMD2" s="97"/>
      <c r="VME2" s="97"/>
      <c r="VMF2" s="97"/>
      <c r="VMG2" s="97"/>
      <c r="VMH2" s="97"/>
      <c r="VMI2" s="97"/>
      <c r="VMJ2" s="97"/>
      <c r="VMK2" s="97"/>
      <c r="VML2" s="97"/>
      <c r="VMM2" s="97"/>
      <c r="VMN2" s="97"/>
      <c r="VMO2" s="97"/>
      <c r="VMP2" s="97"/>
      <c r="VMQ2" s="97"/>
      <c r="VMR2" s="97"/>
      <c r="VMS2" s="97"/>
      <c r="VMT2" s="97"/>
      <c r="VMU2" s="97"/>
      <c r="VMV2" s="97"/>
      <c r="VMW2" s="97"/>
      <c r="VMX2" s="97"/>
      <c r="VMY2" s="97"/>
      <c r="VMZ2" s="97"/>
      <c r="VNA2" s="97"/>
      <c r="VNB2" s="97"/>
      <c r="VNC2" s="97"/>
      <c r="VND2" s="97"/>
      <c r="VNE2" s="97"/>
      <c r="VNF2" s="97"/>
      <c r="VNG2" s="97"/>
      <c r="VNH2" s="97"/>
      <c r="VNI2" s="97"/>
      <c r="VNJ2" s="97"/>
      <c r="VNK2" s="97"/>
      <c r="VNL2" s="97"/>
      <c r="VNM2" s="97"/>
      <c r="VNN2" s="97"/>
      <c r="VNO2" s="97"/>
      <c r="VNP2" s="97"/>
      <c r="VNQ2" s="97"/>
      <c r="VNR2" s="97"/>
      <c r="VNS2" s="97"/>
      <c r="VNT2" s="97"/>
      <c r="VNU2" s="97"/>
      <c r="VNV2" s="97"/>
      <c r="VNW2" s="97"/>
      <c r="VNX2" s="97"/>
      <c r="VNY2" s="97"/>
      <c r="VNZ2" s="97"/>
      <c r="VOA2" s="97"/>
      <c r="VOB2" s="97"/>
      <c r="VOC2" s="97"/>
      <c r="VOD2" s="97"/>
      <c r="VOE2" s="97"/>
      <c r="VOF2" s="97"/>
      <c r="VOG2" s="97"/>
      <c r="VOH2" s="97"/>
      <c r="VOI2" s="97"/>
      <c r="VOJ2" s="97"/>
      <c r="VOK2" s="97"/>
      <c r="VOL2" s="97"/>
      <c r="VOM2" s="97"/>
      <c r="VON2" s="97"/>
      <c r="VOO2" s="97"/>
      <c r="VOP2" s="97"/>
      <c r="VOQ2" s="97"/>
      <c r="VOR2" s="97"/>
      <c r="VOS2" s="97"/>
      <c r="VOT2" s="97"/>
      <c r="VOU2" s="97"/>
      <c r="VOV2" s="97"/>
      <c r="VOW2" s="97"/>
      <c r="VOX2" s="97"/>
      <c r="VOY2" s="97"/>
      <c r="VOZ2" s="97"/>
      <c r="VPA2" s="97"/>
      <c r="VPB2" s="97"/>
      <c r="VPC2" s="97"/>
      <c r="VPD2" s="97"/>
      <c r="VPE2" s="97"/>
      <c r="VPF2" s="97"/>
      <c r="VPG2" s="97"/>
      <c r="VPH2" s="97"/>
      <c r="VPI2" s="97"/>
      <c r="VPJ2" s="97"/>
      <c r="VPK2" s="97"/>
      <c r="VPL2" s="97"/>
      <c r="VPM2" s="97"/>
      <c r="VPN2" s="97"/>
      <c r="VPO2" s="97"/>
      <c r="VPP2" s="97"/>
      <c r="VPQ2" s="97"/>
      <c r="VPR2" s="97"/>
      <c r="VPS2" s="97"/>
      <c r="VPT2" s="97"/>
      <c r="VPU2" s="97"/>
      <c r="VPV2" s="97"/>
      <c r="VPW2" s="97"/>
      <c r="VPX2" s="97"/>
      <c r="VPY2" s="97"/>
      <c r="VPZ2" s="97"/>
      <c r="VQA2" s="97"/>
      <c r="VQB2" s="97"/>
      <c r="VQC2" s="97"/>
      <c r="VQD2" s="97"/>
      <c r="VQE2" s="97"/>
      <c r="VQF2" s="97"/>
      <c r="VQG2" s="97"/>
      <c r="VQH2" s="97"/>
      <c r="VQI2" s="97"/>
      <c r="VQJ2" s="97"/>
      <c r="VQK2" s="97"/>
      <c r="VQL2" s="97"/>
      <c r="VQM2" s="97"/>
      <c r="VQN2" s="97"/>
      <c r="VQO2" s="97"/>
      <c r="VQP2" s="97"/>
      <c r="VQQ2" s="97"/>
      <c r="VQR2" s="97"/>
      <c r="VQS2" s="97"/>
      <c r="VQT2" s="97"/>
      <c r="VQU2" s="97"/>
      <c r="VQV2" s="97"/>
      <c r="VQW2" s="97"/>
      <c r="VQX2" s="97"/>
      <c r="VQY2" s="97"/>
      <c r="VQZ2" s="97"/>
      <c r="VRA2" s="97"/>
      <c r="VRB2" s="97"/>
      <c r="VRC2" s="97"/>
      <c r="VRD2" s="97"/>
      <c r="VRE2" s="97"/>
      <c r="VRF2" s="97"/>
      <c r="VRG2" s="97"/>
      <c r="VRH2" s="97"/>
      <c r="VRI2" s="97"/>
      <c r="VRJ2" s="97"/>
      <c r="VRK2" s="97"/>
      <c r="VRL2" s="97"/>
      <c r="VRM2" s="97"/>
      <c r="VRN2" s="97"/>
      <c r="VRO2" s="97"/>
      <c r="VRP2" s="97"/>
      <c r="VRQ2" s="97"/>
      <c r="VRR2" s="97"/>
      <c r="VRS2" s="97"/>
      <c r="VRT2" s="97"/>
      <c r="VRU2" s="97"/>
      <c r="VRV2" s="97"/>
      <c r="VRW2" s="97"/>
      <c r="VRX2" s="97"/>
      <c r="VRY2" s="97"/>
      <c r="VRZ2" s="97"/>
      <c r="VSA2" s="97"/>
      <c r="VSB2" s="97"/>
      <c r="VSC2" s="97"/>
      <c r="VSD2" s="97"/>
      <c r="VSE2" s="97"/>
      <c r="VSF2" s="97"/>
      <c r="VSG2" s="97"/>
      <c r="VSH2" s="97"/>
      <c r="VSI2" s="97"/>
      <c r="VSJ2" s="97"/>
      <c r="VSK2" s="97"/>
      <c r="VSL2" s="97"/>
      <c r="VSM2" s="97"/>
      <c r="VSN2" s="97"/>
      <c r="VSO2" s="97"/>
      <c r="VSP2" s="97"/>
      <c r="VSQ2" s="97"/>
      <c r="VSR2" s="97"/>
      <c r="VSS2" s="97"/>
      <c r="VST2" s="97"/>
      <c r="VSU2" s="97"/>
      <c r="VSV2" s="97"/>
      <c r="VSW2" s="97"/>
      <c r="VSX2" s="97"/>
      <c r="VSY2" s="97"/>
      <c r="VSZ2" s="97"/>
      <c r="VTA2" s="97"/>
      <c r="VTB2" s="97"/>
      <c r="VTC2" s="97"/>
      <c r="VTD2" s="97"/>
      <c r="VTE2" s="97"/>
      <c r="VTF2" s="97"/>
      <c r="VTG2" s="97"/>
      <c r="VTH2" s="97"/>
      <c r="VTI2" s="97"/>
      <c r="VTJ2" s="97"/>
      <c r="VTK2" s="97"/>
      <c r="VTL2" s="97"/>
      <c r="VTM2" s="97"/>
      <c r="VTN2" s="97"/>
      <c r="VTO2" s="97"/>
      <c r="VTP2" s="97"/>
      <c r="VTQ2" s="97"/>
      <c r="VTR2" s="97"/>
      <c r="VTS2" s="97"/>
      <c r="VTT2" s="97"/>
      <c r="VTU2" s="97"/>
      <c r="VTV2" s="97"/>
      <c r="VTW2" s="97"/>
      <c r="VTX2" s="97"/>
      <c r="VTY2" s="97"/>
      <c r="VTZ2" s="97"/>
      <c r="VUA2" s="97"/>
      <c r="VUB2" s="97"/>
      <c r="VUC2" s="97"/>
      <c r="VUD2" s="97"/>
      <c r="VUE2" s="97"/>
      <c r="VUF2" s="97"/>
      <c r="VUG2" s="97"/>
      <c r="VUH2" s="97"/>
      <c r="VUI2" s="97"/>
      <c r="VUJ2" s="97"/>
      <c r="VUK2" s="97"/>
      <c r="VUL2" s="97"/>
      <c r="VUM2" s="97"/>
      <c r="VUN2" s="97"/>
      <c r="VUO2" s="97"/>
      <c r="VUP2" s="97"/>
      <c r="VUQ2" s="97"/>
      <c r="VUR2" s="97"/>
      <c r="VUS2" s="97"/>
      <c r="VUT2" s="97"/>
      <c r="VUU2" s="97"/>
      <c r="VUV2" s="97"/>
      <c r="VUW2" s="97"/>
      <c r="VUX2" s="97"/>
      <c r="VUY2" s="97"/>
      <c r="VUZ2" s="97"/>
      <c r="VVA2" s="97"/>
      <c r="VVB2" s="97"/>
      <c r="VVC2" s="97"/>
      <c r="VVD2" s="97"/>
      <c r="VVE2" s="97"/>
      <c r="VVF2" s="97"/>
      <c r="VVG2" s="97"/>
      <c r="VVH2" s="97"/>
      <c r="VVI2" s="97"/>
      <c r="VVJ2" s="97"/>
      <c r="VVK2" s="97"/>
      <c r="VVL2" s="97"/>
      <c r="VVM2" s="97"/>
      <c r="VVN2" s="97"/>
      <c r="VVO2" s="97"/>
      <c r="VVP2" s="97"/>
      <c r="VVQ2" s="97"/>
      <c r="VVR2" s="97"/>
      <c r="VVS2" s="97"/>
      <c r="VVT2" s="97"/>
      <c r="VVU2" s="97"/>
      <c r="VVV2" s="97"/>
      <c r="VVW2" s="97"/>
      <c r="VVX2" s="97"/>
      <c r="VVY2" s="97"/>
      <c r="VVZ2" s="97"/>
      <c r="VWA2" s="97"/>
      <c r="VWB2" s="97"/>
      <c r="VWC2" s="97"/>
      <c r="VWD2" s="97"/>
      <c r="VWE2" s="97"/>
      <c r="VWF2" s="97"/>
      <c r="VWG2" s="97"/>
      <c r="VWH2" s="97"/>
      <c r="VWI2" s="97"/>
      <c r="VWJ2" s="97"/>
      <c r="VWK2" s="97"/>
      <c r="VWL2" s="97"/>
      <c r="VWM2" s="97"/>
      <c r="VWN2" s="97"/>
      <c r="VWO2" s="97"/>
      <c r="VWP2" s="97"/>
      <c r="VWQ2" s="97"/>
      <c r="VWR2" s="97"/>
      <c r="VWS2" s="97"/>
      <c r="VWT2" s="97"/>
      <c r="VWU2" s="97"/>
      <c r="VWV2" s="97"/>
      <c r="VWW2" s="97"/>
      <c r="VWX2" s="97"/>
      <c r="VWY2" s="97"/>
      <c r="VWZ2" s="97"/>
      <c r="VXA2" s="97"/>
      <c r="VXB2" s="97"/>
      <c r="VXC2" s="97"/>
      <c r="VXD2" s="97"/>
      <c r="VXE2" s="97"/>
      <c r="VXF2" s="97"/>
      <c r="VXG2" s="97"/>
      <c r="VXH2" s="97"/>
      <c r="VXI2" s="97"/>
      <c r="VXJ2" s="97"/>
      <c r="VXK2" s="97"/>
      <c r="VXL2" s="97"/>
      <c r="VXM2" s="97"/>
      <c r="VXN2" s="97"/>
      <c r="VXO2" s="97"/>
      <c r="VXP2" s="97"/>
      <c r="VXQ2" s="97"/>
      <c r="VXR2" s="97"/>
      <c r="VXS2" s="97"/>
      <c r="VXT2" s="97"/>
      <c r="VXU2" s="97"/>
      <c r="VXV2" s="97"/>
      <c r="VXW2" s="97"/>
      <c r="VXX2" s="97"/>
      <c r="VXY2" s="97"/>
      <c r="VXZ2" s="97"/>
      <c r="VYA2" s="97"/>
      <c r="VYB2" s="97"/>
      <c r="VYC2" s="97"/>
      <c r="VYD2" s="97"/>
      <c r="VYE2" s="97"/>
      <c r="VYF2" s="97"/>
      <c r="VYG2" s="97"/>
      <c r="VYH2" s="97"/>
      <c r="VYI2" s="97"/>
      <c r="VYJ2" s="97"/>
      <c r="VYK2" s="97"/>
      <c r="VYL2" s="97"/>
      <c r="VYM2" s="97"/>
      <c r="VYN2" s="97"/>
      <c r="VYO2" s="97"/>
      <c r="VYP2" s="97"/>
      <c r="VYQ2" s="97"/>
      <c r="VYR2" s="97"/>
      <c r="VYS2" s="97"/>
      <c r="VYT2" s="97"/>
      <c r="VYU2" s="97"/>
      <c r="VYV2" s="97"/>
      <c r="VYW2" s="97"/>
      <c r="VYX2" s="97"/>
      <c r="VYY2" s="97"/>
      <c r="VYZ2" s="97"/>
      <c r="VZA2" s="97"/>
      <c r="VZB2" s="97"/>
      <c r="VZC2" s="97"/>
      <c r="VZD2" s="97"/>
      <c r="VZE2" s="97"/>
      <c r="VZF2" s="97"/>
      <c r="VZG2" s="97"/>
      <c r="VZH2" s="97"/>
      <c r="VZI2" s="97"/>
      <c r="VZJ2" s="97"/>
      <c r="VZK2" s="97"/>
      <c r="VZL2" s="97"/>
      <c r="VZM2" s="97"/>
      <c r="VZN2" s="97"/>
      <c r="VZO2" s="97"/>
      <c r="VZP2" s="97"/>
      <c r="VZQ2" s="97"/>
      <c r="VZR2" s="97"/>
      <c r="VZS2" s="97"/>
      <c r="VZT2" s="97"/>
      <c r="VZU2" s="97"/>
      <c r="VZV2" s="97"/>
      <c r="VZW2" s="97"/>
      <c r="VZX2" s="97"/>
      <c r="VZY2" s="97"/>
      <c r="VZZ2" s="97"/>
      <c r="WAA2" s="97"/>
      <c r="WAB2" s="97"/>
      <c r="WAC2" s="97"/>
      <c r="WAD2" s="97"/>
      <c r="WAE2" s="97"/>
      <c r="WAF2" s="97"/>
      <c r="WAG2" s="97"/>
      <c r="WAH2" s="97"/>
      <c r="WAI2" s="97"/>
      <c r="WAJ2" s="97"/>
      <c r="WAK2" s="97"/>
      <c r="WAL2" s="97"/>
      <c r="WAM2" s="97"/>
      <c r="WAN2" s="97"/>
      <c r="WAO2" s="97"/>
      <c r="WAP2" s="97"/>
      <c r="WAQ2" s="97"/>
      <c r="WAR2" s="97"/>
      <c r="WAS2" s="97"/>
      <c r="WAT2" s="97"/>
      <c r="WAU2" s="97"/>
      <c r="WAV2" s="97"/>
      <c r="WAW2" s="97"/>
      <c r="WAX2" s="97"/>
      <c r="WAY2" s="97"/>
      <c r="WAZ2" s="97"/>
      <c r="WBA2" s="97"/>
      <c r="WBB2" s="97"/>
      <c r="WBC2" s="97"/>
      <c r="WBD2" s="97"/>
      <c r="WBE2" s="97"/>
      <c r="WBF2" s="97"/>
      <c r="WBG2" s="97"/>
      <c r="WBH2" s="97"/>
      <c r="WBI2" s="97"/>
      <c r="WBJ2" s="97"/>
      <c r="WBK2" s="97"/>
      <c r="WBL2" s="97"/>
      <c r="WBM2" s="97"/>
      <c r="WBN2" s="97"/>
      <c r="WBO2" s="97"/>
      <c r="WBP2" s="97"/>
      <c r="WBQ2" s="97"/>
      <c r="WBR2" s="97"/>
      <c r="WBS2" s="97"/>
      <c r="WBT2" s="97"/>
      <c r="WBU2" s="97"/>
      <c r="WBV2" s="97"/>
      <c r="WBW2" s="97"/>
      <c r="WBX2" s="97"/>
      <c r="WBY2" s="97"/>
      <c r="WBZ2" s="97"/>
      <c r="WCA2" s="97"/>
      <c r="WCB2" s="97"/>
      <c r="WCC2" s="97"/>
      <c r="WCD2" s="97"/>
      <c r="WCE2" s="97"/>
      <c r="WCF2" s="97"/>
      <c r="WCG2" s="97"/>
      <c r="WCH2" s="97"/>
      <c r="WCI2" s="97"/>
      <c r="WCJ2" s="97"/>
      <c r="WCK2" s="97"/>
      <c r="WCL2" s="97"/>
      <c r="WCM2" s="97"/>
      <c r="WCN2" s="97"/>
      <c r="WCO2" s="97"/>
      <c r="WCP2" s="97"/>
      <c r="WCQ2" s="97"/>
      <c r="WCR2" s="97"/>
      <c r="WCS2" s="97"/>
      <c r="WCT2" s="97"/>
      <c r="WCU2" s="97"/>
      <c r="WCV2" s="97"/>
      <c r="WCW2" s="97"/>
      <c r="WCX2" s="97"/>
      <c r="WCY2" s="97"/>
      <c r="WCZ2" s="97"/>
      <c r="WDA2" s="97"/>
      <c r="WDB2" s="97"/>
      <c r="WDC2" s="97"/>
      <c r="WDD2" s="97"/>
      <c r="WDE2" s="97"/>
      <c r="WDF2" s="97"/>
      <c r="WDG2" s="97"/>
      <c r="WDH2" s="97"/>
      <c r="WDI2" s="97"/>
      <c r="WDJ2" s="97"/>
      <c r="WDK2" s="97"/>
      <c r="WDL2" s="97"/>
      <c r="WDM2" s="97"/>
      <c r="WDN2" s="97"/>
      <c r="WDO2" s="97"/>
      <c r="WDP2" s="97"/>
      <c r="WDQ2" s="97"/>
      <c r="WDR2" s="97"/>
      <c r="WDS2" s="97"/>
      <c r="WDT2" s="97"/>
      <c r="WDU2" s="97"/>
      <c r="WDV2" s="97"/>
      <c r="WDW2" s="97"/>
      <c r="WDX2" s="97"/>
      <c r="WDY2" s="97"/>
      <c r="WDZ2" s="97"/>
      <c r="WEA2" s="97"/>
      <c r="WEB2" s="97"/>
      <c r="WEC2" s="97"/>
      <c r="WED2" s="97"/>
      <c r="WEE2" s="97"/>
      <c r="WEF2" s="97"/>
      <c r="WEG2" s="97"/>
      <c r="WEH2" s="97"/>
      <c r="WEI2" s="97"/>
      <c r="WEJ2" s="97"/>
      <c r="WEK2" s="97"/>
      <c r="WEL2" s="97"/>
      <c r="WEM2" s="97"/>
      <c r="WEN2" s="97"/>
      <c r="WEO2" s="97"/>
      <c r="WEP2" s="97"/>
      <c r="WEQ2" s="97"/>
      <c r="WER2" s="97"/>
      <c r="WES2" s="97"/>
      <c r="WET2" s="97"/>
      <c r="WEU2" s="97"/>
      <c r="WEV2" s="97"/>
      <c r="WEW2" s="97"/>
      <c r="WEX2" s="97"/>
      <c r="WEY2" s="97"/>
      <c r="WEZ2" s="97"/>
      <c r="WFA2" s="97"/>
      <c r="WFB2" s="97"/>
      <c r="WFC2" s="97"/>
      <c r="WFD2" s="97"/>
      <c r="WFE2" s="97"/>
      <c r="WFF2" s="97"/>
      <c r="WFG2" s="97"/>
      <c r="WFH2" s="97"/>
      <c r="WFI2" s="97"/>
      <c r="WFJ2" s="97"/>
      <c r="WFK2" s="97"/>
      <c r="WFL2" s="97"/>
      <c r="WFM2" s="97"/>
      <c r="WFN2" s="97"/>
      <c r="WFO2" s="97"/>
      <c r="WFP2" s="97"/>
      <c r="WFQ2" s="97"/>
      <c r="WFR2" s="97"/>
      <c r="WFS2" s="97"/>
      <c r="WFT2" s="97"/>
      <c r="WFU2" s="97"/>
      <c r="WFV2" s="97"/>
      <c r="WFW2" s="97"/>
      <c r="WFX2" s="97"/>
      <c r="WFY2" s="97"/>
      <c r="WFZ2" s="97"/>
      <c r="WGA2" s="97"/>
      <c r="WGB2" s="97"/>
      <c r="WGC2" s="97"/>
      <c r="WGD2" s="97"/>
      <c r="WGE2" s="97"/>
      <c r="WGF2" s="97"/>
      <c r="WGG2" s="97"/>
      <c r="WGH2" s="97"/>
      <c r="WGI2" s="97"/>
      <c r="WGJ2" s="97"/>
      <c r="WGK2" s="97"/>
      <c r="WGL2" s="97"/>
      <c r="WGM2" s="97"/>
      <c r="WGN2" s="97"/>
      <c r="WGO2" s="97"/>
      <c r="WGP2" s="97"/>
      <c r="WGQ2" s="97"/>
      <c r="WGR2" s="97"/>
      <c r="WGS2" s="97"/>
      <c r="WGT2" s="97"/>
      <c r="WGU2" s="97"/>
      <c r="WGV2" s="97"/>
      <c r="WGW2" s="97"/>
      <c r="WGX2" s="97"/>
      <c r="WGY2" s="97"/>
      <c r="WGZ2" s="97"/>
      <c r="WHA2" s="97"/>
      <c r="WHB2" s="97"/>
      <c r="WHC2" s="97"/>
      <c r="WHD2" s="97"/>
      <c r="WHE2" s="97"/>
      <c r="WHF2" s="97"/>
      <c r="WHG2" s="97"/>
      <c r="WHH2" s="97"/>
      <c r="WHI2" s="97"/>
      <c r="WHJ2" s="97"/>
      <c r="WHK2" s="97"/>
      <c r="WHL2" s="97"/>
      <c r="WHM2" s="97"/>
      <c r="WHN2" s="97"/>
      <c r="WHO2" s="97"/>
      <c r="WHP2" s="97"/>
      <c r="WHQ2" s="97"/>
      <c r="WHR2" s="97"/>
      <c r="WHS2" s="97"/>
      <c r="WHT2" s="97"/>
      <c r="WHU2" s="97"/>
      <c r="WHV2" s="97"/>
      <c r="WHW2" s="97"/>
      <c r="WHX2" s="97"/>
      <c r="WHY2" s="97"/>
      <c r="WHZ2" s="97"/>
      <c r="WIA2" s="97"/>
      <c r="WIB2" s="97"/>
      <c r="WIC2" s="97"/>
      <c r="WID2" s="97"/>
      <c r="WIE2" s="97"/>
      <c r="WIF2" s="97"/>
      <c r="WIG2" s="97"/>
      <c r="WIH2" s="97"/>
      <c r="WII2" s="97"/>
      <c r="WIJ2" s="97"/>
      <c r="WIK2" s="97"/>
      <c r="WIL2" s="97"/>
      <c r="WIM2" s="97"/>
      <c r="WIN2" s="97"/>
      <c r="WIO2" s="97"/>
      <c r="WIP2" s="97"/>
      <c r="WIQ2" s="97"/>
      <c r="WIR2" s="97"/>
      <c r="WIS2" s="97"/>
      <c r="WIT2" s="97"/>
      <c r="WIU2" s="97"/>
      <c r="WIV2" s="97"/>
      <c r="WIW2" s="97"/>
      <c r="WIX2" s="97"/>
      <c r="WIY2" s="97"/>
      <c r="WIZ2" s="97"/>
      <c r="WJA2" s="97"/>
      <c r="WJB2" s="97"/>
      <c r="WJC2" s="97"/>
      <c r="WJD2" s="97"/>
      <c r="WJE2" s="97"/>
      <c r="WJF2" s="97"/>
      <c r="WJG2" s="97"/>
      <c r="WJH2" s="97"/>
      <c r="WJI2" s="97"/>
      <c r="WJJ2" s="97"/>
      <c r="WJK2" s="97"/>
      <c r="WJL2" s="97"/>
      <c r="WJM2" s="97"/>
      <c r="WJN2" s="97"/>
      <c r="WJO2" s="97"/>
      <c r="WJP2" s="97"/>
      <c r="WJQ2" s="97"/>
      <c r="WJR2" s="97"/>
      <c r="WJS2" s="97"/>
      <c r="WJT2" s="97"/>
      <c r="WJU2" s="97"/>
      <c r="WJV2" s="97"/>
      <c r="WJW2" s="97"/>
      <c r="WJX2" s="97"/>
      <c r="WJY2" s="97"/>
      <c r="WJZ2" s="97"/>
      <c r="WKA2" s="97"/>
      <c r="WKB2" s="97"/>
      <c r="WKC2" s="97"/>
      <c r="WKD2" s="97"/>
      <c r="WKE2" s="97"/>
      <c r="WKF2" s="97"/>
      <c r="WKG2" s="97"/>
      <c r="WKH2" s="97"/>
      <c r="WKI2" s="97"/>
      <c r="WKJ2" s="97"/>
      <c r="WKK2" s="97"/>
      <c r="WKL2" s="97"/>
      <c r="WKM2" s="97"/>
      <c r="WKN2" s="97"/>
      <c r="WKO2" s="97"/>
      <c r="WKP2" s="97"/>
      <c r="WKQ2" s="97"/>
      <c r="WKR2" s="97"/>
      <c r="WKS2" s="97"/>
      <c r="WKT2" s="97"/>
      <c r="WKU2" s="97"/>
      <c r="WKV2" s="97"/>
      <c r="WKW2" s="97"/>
      <c r="WKX2" s="97"/>
      <c r="WKY2" s="97"/>
      <c r="WKZ2" s="97"/>
      <c r="WLA2" s="97"/>
      <c r="WLB2" s="97"/>
      <c r="WLC2" s="97"/>
      <c r="WLD2" s="97"/>
      <c r="WLE2" s="97"/>
      <c r="WLF2" s="97"/>
      <c r="WLG2" s="97"/>
      <c r="WLH2" s="97"/>
      <c r="WLI2" s="97"/>
      <c r="WLJ2" s="97"/>
      <c r="WLK2" s="97"/>
      <c r="WLL2" s="97"/>
      <c r="WLM2" s="97"/>
      <c r="WLN2" s="97"/>
      <c r="WLO2" s="97"/>
      <c r="WLP2" s="97"/>
      <c r="WLQ2" s="97"/>
      <c r="WLR2" s="97"/>
      <c r="WLS2" s="97"/>
      <c r="WLT2" s="97"/>
      <c r="WLU2" s="97"/>
      <c r="WLV2" s="97"/>
      <c r="WLW2" s="97"/>
      <c r="WLX2" s="97"/>
      <c r="WLY2" s="97"/>
      <c r="WLZ2" s="97"/>
      <c r="WMA2" s="97"/>
      <c r="WMB2" s="97"/>
      <c r="WMC2" s="97"/>
      <c r="WMD2" s="97"/>
      <c r="WME2" s="97"/>
      <c r="WMF2" s="97"/>
      <c r="WMG2" s="97"/>
      <c r="WMH2" s="97"/>
      <c r="WMI2" s="97"/>
      <c r="WMJ2" s="97"/>
      <c r="WMK2" s="97"/>
      <c r="WML2" s="97"/>
      <c r="WMM2" s="97"/>
      <c r="WMN2" s="97"/>
      <c r="WMO2" s="97"/>
      <c r="WMP2" s="97"/>
      <c r="WMQ2" s="97"/>
      <c r="WMR2" s="97"/>
      <c r="WMS2" s="97"/>
      <c r="WMT2" s="97"/>
      <c r="WMU2" s="97"/>
      <c r="WMV2" s="97"/>
      <c r="WMW2" s="97"/>
      <c r="WMX2" s="97"/>
      <c r="WMY2" s="97"/>
      <c r="WMZ2" s="97"/>
      <c r="WNA2" s="97"/>
      <c r="WNB2" s="97"/>
      <c r="WNC2" s="97"/>
      <c r="WND2" s="97"/>
      <c r="WNE2" s="97"/>
      <c r="WNF2" s="97"/>
      <c r="WNG2" s="97"/>
      <c r="WNH2" s="97"/>
      <c r="WNI2" s="97"/>
      <c r="WNJ2" s="97"/>
      <c r="WNK2" s="97"/>
      <c r="WNL2" s="97"/>
      <c r="WNM2" s="97"/>
      <c r="WNN2" s="97"/>
      <c r="WNO2" s="97"/>
      <c r="WNP2" s="97"/>
      <c r="WNQ2" s="97"/>
      <c r="WNR2" s="97"/>
      <c r="WNS2" s="97"/>
      <c r="WNT2" s="97"/>
      <c r="WNU2" s="97"/>
      <c r="WNV2" s="97"/>
      <c r="WNW2" s="97"/>
      <c r="WNX2" s="97"/>
      <c r="WNY2" s="97"/>
      <c r="WNZ2" s="97"/>
      <c r="WOA2" s="97"/>
      <c r="WOB2" s="97"/>
      <c r="WOC2" s="97"/>
      <c r="WOD2" s="97"/>
      <c r="WOE2" s="97"/>
      <c r="WOF2" s="97"/>
      <c r="WOG2" s="97"/>
      <c r="WOH2" s="97"/>
      <c r="WOI2" s="97"/>
      <c r="WOJ2" s="97"/>
      <c r="WOK2" s="97"/>
      <c r="WOL2" s="97"/>
      <c r="WOM2" s="97"/>
      <c r="WON2" s="97"/>
      <c r="WOO2" s="97"/>
      <c r="WOP2" s="97"/>
      <c r="WOQ2" s="97"/>
      <c r="WOR2" s="97"/>
      <c r="WOS2" s="97"/>
      <c r="WOT2" s="97"/>
      <c r="WOU2" s="97"/>
      <c r="WOV2" s="97"/>
      <c r="WOW2" s="97"/>
      <c r="WOX2" s="97"/>
      <c r="WOY2" s="97"/>
      <c r="WOZ2" s="97"/>
      <c r="WPA2" s="97"/>
      <c r="WPB2" s="97"/>
      <c r="WPC2" s="97"/>
      <c r="WPD2" s="97"/>
      <c r="WPE2" s="97"/>
      <c r="WPF2" s="97"/>
      <c r="WPG2" s="97"/>
      <c r="WPH2" s="97"/>
      <c r="WPI2" s="97"/>
      <c r="WPJ2" s="97"/>
      <c r="WPK2" s="97"/>
      <c r="WPL2" s="97"/>
      <c r="WPM2" s="97"/>
      <c r="WPN2" s="97"/>
      <c r="WPO2" s="97"/>
      <c r="WPP2" s="97"/>
      <c r="WPQ2" s="97"/>
      <c r="WPR2" s="97"/>
      <c r="WPS2" s="97"/>
      <c r="WPT2" s="97"/>
      <c r="WPU2" s="97"/>
      <c r="WPV2" s="97"/>
      <c r="WPW2" s="97"/>
      <c r="WPX2" s="97"/>
      <c r="WPY2" s="97"/>
      <c r="WPZ2" s="97"/>
      <c r="WQA2" s="97"/>
      <c r="WQB2" s="97"/>
      <c r="WQC2" s="97"/>
      <c r="WQD2" s="97"/>
      <c r="WQE2" s="97"/>
      <c r="WQF2" s="97"/>
      <c r="WQG2" s="97"/>
      <c r="WQH2" s="97"/>
      <c r="WQI2" s="97"/>
      <c r="WQJ2" s="97"/>
      <c r="WQK2" s="97"/>
      <c r="WQL2" s="97"/>
      <c r="WQM2" s="97"/>
      <c r="WQN2" s="97"/>
      <c r="WQO2" s="97"/>
      <c r="WQP2" s="97"/>
      <c r="WQQ2" s="97"/>
      <c r="WQR2" s="97"/>
      <c r="WQS2" s="97"/>
      <c r="WQT2" s="97"/>
      <c r="WQU2" s="97"/>
      <c r="WQV2" s="97"/>
      <c r="WQW2" s="97"/>
      <c r="WQX2" s="97"/>
      <c r="WQY2" s="97"/>
      <c r="WQZ2" s="97"/>
      <c r="WRA2" s="97"/>
      <c r="WRB2" s="97"/>
      <c r="WRC2" s="97"/>
      <c r="WRD2" s="97"/>
      <c r="WRE2" s="97"/>
      <c r="WRF2" s="97"/>
      <c r="WRG2" s="97"/>
      <c r="WRH2" s="97"/>
      <c r="WRI2" s="97"/>
      <c r="WRJ2" s="97"/>
      <c r="WRK2" s="97"/>
      <c r="WRL2" s="97"/>
      <c r="WRM2" s="97"/>
      <c r="WRN2" s="97"/>
      <c r="WRO2" s="97"/>
      <c r="WRP2" s="97"/>
      <c r="WRQ2" s="97"/>
      <c r="WRR2" s="97"/>
      <c r="WRS2" s="97"/>
      <c r="WRT2" s="97"/>
      <c r="WRU2" s="97"/>
      <c r="WRV2" s="97"/>
      <c r="WRW2" s="97"/>
      <c r="WRX2" s="97"/>
      <c r="WRY2" s="97"/>
      <c r="WRZ2" s="97"/>
      <c r="WSA2" s="97"/>
      <c r="WSB2" s="97"/>
      <c r="WSC2" s="97"/>
      <c r="WSD2" s="97"/>
      <c r="WSE2" s="97"/>
      <c r="WSF2" s="97"/>
      <c r="WSG2" s="97"/>
      <c r="WSH2" s="97"/>
      <c r="WSI2" s="97"/>
      <c r="WSJ2" s="97"/>
      <c r="WSK2" s="97"/>
      <c r="WSL2" s="97"/>
      <c r="WSM2" s="97"/>
      <c r="WSN2" s="97"/>
      <c r="WSO2" s="97"/>
      <c r="WSP2" s="97"/>
      <c r="WSQ2" s="97"/>
      <c r="WSR2" s="97"/>
      <c r="WSS2" s="97"/>
      <c r="WST2" s="97"/>
      <c r="WSU2" s="97"/>
      <c r="WSV2" s="97"/>
      <c r="WSW2" s="97"/>
      <c r="WSX2" s="97"/>
      <c r="WSY2" s="97"/>
      <c r="WSZ2" s="97"/>
      <c r="WTA2" s="97"/>
      <c r="WTB2" s="97"/>
      <c r="WTC2" s="97"/>
      <c r="WTD2" s="97"/>
      <c r="WTE2" s="97"/>
      <c r="WTF2" s="97"/>
      <c r="WTG2" s="97"/>
      <c r="WTH2" s="97"/>
      <c r="WTI2" s="97"/>
      <c r="WTJ2" s="97"/>
      <c r="WTK2" s="97"/>
      <c r="WTL2" s="97"/>
      <c r="WTM2" s="97"/>
      <c r="WTN2" s="97"/>
      <c r="WTO2" s="97"/>
      <c r="WTP2" s="97"/>
      <c r="WTQ2" s="97"/>
      <c r="WTR2" s="97"/>
      <c r="WTS2" s="97"/>
      <c r="WTT2" s="97"/>
      <c r="WTU2" s="97"/>
      <c r="WTV2" s="97"/>
      <c r="WTW2" s="97"/>
      <c r="WTX2" s="97"/>
      <c r="WTY2" s="97"/>
      <c r="WTZ2" s="97"/>
      <c r="WUA2" s="97"/>
      <c r="WUB2" s="97"/>
      <c r="WUC2" s="97"/>
      <c r="WUD2" s="97"/>
      <c r="WUE2" s="97"/>
      <c r="WUF2" s="97"/>
      <c r="WUG2" s="97"/>
      <c r="WUH2" s="97"/>
      <c r="WUI2" s="97"/>
      <c r="WUJ2" s="97"/>
      <c r="WUK2" s="97"/>
      <c r="WUL2" s="97"/>
      <c r="WUM2" s="97"/>
      <c r="WUN2" s="97"/>
      <c r="WUO2" s="97"/>
      <c r="WUP2" s="97"/>
      <c r="WUQ2" s="97"/>
      <c r="WUR2" s="97"/>
      <c r="WUS2" s="97"/>
      <c r="WUT2" s="97"/>
      <c r="WUU2" s="97"/>
      <c r="WUV2" s="97"/>
      <c r="WUW2" s="97"/>
      <c r="WUX2" s="97"/>
      <c r="WUY2" s="97"/>
      <c r="WUZ2" s="97"/>
      <c r="WVA2" s="97"/>
      <c r="WVB2" s="97"/>
      <c r="WVC2" s="97"/>
      <c r="WVD2" s="97"/>
      <c r="WVE2" s="97"/>
      <c r="WVF2" s="97"/>
      <c r="WVG2" s="97"/>
      <c r="WVH2" s="97"/>
      <c r="WVI2" s="97"/>
      <c r="WVJ2" s="97"/>
      <c r="WVK2" s="97"/>
      <c r="WVL2" s="97"/>
      <c r="WVM2" s="97"/>
      <c r="WVN2" s="97"/>
      <c r="WVO2" s="97"/>
      <c r="WVP2" s="97"/>
      <c r="WVQ2" s="97"/>
      <c r="WVR2" s="97"/>
      <c r="WVS2" s="97"/>
      <c r="WVT2" s="97"/>
      <c r="WVU2" s="97"/>
      <c r="WVV2" s="97"/>
      <c r="WVW2" s="97"/>
      <c r="WVX2" s="97"/>
      <c r="WVY2" s="97"/>
      <c r="WVZ2" s="97"/>
      <c r="WWA2" s="97"/>
      <c r="WWB2" s="97"/>
      <c r="WWC2" s="97"/>
      <c r="WWD2" s="97"/>
      <c r="WWE2" s="97"/>
      <c r="WWF2" s="97"/>
      <c r="WWG2" s="97"/>
      <c r="WWH2" s="97"/>
      <c r="WWI2" s="97"/>
      <c r="WWJ2" s="97"/>
      <c r="WWK2" s="97"/>
      <c r="WWL2" s="97"/>
      <c r="WWM2" s="97"/>
      <c r="WWN2" s="97"/>
      <c r="WWO2" s="97"/>
      <c r="WWP2" s="97"/>
      <c r="WWQ2" s="97"/>
      <c r="WWR2" s="97"/>
      <c r="WWS2" s="97"/>
      <c r="WWT2" s="97"/>
      <c r="WWU2" s="97"/>
      <c r="WWV2" s="97"/>
      <c r="WWW2" s="97"/>
      <c r="WWX2" s="97"/>
      <c r="WWY2" s="97"/>
      <c r="WWZ2" s="97"/>
      <c r="WXA2" s="97"/>
      <c r="WXB2" s="97"/>
      <c r="WXC2" s="97"/>
      <c r="WXD2" s="97"/>
      <c r="WXE2" s="97"/>
      <c r="WXF2" s="97"/>
      <c r="WXG2" s="97"/>
      <c r="WXH2" s="97"/>
      <c r="WXI2" s="97"/>
      <c r="WXJ2" s="97"/>
      <c r="WXK2" s="97"/>
      <c r="WXL2" s="97"/>
      <c r="WXM2" s="97"/>
      <c r="WXN2" s="97"/>
      <c r="WXO2" s="97"/>
      <c r="WXP2" s="97"/>
      <c r="WXQ2" s="97"/>
      <c r="WXR2" s="97"/>
      <c r="WXS2" s="97"/>
      <c r="WXT2" s="97"/>
      <c r="WXU2" s="97"/>
      <c r="WXV2" s="97"/>
      <c r="WXW2" s="97"/>
      <c r="WXX2" s="97"/>
      <c r="WXY2" s="97"/>
      <c r="WXZ2" s="97"/>
      <c r="WYA2" s="97"/>
      <c r="WYB2" s="97"/>
      <c r="WYC2" s="97"/>
      <c r="WYD2" s="97"/>
      <c r="WYE2" s="97"/>
      <c r="WYF2" s="97"/>
      <c r="WYG2" s="97"/>
      <c r="WYH2" s="97"/>
      <c r="WYI2" s="97"/>
      <c r="WYJ2" s="97"/>
      <c r="WYK2" s="97"/>
      <c r="WYL2" s="97"/>
      <c r="WYM2" s="97"/>
      <c r="WYN2" s="97"/>
      <c r="WYO2" s="97"/>
      <c r="WYP2" s="97"/>
      <c r="WYQ2" s="97"/>
      <c r="WYR2" s="97"/>
      <c r="WYS2" s="97"/>
      <c r="WYT2" s="97"/>
      <c r="WYU2" s="97"/>
      <c r="WYV2" s="97"/>
      <c r="WYW2" s="97"/>
      <c r="WYX2" s="97"/>
      <c r="WYY2" s="97"/>
      <c r="WYZ2" s="97"/>
      <c r="WZA2" s="97"/>
      <c r="WZB2" s="97"/>
      <c r="WZC2" s="97"/>
      <c r="WZD2" s="97"/>
      <c r="WZE2" s="97"/>
      <c r="WZF2" s="97"/>
      <c r="WZG2" s="97"/>
      <c r="WZH2" s="97"/>
      <c r="WZI2" s="97"/>
      <c r="WZJ2" s="97"/>
      <c r="WZK2" s="97"/>
      <c r="WZL2" s="97"/>
      <c r="WZM2" s="97"/>
      <c r="WZN2" s="97"/>
      <c r="WZO2" s="97"/>
      <c r="WZP2" s="97"/>
      <c r="WZQ2" s="97"/>
      <c r="WZR2" s="97"/>
      <c r="WZS2" s="97"/>
      <c r="WZT2" s="97"/>
      <c r="WZU2" s="97"/>
      <c r="WZV2" s="97"/>
      <c r="WZW2" s="97"/>
      <c r="WZX2" s="97"/>
      <c r="WZY2" s="97"/>
      <c r="WZZ2" s="97"/>
      <c r="XAA2" s="97"/>
      <c r="XAB2" s="97"/>
      <c r="XAC2" s="97"/>
      <c r="XAD2" s="97"/>
      <c r="XAE2" s="97"/>
      <c r="XAF2" s="97"/>
      <c r="XAG2" s="97"/>
      <c r="XAH2" s="97"/>
      <c r="XAI2" s="97"/>
      <c r="XAJ2" s="97"/>
      <c r="XAK2" s="97"/>
      <c r="XAL2" s="97"/>
      <c r="XAM2" s="97"/>
      <c r="XAN2" s="97"/>
      <c r="XAO2" s="97"/>
      <c r="XAP2" s="97"/>
      <c r="XAQ2" s="97"/>
      <c r="XAR2" s="97"/>
      <c r="XAS2" s="97"/>
      <c r="XAT2" s="97"/>
      <c r="XAU2" s="97"/>
      <c r="XAV2" s="97"/>
      <c r="XAW2" s="97"/>
      <c r="XAX2" s="97"/>
      <c r="XAY2" s="97"/>
      <c r="XAZ2" s="97"/>
      <c r="XBA2" s="97"/>
      <c r="XBB2" s="97"/>
      <c r="XBC2" s="97"/>
      <c r="XBD2" s="97"/>
      <c r="XBE2" s="97"/>
      <c r="XBF2" s="97"/>
      <c r="XBG2" s="97"/>
      <c r="XBH2" s="97"/>
      <c r="XBI2" s="97"/>
      <c r="XBJ2" s="97"/>
      <c r="XBK2" s="97"/>
      <c r="XBL2" s="97"/>
      <c r="XBM2" s="97"/>
      <c r="XBN2" s="97"/>
      <c r="XBO2" s="97"/>
      <c r="XBP2" s="97"/>
      <c r="XBQ2" s="97"/>
      <c r="XBR2" s="97"/>
      <c r="XBS2" s="97"/>
      <c r="XBT2" s="97"/>
      <c r="XBU2" s="97"/>
      <c r="XBV2" s="97"/>
      <c r="XBW2" s="97"/>
      <c r="XBX2" s="97"/>
      <c r="XBY2" s="97"/>
      <c r="XBZ2" s="97"/>
      <c r="XCA2" s="97"/>
      <c r="XCB2" s="97"/>
      <c r="XCC2" s="97"/>
      <c r="XCD2" s="97"/>
      <c r="XCE2" s="97"/>
      <c r="XCF2" s="97"/>
      <c r="XCG2" s="97"/>
      <c r="XCH2" s="97"/>
      <c r="XCI2" s="97"/>
      <c r="XCJ2" s="97"/>
      <c r="XCK2" s="97"/>
      <c r="XCL2" s="97"/>
      <c r="XCM2" s="97"/>
      <c r="XCN2" s="97"/>
      <c r="XCO2" s="97"/>
      <c r="XCP2" s="97"/>
      <c r="XCQ2" s="97"/>
      <c r="XCR2" s="97"/>
      <c r="XCS2" s="97"/>
      <c r="XCT2" s="97"/>
      <c r="XCU2" s="97"/>
      <c r="XCV2" s="97"/>
      <c r="XCW2" s="97"/>
      <c r="XCX2" s="97"/>
      <c r="XCY2" s="97"/>
      <c r="XCZ2" s="97"/>
      <c r="XDA2" s="97"/>
      <c r="XDB2" s="97"/>
      <c r="XDC2" s="97"/>
      <c r="XDD2" s="97"/>
      <c r="XDE2" s="97"/>
      <c r="XDF2" s="97"/>
      <c r="XDG2" s="97"/>
      <c r="XDH2" s="97"/>
      <c r="XDI2" s="97"/>
      <c r="XDJ2" s="97"/>
      <c r="XDK2" s="97"/>
    </row>
    <row r="3" spans="1:16339" s="50" customFormat="1" ht="27" customHeight="1" x14ac:dyDescent="0.25">
      <c r="A3" s="286">
        <v>2</v>
      </c>
      <c r="B3" s="314" t="s">
        <v>45</v>
      </c>
      <c r="C3" s="316">
        <v>46048</v>
      </c>
      <c r="D3" s="315" t="s">
        <v>46</v>
      </c>
      <c r="E3" s="306" t="s">
        <v>47</v>
      </c>
      <c r="F3" s="289" t="s">
        <v>28</v>
      </c>
      <c r="G3" s="289" t="s">
        <v>48</v>
      </c>
      <c r="H3" s="318" t="s">
        <v>49</v>
      </c>
      <c r="I3" s="307" t="s">
        <v>50</v>
      </c>
      <c r="J3" s="308" t="s">
        <v>42</v>
      </c>
      <c r="K3" s="17" t="s">
        <v>32</v>
      </c>
      <c r="L3" s="306" t="s">
        <v>51</v>
      </c>
      <c r="M3" s="309" t="s">
        <v>52</v>
      </c>
      <c r="N3" s="311">
        <v>580000000</v>
      </c>
      <c r="O3" s="296">
        <f t="shared" ref="O3" si="0">N3/Q3</f>
        <v>58000000</v>
      </c>
      <c r="P3" s="306"/>
      <c r="Q3" s="310">
        <v>10</v>
      </c>
      <c r="R3" s="18">
        <f t="shared" ref="R3" si="1">N3</f>
        <v>580000000</v>
      </c>
      <c r="S3" s="305"/>
      <c r="T3" s="305"/>
      <c r="U3" s="312">
        <f t="shared" ref="U3" si="2">YEAR(T3)*12+MONTH(T3)-(YEAR(S3)*12+MONTH(S3))-IF(DAY(T3)&lt;DAY(S3),1,0)</f>
        <v>0</v>
      </c>
      <c r="V3" s="310">
        <f t="shared" ref="V3" si="3">T3-S3</f>
        <v>0</v>
      </c>
      <c r="W3" s="313"/>
      <c r="X3" s="303" t="s">
        <v>40</v>
      </c>
      <c r="Y3" s="143"/>
      <c r="Z3" s="143"/>
      <c r="AA3" s="143"/>
      <c r="AB3" s="143"/>
      <c r="AC3" s="143"/>
      <c r="AD3" s="143"/>
      <c r="AE3" s="143"/>
      <c r="AF3" s="143"/>
      <c r="AG3" s="143"/>
      <c r="AH3" s="143"/>
      <c r="AI3" s="143"/>
      <c r="AJ3" s="143"/>
      <c r="AK3" s="143"/>
      <c r="AL3" s="143"/>
      <c r="AM3" s="143"/>
      <c r="AN3" s="143"/>
      <c r="AO3" s="143"/>
      <c r="AP3" s="143"/>
      <c r="AQ3" s="143"/>
      <c r="AR3" s="143"/>
      <c r="AS3" s="143"/>
      <c r="AT3" s="143"/>
      <c r="AU3" s="143"/>
      <c r="AV3" s="143"/>
      <c r="AW3" s="143"/>
      <c r="AX3" s="143"/>
      <c r="AY3" s="143"/>
      <c r="AZ3" s="143"/>
      <c r="BA3" s="143"/>
      <c r="BB3" s="143"/>
      <c r="BC3" s="143"/>
      <c r="BD3" s="143"/>
      <c r="BE3" s="143"/>
      <c r="BF3" s="143"/>
      <c r="BG3" s="143"/>
      <c r="BH3" s="143"/>
      <c r="BI3" s="143"/>
      <c r="BJ3" s="143"/>
      <c r="BK3" s="143"/>
      <c r="BL3" s="143"/>
      <c r="BM3" s="143"/>
      <c r="BN3" s="143"/>
      <c r="BO3" s="143"/>
      <c r="BP3" s="143"/>
      <c r="BQ3" s="143"/>
      <c r="BR3" s="143"/>
      <c r="BS3" s="143"/>
      <c r="BT3" s="143"/>
      <c r="BU3" s="143"/>
      <c r="BV3" s="143"/>
      <c r="BW3" s="143"/>
      <c r="BX3" s="143"/>
      <c r="BY3" s="143"/>
      <c r="BZ3" s="143"/>
      <c r="CA3" s="143"/>
      <c r="CB3" s="143"/>
      <c r="CC3" s="143"/>
      <c r="CD3" s="143"/>
      <c r="CE3" s="143"/>
      <c r="CF3" s="143"/>
      <c r="CG3" s="143"/>
      <c r="CH3" s="143"/>
      <c r="CI3" s="143"/>
      <c r="CJ3" s="143"/>
      <c r="CK3" s="143"/>
      <c r="CL3" s="143"/>
      <c r="CM3" s="143"/>
      <c r="CN3" s="143"/>
      <c r="CO3" s="143"/>
      <c r="CP3" s="143"/>
      <c r="CQ3" s="143"/>
      <c r="CR3" s="143"/>
      <c r="CS3" s="143"/>
      <c r="CT3" s="143"/>
      <c r="CU3" s="143"/>
      <c r="CV3" s="143"/>
      <c r="CW3" s="143"/>
      <c r="CX3" s="143"/>
      <c r="CY3" s="143"/>
      <c r="CZ3" s="143"/>
      <c r="DA3" s="143"/>
      <c r="DB3" s="143"/>
      <c r="DC3" s="143"/>
      <c r="DD3" s="143"/>
      <c r="DE3" s="143"/>
      <c r="DF3" s="143"/>
      <c r="DG3" s="143"/>
      <c r="DH3" s="143"/>
      <c r="DI3" s="143"/>
      <c r="DJ3" s="143"/>
      <c r="DK3" s="143"/>
      <c r="DL3" s="143"/>
      <c r="DM3" s="143"/>
      <c r="DN3" s="143"/>
      <c r="DO3" s="143"/>
      <c r="DP3" s="143"/>
      <c r="DQ3" s="143"/>
      <c r="DR3" s="143"/>
      <c r="DS3" s="143"/>
      <c r="DT3" s="143"/>
      <c r="DU3" s="143"/>
      <c r="DV3" s="143"/>
      <c r="DW3" s="143"/>
      <c r="DX3" s="143"/>
      <c r="DY3" s="143"/>
      <c r="DZ3" s="143"/>
      <c r="EA3" s="143"/>
      <c r="EB3" s="143"/>
      <c r="EC3" s="143"/>
      <c r="ED3" s="143"/>
      <c r="EE3" s="143"/>
      <c r="EF3" s="143"/>
      <c r="EG3" s="143"/>
      <c r="EH3" s="143"/>
      <c r="EI3" s="143"/>
      <c r="EJ3" s="143"/>
      <c r="EK3" s="143"/>
      <c r="EL3" s="143"/>
      <c r="EM3" s="143"/>
      <c r="EN3" s="143"/>
      <c r="EO3" s="143"/>
      <c r="EP3" s="143"/>
      <c r="EQ3" s="143"/>
      <c r="ER3" s="143"/>
      <c r="ES3" s="143"/>
      <c r="ET3" s="143"/>
      <c r="EU3" s="143"/>
      <c r="EV3" s="143"/>
      <c r="EW3" s="143"/>
      <c r="EX3" s="143"/>
      <c r="EY3" s="143"/>
      <c r="EZ3" s="143"/>
      <c r="FA3" s="143"/>
      <c r="FB3" s="143"/>
      <c r="FC3" s="143"/>
      <c r="FD3" s="143"/>
      <c r="FE3" s="143"/>
      <c r="FF3" s="143"/>
      <c r="FG3" s="143"/>
      <c r="FH3" s="143"/>
      <c r="FI3" s="143"/>
      <c r="FJ3" s="143"/>
      <c r="FK3" s="143"/>
      <c r="FL3" s="143"/>
      <c r="FM3" s="143"/>
      <c r="FN3" s="143"/>
      <c r="FO3" s="143"/>
      <c r="FP3" s="143"/>
      <c r="FQ3" s="143"/>
      <c r="FR3" s="143"/>
      <c r="FS3" s="143"/>
      <c r="FT3" s="143"/>
      <c r="FU3" s="143"/>
      <c r="FV3" s="143"/>
      <c r="FW3" s="143"/>
      <c r="FX3" s="143"/>
      <c r="FY3" s="143"/>
      <c r="FZ3" s="143"/>
      <c r="GA3" s="143"/>
      <c r="GB3" s="143"/>
      <c r="GC3" s="143"/>
      <c r="GD3" s="143"/>
      <c r="GE3" s="143"/>
      <c r="GF3" s="143"/>
      <c r="GG3" s="143"/>
      <c r="GH3" s="143"/>
      <c r="GI3" s="143"/>
      <c r="GJ3" s="143"/>
      <c r="GK3" s="143"/>
      <c r="GL3" s="143"/>
      <c r="GM3" s="143"/>
      <c r="GN3" s="143"/>
      <c r="GO3" s="143"/>
      <c r="GP3" s="143"/>
      <c r="GQ3" s="143"/>
      <c r="GR3" s="143"/>
      <c r="GS3" s="143"/>
      <c r="GT3" s="143"/>
      <c r="GU3" s="143"/>
      <c r="GV3" s="143"/>
      <c r="GW3" s="143"/>
      <c r="GX3" s="143"/>
      <c r="GY3" s="143"/>
      <c r="GZ3" s="143"/>
      <c r="HA3" s="143"/>
      <c r="HB3" s="143"/>
      <c r="HC3" s="143"/>
      <c r="HD3" s="143"/>
      <c r="HE3" s="143"/>
      <c r="HF3" s="143"/>
      <c r="HG3" s="143"/>
      <c r="HH3" s="143"/>
      <c r="HI3" s="143"/>
      <c r="HJ3" s="143"/>
      <c r="HK3" s="143"/>
      <c r="HL3" s="143"/>
      <c r="HM3" s="143"/>
      <c r="HN3" s="143"/>
      <c r="HO3" s="143"/>
      <c r="HP3" s="143"/>
      <c r="HQ3" s="143"/>
      <c r="HR3" s="143"/>
      <c r="HS3" s="143"/>
      <c r="HT3" s="143"/>
      <c r="HU3" s="143"/>
      <c r="HV3" s="143"/>
      <c r="HW3" s="143"/>
      <c r="HX3" s="143"/>
      <c r="HY3" s="143"/>
      <c r="HZ3" s="143"/>
      <c r="IA3" s="143"/>
      <c r="IB3" s="143"/>
      <c r="IC3" s="143"/>
      <c r="ID3" s="143"/>
      <c r="IE3" s="143"/>
      <c r="IF3" s="143"/>
      <c r="IG3" s="143"/>
      <c r="IH3" s="143"/>
      <c r="II3" s="143"/>
      <c r="IJ3" s="143"/>
      <c r="IK3" s="143"/>
      <c r="IL3" s="143"/>
      <c r="IM3" s="143"/>
      <c r="IN3" s="143"/>
      <c r="IO3" s="143"/>
      <c r="IP3" s="143"/>
      <c r="IQ3" s="143"/>
      <c r="IR3" s="143"/>
      <c r="IS3" s="143"/>
      <c r="IT3" s="143"/>
      <c r="IU3" s="143"/>
      <c r="IV3" s="143"/>
      <c r="IW3" s="143"/>
      <c r="IX3" s="143"/>
      <c r="IY3" s="143"/>
      <c r="IZ3" s="143"/>
      <c r="JA3" s="143"/>
      <c r="JB3" s="143"/>
      <c r="JC3" s="143"/>
      <c r="JD3" s="143"/>
      <c r="JE3" s="143"/>
      <c r="JF3" s="143"/>
      <c r="JG3" s="143"/>
      <c r="JH3" s="143"/>
      <c r="JI3" s="143"/>
      <c r="JJ3" s="143"/>
      <c r="JK3" s="143"/>
      <c r="JL3" s="143"/>
      <c r="JM3" s="143"/>
      <c r="JN3" s="143"/>
      <c r="JO3" s="143"/>
      <c r="JP3" s="143"/>
      <c r="JQ3" s="143"/>
      <c r="JR3" s="143"/>
      <c r="JS3" s="143"/>
      <c r="JT3" s="143"/>
      <c r="JU3" s="143"/>
      <c r="JV3" s="143"/>
      <c r="JW3" s="143"/>
      <c r="JX3" s="143"/>
      <c r="JY3" s="143"/>
      <c r="JZ3" s="143"/>
      <c r="KA3" s="143"/>
      <c r="KB3" s="143"/>
      <c r="KC3" s="143"/>
      <c r="KD3" s="143"/>
      <c r="KE3" s="143"/>
      <c r="KF3" s="143"/>
      <c r="KG3" s="143"/>
      <c r="KH3" s="143"/>
      <c r="KI3" s="143"/>
      <c r="KJ3" s="143"/>
      <c r="KK3" s="143"/>
      <c r="KL3" s="143"/>
      <c r="KM3" s="143"/>
      <c r="KN3" s="143"/>
      <c r="KO3" s="143"/>
      <c r="KP3" s="143"/>
      <c r="KQ3" s="143"/>
      <c r="KR3" s="143"/>
      <c r="KS3" s="143"/>
      <c r="KT3" s="143"/>
      <c r="KU3" s="143"/>
      <c r="KV3" s="143"/>
      <c r="KW3" s="143"/>
      <c r="KX3" s="143"/>
      <c r="KY3" s="143"/>
      <c r="KZ3" s="143"/>
      <c r="LA3" s="143"/>
      <c r="LB3" s="143"/>
      <c r="LC3" s="143"/>
      <c r="LD3" s="143"/>
      <c r="LE3" s="143"/>
      <c r="LF3" s="143"/>
      <c r="LG3" s="143"/>
      <c r="LH3" s="143"/>
      <c r="LI3" s="143"/>
      <c r="LJ3" s="143"/>
      <c r="LK3" s="143"/>
      <c r="LL3" s="143"/>
      <c r="LM3" s="143"/>
      <c r="LN3" s="143"/>
      <c r="LO3" s="143"/>
      <c r="LP3" s="143"/>
      <c r="LQ3" s="143"/>
      <c r="LR3" s="143"/>
      <c r="LS3" s="143"/>
      <c r="LT3" s="143"/>
      <c r="LU3" s="143"/>
      <c r="LV3" s="143"/>
      <c r="LW3" s="143"/>
      <c r="LX3" s="143"/>
      <c r="LY3" s="143"/>
      <c r="LZ3" s="143"/>
      <c r="MA3" s="143"/>
      <c r="MB3" s="143"/>
      <c r="MC3" s="143"/>
      <c r="MD3" s="143"/>
      <c r="ME3" s="143"/>
      <c r="MF3" s="143"/>
      <c r="MG3" s="143"/>
      <c r="MH3" s="143"/>
      <c r="MI3" s="143"/>
      <c r="MJ3" s="143"/>
      <c r="MK3" s="143"/>
      <c r="ML3" s="143"/>
      <c r="MM3" s="143"/>
      <c r="MN3" s="143"/>
      <c r="MO3" s="143"/>
      <c r="MP3" s="143"/>
      <c r="MQ3" s="143"/>
      <c r="MR3" s="143"/>
      <c r="MS3" s="143"/>
      <c r="MT3" s="143"/>
      <c r="MU3" s="143"/>
      <c r="MV3" s="143"/>
      <c r="MW3" s="143"/>
      <c r="MX3" s="143"/>
      <c r="MY3" s="143"/>
      <c r="MZ3" s="143"/>
      <c r="NA3" s="143"/>
      <c r="NB3" s="143"/>
      <c r="NC3" s="143"/>
      <c r="ND3" s="143"/>
      <c r="NE3" s="143"/>
      <c r="NF3" s="143"/>
      <c r="NG3" s="143"/>
      <c r="NH3" s="143"/>
      <c r="NI3" s="143"/>
      <c r="NJ3" s="143"/>
      <c r="NK3" s="143"/>
      <c r="NL3" s="143"/>
      <c r="NM3" s="143"/>
      <c r="NN3" s="143"/>
      <c r="NO3" s="143"/>
      <c r="NP3" s="143"/>
      <c r="NQ3" s="143"/>
      <c r="NR3" s="143"/>
      <c r="NS3" s="143"/>
      <c r="NT3" s="143"/>
      <c r="NU3" s="143"/>
      <c r="NV3" s="143"/>
      <c r="NW3" s="143"/>
      <c r="NX3" s="143"/>
      <c r="NY3" s="143"/>
      <c r="NZ3" s="143"/>
      <c r="OA3" s="143"/>
      <c r="OB3" s="143"/>
      <c r="OC3" s="143"/>
      <c r="OD3" s="143"/>
      <c r="OE3" s="143"/>
      <c r="OF3" s="143"/>
      <c r="OG3" s="143"/>
      <c r="OH3" s="143"/>
      <c r="OI3" s="143"/>
      <c r="OJ3" s="143"/>
      <c r="OK3" s="143"/>
      <c r="OL3" s="143"/>
      <c r="OM3" s="143"/>
      <c r="ON3" s="143"/>
      <c r="OO3" s="143"/>
      <c r="OP3" s="143"/>
      <c r="OQ3" s="143"/>
      <c r="OR3" s="143"/>
      <c r="OS3" s="143"/>
      <c r="OT3" s="143"/>
      <c r="OU3" s="143"/>
      <c r="OV3" s="143"/>
      <c r="OW3" s="143"/>
      <c r="OX3" s="143"/>
      <c r="OY3" s="143"/>
      <c r="OZ3" s="143"/>
      <c r="PA3" s="143"/>
      <c r="PB3" s="143"/>
      <c r="PC3" s="143"/>
      <c r="PD3" s="143"/>
      <c r="PE3" s="143"/>
      <c r="PF3" s="143"/>
      <c r="PG3" s="143"/>
      <c r="PH3" s="143"/>
      <c r="PI3" s="143"/>
      <c r="PJ3" s="143"/>
      <c r="PK3" s="143"/>
      <c r="PL3" s="143"/>
      <c r="PM3" s="143"/>
      <c r="PN3" s="143"/>
      <c r="PO3" s="143"/>
      <c r="PP3" s="143"/>
      <c r="PQ3" s="143"/>
      <c r="PR3" s="143"/>
      <c r="PS3" s="143"/>
      <c r="PT3" s="143"/>
      <c r="PU3" s="143"/>
      <c r="PV3" s="143"/>
      <c r="PW3" s="143"/>
      <c r="PX3" s="143"/>
      <c r="PY3" s="143"/>
      <c r="PZ3" s="143"/>
      <c r="QA3" s="143"/>
      <c r="QB3" s="143"/>
      <c r="QC3" s="143"/>
      <c r="QD3" s="143"/>
      <c r="QE3" s="143"/>
      <c r="QF3" s="143"/>
      <c r="QG3" s="143"/>
      <c r="QH3" s="143"/>
      <c r="QI3" s="143"/>
      <c r="QJ3" s="143"/>
      <c r="QK3" s="143"/>
      <c r="QL3" s="143"/>
      <c r="QM3" s="143"/>
      <c r="QN3" s="143"/>
      <c r="QO3" s="143"/>
      <c r="QP3" s="143"/>
      <c r="QQ3" s="143"/>
      <c r="QR3" s="143"/>
      <c r="QS3" s="143"/>
      <c r="QT3" s="143"/>
      <c r="QU3" s="143"/>
      <c r="QV3" s="143"/>
      <c r="QW3" s="143"/>
      <c r="QX3" s="143"/>
      <c r="QY3" s="143"/>
      <c r="QZ3" s="143"/>
      <c r="RA3" s="143"/>
      <c r="RB3" s="143"/>
      <c r="RC3" s="143"/>
      <c r="RD3" s="143"/>
      <c r="RE3" s="143"/>
      <c r="RF3" s="143"/>
      <c r="RG3" s="143"/>
      <c r="RH3" s="143"/>
      <c r="RI3" s="143"/>
      <c r="RJ3" s="143"/>
      <c r="RK3" s="143"/>
      <c r="RL3" s="143"/>
      <c r="RM3" s="143"/>
      <c r="RN3" s="143"/>
      <c r="RO3" s="143"/>
      <c r="RP3" s="143"/>
      <c r="RQ3" s="143"/>
      <c r="RR3" s="143"/>
      <c r="RS3" s="143"/>
      <c r="RT3" s="143"/>
      <c r="RU3" s="143"/>
      <c r="RV3" s="143"/>
      <c r="RW3" s="143"/>
      <c r="RX3" s="143"/>
      <c r="RY3" s="143"/>
      <c r="RZ3" s="143"/>
      <c r="SA3" s="143"/>
      <c r="SB3" s="143"/>
      <c r="SC3" s="143"/>
      <c r="SD3" s="143"/>
      <c r="SE3" s="143"/>
      <c r="SF3" s="143"/>
      <c r="SG3" s="143"/>
      <c r="SH3" s="143"/>
      <c r="SI3" s="143"/>
      <c r="SJ3" s="143"/>
      <c r="SK3" s="143"/>
      <c r="SL3" s="143"/>
      <c r="SM3" s="143"/>
      <c r="SN3" s="143"/>
      <c r="SO3" s="143"/>
      <c r="SP3" s="143"/>
      <c r="SQ3" s="143"/>
      <c r="SR3" s="143"/>
      <c r="SS3" s="143"/>
      <c r="ST3" s="143"/>
      <c r="SU3" s="143"/>
      <c r="SV3" s="143"/>
      <c r="SW3" s="143"/>
      <c r="SX3" s="143"/>
      <c r="SY3" s="143"/>
      <c r="SZ3" s="143"/>
      <c r="TA3" s="143"/>
      <c r="TB3" s="143"/>
      <c r="TC3" s="143"/>
      <c r="TD3" s="143"/>
      <c r="TE3" s="143"/>
      <c r="TF3" s="143"/>
      <c r="TG3" s="143"/>
      <c r="TH3" s="143"/>
      <c r="TI3" s="143"/>
      <c r="TJ3" s="143"/>
      <c r="TK3" s="143"/>
      <c r="TL3" s="143"/>
      <c r="TM3" s="143"/>
      <c r="TN3" s="143"/>
      <c r="TO3" s="143"/>
      <c r="TP3" s="143"/>
      <c r="TQ3" s="143"/>
      <c r="TR3" s="143"/>
      <c r="TS3" s="143"/>
      <c r="TT3" s="143"/>
      <c r="TU3" s="143"/>
      <c r="TV3" s="143"/>
      <c r="TW3" s="143"/>
      <c r="TX3" s="143"/>
      <c r="TY3" s="143"/>
      <c r="TZ3" s="143"/>
      <c r="UA3" s="143"/>
      <c r="UB3" s="143"/>
      <c r="UC3" s="143"/>
      <c r="UD3" s="143"/>
      <c r="UE3" s="143"/>
      <c r="UF3" s="143"/>
      <c r="UG3" s="143"/>
      <c r="UH3" s="143"/>
      <c r="UI3" s="143"/>
      <c r="UJ3" s="143"/>
      <c r="UK3" s="143"/>
      <c r="UL3" s="143"/>
      <c r="UM3" s="143"/>
      <c r="UN3" s="143"/>
      <c r="UO3" s="143"/>
      <c r="UP3" s="143"/>
      <c r="UQ3" s="143"/>
      <c r="UR3" s="143"/>
      <c r="US3" s="143"/>
      <c r="UT3" s="143"/>
      <c r="UU3" s="143"/>
      <c r="UV3" s="143"/>
      <c r="UW3" s="143"/>
      <c r="UX3" s="143"/>
      <c r="UY3" s="143"/>
      <c r="UZ3" s="143"/>
      <c r="VA3" s="143"/>
      <c r="VB3" s="143"/>
      <c r="VC3" s="143"/>
      <c r="VD3" s="143"/>
      <c r="VE3" s="143"/>
      <c r="VF3" s="143"/>
      <c r="VG3" s="143"/>
      <c r="VH3" s="143"/>
      <c r="VI3" s="143"/>
      <c r="VJ3" s="143"/>
      <c r="VK3" s="143"/>
      <c r="VL3" s="143"/>
      <c r="VM3" s="143"/>
      <c r="VN3" s="143"/>
      <c r="VO3" s="143"/>
      <c r="VP3" s="143"/>
      <c r="VQ3" s="143"/>
      <c r="VR3" s="143"/>
      <c r="VS3" s="143"/>
      <c r="VT3" s="143"/>
      <c r="VU3" s="143"/>
      <c r="VV3" s="143"/>
      <c r="VW3" s="143"/>
      <c r="VX3" s="143"/>
      <c r="VY3" s="143"/>
      <c r="VZ3" s="143"/>
      <c r="WA3" s="143"/>
      <c r="WB3" s="143"/>
      <c r="WC3" s="143"/>
      <c r="WD3" s="143"/>
      <c r="WE3" s="143"/>
      <c r="WF3" s="143"/>
      <c r="WG3" s="143"/>
      <c r="WH3" s="143"/>
      <c r="WI3" s="143"/>
      <c r="WJ3" s="143"/>
      <c r="WK3" s="143"/>
      <c r="WL3" s="143"/>
      <c r="WM3" s="143"/>
      <c r="WN3" s="143"/>
      <c r="WO3" s="143"/>
      <c r="WP3" s="143"/>
      <c r="WQ3" s="143"/>
      <c r="WR3" s="143"/>
      <c r="WS3" s="143"/>
      <c r="WT3" s="143"/>
      <c r="WU3" s="143"/>
      <c r="WV3" s="143"/>
      <c r="WW3" s="143"/>
      <c r="WX3" s="143"/>
      <c r="WY3" s="143"/>
      <c r="WZ3" s="143"/>
      <c r="XA3" s="143"/>
      <c r="XB3" s="143"/>
      <c r="XC3" s="143"/>
      <c r="XD3" s="143"/>
      <c r="XE3" s="143"/>
      <c r="XF3" s="143"/>
      <c r="XG3" s="143"/>
      <c r="XH3" s="143"/>
      <c r="XI3" s="143"/>
      <c r="XJ3" s="143"/>
      <c r="XK3" s="143"/>
      <c r="XL3" s="143"/>
      <c r="XM3" s="143"/>
      <c r="XN3" s="143"/>
      <c r="XO3" s="143"/>
      <c r="XP3" s="143"/>
      <c r="XQ3" s="143"/>
      <c r="XR3" s="143"/>
      <c r="XS3" s="143"/>
      <c r="XT3" s="143"/>
      <c r="XU3" s="143"/>
      <c r="XV3" s="143"/>
      <c r="XW3" s="143"/>
      <c r="XX3" s="143"/>
      <c r="XY3" s="143"/>
      <c r="XZ3" s="143"/>
      <c r="YA3" s="143"/>
      <c r="YB3" s="143"/>
      <c r="YC3" s="143"/>
      <c r="YD3" s="143"/>
      <c r="YE3" s="143"/>
      <c r="YF3" s="143"/>
      <c r="YG3" s="143"/>
      <c r="YH3" s="143"/>
      <c r="YI3" s="143"/>
      <c r="YJ3" s="143"/>
      <c r="YK3" s="143"/>
      <c r="YL3" s="143"/>
      <c r="YM3" s="143"/>
      <c r="YN3" s="143"/>
      <c r="YO3" s="143"/>
      <c r="YP3" s="143"/>
      <c r="YQ3" s="143"/>
      <c r="YR3" s="143"/>
      <c r="YS3" s="143"/>
      <c r="YT3" s="143"/>
      <c r="YU3" s="143"/>
      <c r="YV3" s="143"/>
      <c r="YW3" s="143"/>
      <c r="YX3" s="143"/>
      <c r="YY3" s="143"/>
      <c r="YZ3" s="143"/>
      <c r="ZA3" s="143"/>
      <c r="ZB3" s="143"/>
      <c r="ZC3" s="143"/>
      <c r="ZD3" s="143"/>
      <c r="ZE3" s="143"/>
      <c r="ZF3" s="143"/>
      <c r="ZG3" s="143"/>
      <c r="ZH3" s="143"/>
      <c r="ZI3" s="143"/>
      <c r="ZJ3" s="143"/>
      <c r="ZK3" s="143"/>
      <c r="ZL3" s="143"/>
      <c r="ZM3" s="143"/>
      <c r="ZN3" s="143"/>
      <c r="ZO3" s="143"/>
      <c r="ZP3" s="143"/>
      <c r="ZQ3" s="143"/>
      <c r="ZR3" s="143"/>
      <c r="ZS3" s="143"/>
      <c r="ZT3" s="143"/>
      <c r="ZU3" s="143"/>
      <c r="ZV3" s="143"/>
      <c r="ZW3" s="143"/>
      <c r="ZX3" s="143"/>
      <c r="ZY3" s="143"/>
      <c r="ZZ3" s="143"/>
      <c r="AAA3" s="143"/>
      <c r="AAB3" s="143"/>
      <c r="AAC3" s="143"/>
      <c r="AAD3" s="143"/>
      <c r="AAE3" s="143"/>
      <c r="AAF3" s="143"/>
      <c r="AAG3" s="143"/>
      <c r="AAH3" s="143"/>
      <c r="AAI3" s="143"/>
      <c r="AAJ3" s="143"/>
      <c r="AAK3" s="143"/>
      <c r="AAL3" s="143"/>
      <c r="AAM3" s="143"/>
      <c r="AAN3" s="143"/>
      <c r="AAO3" s="143"/>
      <c r="AAP3" s="143"/>
      <c r="AAQ3" s="143"/>
      <c r="AAR3" s="143"/>
      <c r="AAS3" s="143"/>
      <c r="AAT3" s="143"/>
      <c r="AAU3" s="143"/>
      <c r="AAV3" s="143"/>
      <c r="AAW3" s="143"/>
      <c r="AAX3" s="143"/>
      <c r="AAY3" s="143"/>
      <c r="AAZ3" s="143"/>
      <c r="ABA3" s="143"/>
      <c r="ABB3" s="143"/>
      <c r="ABC3" s="143"/>
      <c r="ABD3" s="143"/>
      <c r="ABE3" s="143"/>
      <c r="ABF3" s="143"/>
      <c r="ABG3" s="143"/>
      <c r="ABH3" s="143"/>
      <c r="ABI3" s="143"/>
      <c r="ABJ3" s="143"/>
      <c r="ABK3" s="143"/>
      <c r="ABL3" s="143"/>
      <c r="ABM3" s="143"/>
      <c r="ABN3" s="143"/>
      <c r="ABO3" s="143"/>
      <c r="ABP3" s="143"/>
      <c r="ABQ3" s="143"/>
      <c r="ABR3" s="143"/>
      <c r="ABS3" s="143"/>
      <c r="ABT3" s="143"/>
      <c r="ABU3" s="143"/>
      <c r="ABV3" s="143"/>
      <c r="ABW3" s="143"/>
      <c r="ABX3" s="143"/>
      <c r="ABY3" s="143"/>
      <c r="ABZ3" s="143"/>
      <c r="ACA3" s="143"/>
      <c r="ACB3" s="143"/>
      <c r="ACC3" s="143"/>
      <c r="ACD3" s="143"/>
      <c r="ACE3" s="143"/>
      <c r="ACF3" s="143"/>
      <c r="ACG3" s="143"/>
      <c r="ACH3" s="143"/>
      <c r="ACI3" s="143"/>
      <c r="ACJ3" s="143"/>
      <c r="ACK3" s="143"/>
      <c r="ACL3" s="143"/>
      <c r="ACM3" s="143"/>
      <c r="ACN3" s="143"/>
      <c r="ACO3" s="143"/>
      <c r="ACP3" s="143"/>
      <c r="ACQ3" s="143"/>
      <c r="ACR3" s="143"/>
      <c r="ACS3" s="143"/>
      <c r="ACT3" s="143"/>
      <c r="ACU3" s="143"/>
      <c r="ACV3" s="143"/>
      <c r="ACW3" s="143"/>
      <c r="ACX3" s="143"/>
      <c r="ACY3" s="143"/>
      <c r="ACZ3" s="143"/>
      <c r="ADA3" s="143"/>
      <c r="ADB3" s="143"/>
      <c r="ADC3" s="143"/>
      <c r="ADD3" s="143"/>
      <c r="ADE3" s="143"/>
      <c r="ADF3" s="143"/>
      <c r="ADG3" s="143"/>
      <c r="ADH3" s="143"/>
      <c r="ADI3" s="143"/>
      <c r="ADJ3" s="143"/>
      <c r="ADK3" s="143"/>
      <c r="ADL3" s="143"/>
      <c r="ADM3" s="143"/>
      <c r="ADN3" s="143"/>
      <c r="ADO3" s="143"/>
      <c r="ADP3" s="143"/>
      <c r="ADQ3" s="143"/>
      <c r="ADR3" s="143"/>
      <c r="ADS3" s="143"/>
      <c r="ADT3" s="143"/>
      <c r="ADU3" s="143"/>
      <c r="ADV3" s="143"/>
      <c r="ADW3" s="143"/>
      <c r="ADX3" s="143"/>
      <c r="ADY3" s="143"/>
      <c r="ADZ3" s="143"/>
      <c r="AEA3" s="143"/>
      <c r="AEB3" s="143"/>
      <c r="AEC3" s="143"/>
      <c r="AED3" s="143"/>
      <c r="AEE3" s="143"/>
      <c r="AEF3" s="143"/>
      <c r="AEG3" s="143"/>
      <c r="AEH3" s="143"/>
      <c r="AEI3" s="143"/>
      <c r="AEJ3" s="143"/>
      <c r="AEK3" s="143"/>
      <c r="AEL3" s="143"/>
      <c r="AEM3" s="143"/>
      <c r="AEN3" s="143"/>
      <c r="AEO3" s="143"/>
      <c r="AEP3" s="143"/>
      <c r="AEQ3" s="143"/>
      <c r="AER3" s="143"/>
      <c r="AES3" s="143"/>
      <c r="AET3" s="143"/>
      <c r="AEU3" s="143"/>
      <c r="AEV3" s="143"/>
      <c r="AEW3" s="143"/>
      <c r="AEX3" s="143"/>
      <c r="AEY3" s="143"/>
      <c r="AEZ3" s="143"/>
      <c r="AFA3" s="143"/>
      <c r="AFB3" s="143"/>
      <c r="AFC3" s="143"/>
      <c r="AFD3" s="143"/>
      <c r="AFE3" s="143"/>
      <c r="AFF3" s="143"/>
      <c r="AFG3" s="143"/>
      <c r="AFH3" s="143"/>
      <c r="AFI3" s="143"/>
      <c r="AFJ3" s="143"/>
      <c r="AFK3" s="143"/>
      <c r="AFL3" s="143"/>
      <c r="AFM3" s="143"/>
      <c r="AFN3" s="143"/>
      <c r="AFO3" s="143"/>
      <c r="AFP3" s="143"/>
      <c r="AFQ3" s="143"/>
      <c r="AFR3" s="143"/>
      <c r="AFS3" s="143"/>
      <c r="AFT3" s="143"/>
      <c r="AFU3" s="143"/>
      <c r="AFV3" s="143"/>
      <c r="AFW3" s="143"/>
      <c r="AFX3" s="143"/>
      <c r="AFY3" s="143"/>
      <c r="AFZ3" s="143"/>
      <c r="AGA3" s="143"/>
      <c r="AGB3" s="143"/>
      <c r="AGC3" s="143"/>
      <c r="AGD3" s="143"/>
      <c r="AGE3" s="143"/>
      <c r="AGF3" s="143"/>
      <c r="AGG3" s="143"/>
      <c r="AGH3" s="143"/>
      <c r="AGI3" s="143"/>
      <c r="AGJ3" s="143"/>
      <c r="AGK3" s="143"/>
      <c r="AGL3" s="143"/>
      <c r="AGM3" s="143"/>
      <c r="AGN3" s="143"/>
      <c r="AGO3" s="143"/>
      <c r="AGP3" s="143"/>
      <c r="AGQ3" s="143"/>
      <c r="AGR3" s="143"/>
      <c r="AGS3" s="143"/>
      <c r="AGT3" s="143"/>
      <c r="AGU3" s="143"/>
      <c r="AGV3" s="143"/>
      <c r="AGW3" s="143"/>
      <c r="AGX3" s="143"/>
      <c r="AGY3" s="143"/>
      <c r="AGZ3" s="143"/>
      <c r="AHA3" s="143"/>
      <c r="AHB3" s="143"/>
      <c r="AHC3" s="143"/>
      <c r="AHD3" s="143"/>
      <c r="AHE3" s="143"/>
      <c r="AHF3" s="143"/>
      <c r="AHG3" s="143"/>
      <c r="AHH3" s="143"/>
      <c r="AHI3" s="143"/>
      <c r="AHJ3" s="143"/>
      <c r="AHK3" s="143"/>
      <c r="AHL3" s="143"/>
      <c r="AHM3" s="143"/>
      <c r="AHN3" s="143"/>
      <c r="AHO3" s="143"/>
      <c r="AHP3" s="143"/>
      <c r="AHQ3" s="143"/>
      <c r="AHR3" s="143"/>
      <c r="AHS3" s="143"/>
      <c r="AHT3" s="143"/>
      <c r="AHU3" s="143"/>
      <c r="AHV3" s="143"/>
      <c r="AHW3" s="143"/>
      <c r="AHX3" s="143"/>
      <c r="AHY3" s="143"/>
      <c r="AHZ3" s="143"/>
      <c r="AIA3" s="143"/>
      <c r="AIB3" s="143"/>
      <c r="AIC3" s="143"/>
      <c r="AID3" s="143"/>
      <c r="AIE3" s="143"/>
      <c r="AIF3" s="143"/>
      <c r="AIG3" s="143"/>
      <c r="AIH3" s="143"/>
      <c r="AII3" s="143"/>
      <c r="AIJ3" s="143"/>
      <c r="AIK3" s="143"/>
      <c r="AIL3" s="143"/>
      <c r="AIM3" s="143"/>
      <c r="AIN3" s="143"/>
      <c r="AIO3" s="143"/>
      <c r="AIP3" s="143"/>
      <c r="AIQ3" s="143"/>
      <c r="AIR3" s="143"/>
      <c r="AIS3" s="143"/>
      <c r="AIT3" s="143"/>
      <c r="AIU3" s="143"/>
      <c r="AIV3" s="143"/>
      <c r="AIW3" s="143"/>
      <c r="AIX3" s="143"/>
      <c r="AIY3" s="143"/>
      <c r="AIZ3" s="143"/>
      <c r="AJA3" s="143"/>
      <c r="AJB3" s="143"/>
      <c r="AJC3" s="143"/>
      <c r="AJD3" s="143"/>
      <c r="AJE3" s="143"/>
      <c r="AJF3" s="143"/>
      <c r="AJG3" s="143"/>
      <c r="AJH3" s="143"/>
      <c r="AJI3" s="143"/>
      <c r="AJJ3" s="143"/>
      <c r="AJK3" s="143"/>
      <c r="AJL3" s="143"/>
      <c r="AJM3" s="143"/>
      <c r="AJN3" s="143"/>
      <c r="AJO3" s="143"/>
      <c r="AJP3" s="143"/>
      <c r="AJQ3" s="143"/>
      <c r="AJR3" s="143"/>
      <c r="AJS3" s="143"/>
      <c r="AJT3" s="143"/>
      <c r="AJU3" s="143"/>
      <c r="AJV3" s="143"/>
      <c r="AJW3" s="143"/>
      <c r="AJX3" s="143"/>
      <c r="AJY3" s="143"/>
      <c r="AJZ3" s="143"/>
      <c r="AKA3" s="143"/>
      <c r="AKB3" s="143"/>
      <c r="AKC3" s="143"/>
      <c r="AKD3" s="143"/>
      <c r="AKE3" s="143"/>
      <c r="AKF3" s="143"/>
      <c r="AKG3" s="143"/>
      <c r="AKH3" s="143"/>
      <c r="AKI3" s="143"/>
      <c r="AKJ3" s="143"/>
      <c r="AKK3" s="143"/>
      <c r="AKL3" s="143"/>
      <c r="AKM3" s="143"/>
      <c r="AKN3" s="143"/>
      <c r="AKO3" s="143"/>
      <c r="AKP3" s="143"/>
      <c r="AKQ3" s="143"/>
      <c r="AKR3" s="143"/>
      <c r="AKS3" s="143"/>
      <c r="AKT3" s="143"/>
      <c r="AKU3" s="143"/>
      <c r="AKV3" s="143"/>
      <c r="AKW3" s="143"/>
      <c r="AKX3" s="143"/>
      <c r="AKY3" s="143"/>
      <c r="AKZ3" s="143"/>
      <c r="ALA3" s="143"/>
      <c r="ALB3" s="143"/>
      <c r="ALC3" s="143"/>
      <c r="ALD3" s="143"/>
      <c r="ALE3" s="143"/>
      <c r="ALF3" s="143"/>
      <c r="ALG3" s="143"/>
      <c r="ALH3" s="143"/>
      <c r="ALI3" s="143"/>
      <c r="ALJ3" s="143"/>
      <c r="ALK3" s="143"/>
      <c r="ALL3" s="143"/>
      <c r="ALM3" s="143"/>
      <c r="ALN3" s="143"/>
      <c r="ALO3" s="143"/>
      <c r="ALP3" s="143"/>
      <c r="ALQ3" s="143"/>
      <c r="ALR3" s="143"/>
      <c r="ALS3" s="143"/>
      <c r="ALT3" s="143"/>
      <c r="ALU3" s="143"/>
      <c r="ALV3" s="143"/>
      <c r="ALW3" s="143"/>
      <c r="ALX3" s="143"/>
      <c r="ALY3" s="143"/>
      <c r="ALZ3" s="143"/>
      <c r="AMA3" s="143"/>
      <c r="AMB3" s="143"/>
      <c r="AMC3" s="143"/>
      <c r="AMD3" s="143"/>
      <c r="AME3" s="143"/>
      <c r="AMF3" s="143"/>
      <c r="AMG3" s="143"/>
      <c r="AMH3" s="143"/>
      <c r="AMI3" s="143"/>
      <c r="AMJ3" s="143"/>
      <c r="AMK3" s="143"/>
      <c r="AML3" s="143"/>
      <c r="AMM3" s="143"/>
      <c r="AMN3" s="143"/>
      <c r="AMO3" s="143"/>
      <c r="AMP3" s="143"/>
      <c r="AMQ3" s="143"/>
      <c r="AMR3" s="143"/>
      <c r="AMS3" s="143"/>
      <c r="AMT3" s="143"/>
      <c r="AMU3" s="143"/>
      <c r="AMV3" s="143"/>
      <c r="AMW3" s="143"/>
      <c r="AMX3" s="143"/>
      <c r="AMY3" s="143"/>
      <c r="AMZ3" s="143"/>
      <c r="ANA3" s="143"/>
      <c r="ANB3" s="143"/>
      <c r="ANC3" s="143"/>
      <c r="AND3" s="143"/>
      <c r="ANE3" s="143"/>
      <c r="ANF3" s="143"/>
      <c r="ANG3" s="143"/>
      <c r="ANH3" s="143"/>
      <c r="ANI3" s="143"/>
      <c r="ANJ3" s="143"/>
      <c r="ANK3" s="143"/>
      <c r="ANL3" s="143"/>
      <c r="ANM3" s="143"/>
      <c r="ANN3" s="143"/>
      <c r="ANO3" s="143"/>
      <c r="ANP3" s="143"/>
      <c r="ANQ3" s="143"/>
      <c r="ANR3" s="143"/>
      <c r="ANS3" s="143"/>
      <c r="ANT3" s="143"/>
      <c r="ANU3" s="143"/>
      <c r="ANV3" s="143"/>
      <c r="ANW3" s="143"/>
      <c r="ANX3" s="143"/>
      <c r="ANY3" s="143"/>
      <c r="ANZ3" s="143"/>
      <c r="AOA3" s="143"/>
      <c r="AOB3" s="143"/>
      <c r="AOC3" s="143"/>
      <c r="AOD3" s="143"/>
      <c r="AOE3" s="143"/>
      <c r="AOF3" s="143"/>
      <c r="AOG3" s="143"/>
      <c r="AOH3" s="143"/>
      <c r="AOI3" s="143"/>
      <c r="AOJ3" s="143"/>
      <c r="AOK3" s="143"/>
      <c r="AOL3" s="143"/>
      <c r="AOM3" s="143"/>
      <c r="AON3" s="143"/>
      <c r="AOO3" s="143"/>
      <c r="AOP3" s="143"/>
      <c r="AOQ3" s="143"/>
      <c r="AOR3" s="143"/>
      <c r="AOS3" s="143"/>
      <c r="AOT3" s="143"/>
      <c r="AOU3" s="143"/>
      <c r="AOV3" s="143"/>
      <c r="AOW3" s="143"/>
      <c r="AOX3" s="143"/>
      <c r="AOY3" s="143"/>
      <c r="AOZ3" s="143"/>
      <c r="APA3" s="143"/>
      <c r="APB3" s="143"/>
      <c r="APC3" s="143"/>
      <c r="APD3" s="143"/>
      <c r="APE3" s="143"/>
      <c r="APF3" s="143"/>
      <c r="APG3" s="143"/>
      <c r="APH3" s="143"/>
      <c r="API3" s="143"/>
      <c r="APJ3" s="143"/>
      <c r="APK3" s="143"/>
      <c r="APL3" s="143"/>
      <c r="APM3" s="143"/>
      <c r="APN3" s="143"/>
      <c r="APO3" s="143"/>
      <c r="APP3" s="143"/>
      <c r="APQ3" s="143"/>
      <c r="APR3" s="143"/>
      <c r="APS3" s="143"/>
      <c r="APT3" s="143"/>
      <c r="APU3" s="143"/>
      <c r="APV3" s="143"/>
      <c r="APW3" s="143"/>
      <c r="APX3" s="143"/>
      <c r="APY3" s="143"/>
      <c r="APZ3" s="143"/>
      <c r="AQA3" s="143"/>
      <c r="AQB3" s="143"/>
      <c r="AQC3" s="143"/>
      <c r="AQD3" s="143"/>
      <c r="AQE3" s="143"/>
      <c r="AQF3" s="143"/>
      <c r="AQG3" s="143"/>
      <c r="AQH3" s="143"/>
      <c r="AQI3" s="143"/>
      <c r="AQJ3" s="143"/>
      <c r="AQK3" s="143"/>
      <c r="AQL3" s="143"/>
      <c r="AQM3" s="143"/>
      <c r="AQN3" s="143"/>
      <c r="AQO3" s="143"/>
      <c r="AQP3" s="143"/>
      <c r="AQQ3" s="143"/>
      <c r="AQR3" s="143"/>
      <c r="AQS3" s="143"/>
      <c r="AQT3" s="143"/>
      <c r="AQU3" s="143"/>
      <c r="AQV3" s="143"/>
      <c r="AQW3" s="143"/>
      <c r="AQX3" s="143"/>
      <c r="AQY3" s="143"/>
      <c r="AQZ3" s="143"/>
      <c r="ARA3" s="143"/>
      <c r="ARB3" s="143"/>
      <c r="ARC3" s="143"/>
      <c r="ARD3" s="143"/>
      <c r="ARE3" s="143"/>
      <c r="ARF3" s="143"/>
      <c r="ARG3" s="143"/>
      <c r="ARH3" s="143"/>
      <c r="ARI3" s="143"/>
      <c r="ARJ3" s="143"/>
      <c r="ARK3" s="143"/>
      <c r="ARL3" s="143"/>
      <c r="ARM3" s="143"/>
      <c r="ARN3" s="143"/>
      <c r="ARO3" s="143"/>
      <c r="ARP3" s="143"/>
      <c r="ARQ3" s="143"/>
      <c r="ARR3" s="143"/>
      <c r="ARS3" s="143"/>
      <c r="ART3" s="143"/>
      <c r="ARU3" s="143"/>
      <c r="ARV3" s="143"/>
      <c r="ARW3" s="143"/>
      <c r="ARX3" s="143"/>
      <c r="ARY3" s="143"/>
      <c r="ARZ3" s="143"/>
      <c r="ASA3" s="143"/>
      <c r="ASB3" s="143"/>
      <c r="ASC3" s="143"/>
      <c r="ASD3" s="143"/>
      <c r="ASE3" s="143"/>
      <c r="ASF3" s="143"/>
      <c r="ASG3" s="143"/>
      <c r="ASH3" s="143"/>
      <c r="ASI3" s="143"/>
      <c r="ASJ3" s="143"/>
      <c r="ASK3" s="143"/>
      <c r="ASL3" s="143"/>
      <c r="ASM3" s="143"/>
      <c r="ASN3" s="143"/>
      <c r="ASO3" s="143"/>
      <c r="ASP3" s="143"/>
      <c r="ASQ3" s="143"/>
      <c r="ASR3" s="143"/>
      <c r="ASS3" s="143"/>
      <c r="AST3" s="143"/>
      <c r="ASU3" s="143"/>
      <c r="ASV3" s="143"/>
      <c r="ASW3" s="143"/>
      <c r="ASX3" s="143"/>
      <c r="ASY3" s="143"/>
      <c r="ASZ3" s="143"/>
      <c r="ATA3" s="143"/>
      <c r="ATB3" s="143"/>
      <c r="ATC3" s="143"/>
      <c r="ATD3" s="143"/>
      <c r="ATE3" s="143"/>
      <c r="ATF3" s="143"/>
      <c r="ATG3" s="143"/>
      <c r="ATH3" s="143"/>
      <c r="ATI3" s="143"/>
      <c r="ATJ3" s="143"/>
      <c r="ATK3" s="143"/>
      <c r="ATL3" s="143"/>
      <c r="ATM3" s="143"/>
      <c r="ATN3" s="143"/>
      <c r="ATO3" s="143"/>
      <c r="ATP3" s="143"/>
      <c r="ATQ3" s="143"/>
      <c r="ATR3" s="143"/>
      <c r="ATS3" s="143"/>
      <c r="ATT3" s="143"/>
      <c r="ATU3" s="143"/>
      <c r="ATV3" s="143"/>
      <c r="ATW3" s="143"/>
      <c r="ATX3" s="143"/>
      <c r="ATY3" s="143"/>
      <c r="ATZ3" s="143"/>
      <c r="AUA3" s="143"/>
      <c r="AUB3" s="143"/>
      <c r="AUC3" s="143"/>
      <c r="AUD3" s="143"/>
      <c r="AUE3" s="143"/>
      <c r="AUF3" s="143"/>
      <c r="AUG3" s="143"/>
      <c r="AUH3" s="143"/>
      <c r="AUI3" s="143"/>
      <c r="AUJ3" s="143"/>
      <c r="AUK3" s="143"/>
      <c r="AUL3" s="143"/>
      <c r="AUM3" s="143"/>
      <c r="AUN3" s="143"/>
      <c r="AUO3" s="143"/>
      <c r="AUP3" s="143"/>
      <c r="AUQ3" s="143"/>
      <c r="AUR3" s="143"/>
      <c r="AUS3" s="143"/>
      <c r="AUT3" s="143"/>
      <c r="AUU3" s="143"/>
      <c r="AUV3" s="143"/>
      <c r="AUW3" s="143"/>
      <c r="AUX3" s="143"/>
      <c r="AUY3" s="143"/>
      <c r="AUZ3" s="143"/>
      <c r="AVA3" s="143"/>
      <c r="AVB3" s="143"/>
      <c r="AVC3" s="143"/>
      <c r="AVD3" s="143"/>
      <c r="AVE3" s="143"/>
      <c r="AVF3" s="143"/>
      <c r="AVG3" s="143"/>
      <c r="AVH3" s="143"/>
      <c r="AVI3" s="143"/>
      <c r="AVJ3" s="143"/>
      <c r="AVK3" s="143"/>
      <c r="AVL3" s="143"/>
      <c r="AVM3" s="143"/>
      <c r="AVN3" s="143"/>
      <c r="AVO3" s="143"/>
      <c r="AVP3" s="143"/>
      <c r="AVQ3" s="143"/>
      <c r="AVR3" s="143"/>
      <c r="AVS3" s="143"/>
      <c r="AVT3" s="143"/>
      <c r="AVU3" s="143"/>
      <c r="AVV3" s="143"/>
      <c r="AVW3" s="143"/>
      <c r="AVX3" s="143"/>
      <c r="AVY3" s="143"/>
      <c r="AVZ3" s="143"/>
      <c r="AWA3" s="143"/>
      <c r="AWB3" s="143"/>
      <c r="AWC3" s="143"/>
      <c r="AWD3" s="143"/>
      <c r="AWE3" s="143"/>
      <c r="AWF3" s="143"/>
      <c r="AWG3" s="143"/>
      <c r="AWH3" s="143"/>
      <c r="AWI3" s="143"/>
      <c r="AWJ3" s="143"/>
      <c r="AWK3" s="143"/>
      <c r="AWL3" s="143"/>
      <c r="AWM3" s="143"/>
      <c r="AWN3" s="143"/>
      <c r="AWO3" s="143"/>
      <c r="AWP3" s="143"/>
      <c r="AWQ3" s="143"/>
      <c r="AWR3" s="143"/>
      <c r="AWS3" s="143"/>
      <c r="AWT3" s="143"/>
      <c r="AWU3" s="143"/>
      <c r="AWV3" s="143"/>
      <c r="AWW3" s="143"/>
      <c r="AWX3" s="143"/>
      <c r="AWY3" s="143"/>
      <c r="AWZ3" s="143"/>
      <c r="AXA3" s="143"/>
      <c r="AXB3" s="143"/>
      <c r="AXC3" s="143"/>
      <c r="AXD3" s="143"/>
      <c r="AXE3" s="143"/>
      <c r="AXF3" s="143"/>
      <c r="AXG3" s="143"/>
      <c r="AXH3" s="143"/>
      <c r="AXI3" s="143"/>
      <c r="AXJ3" s="143"/>
      <c r="AXK3" s="143"/>
      <c r="AXL3" s="143"/>
      <c r="AXM3" s="143"/>
      <c r="AXN3" s="143"/>
      <c r="AXO3" s="143"/>
      <c r="AXP3" s="143"/>
      <c r="AXQ3" s="143"/>
      <c r="AXR3" s="143"/>
      <c r="AXS3" s="143"/>
      <c r="AXT3" s="143"/>
      <c r="AXU3" s="143"/>
      <c r="AXV3" s="143"/>
      <c r="AXW3" s="143"/>
      <c r="AXX3" s="143"/>
      <c r="AXY3" s="143"/>
      <c r="AXZ3" s="143"/>
      <c r="AYA3" s="143"/>
      <c r="AYB3" s="143"/>
      <c r="AYC3" s="143"/>
      <c r="AYD3" s="143"/>
      <c r="AYE3" s="143"/>
      <c r="AYF3" s="143"/>
      <c r="AYG3" s="143"/>
      <c r="AYH3" s="143"/>
      <c r="AYI3" s="143"/>
      <c r="AYJ3" s="143"/>
      <c r="AYK3" s="143"/>
      <c r="AYL3" s="143"/>
      <c r="AYM3" s="143"/>
      <c r="AYN3" s="143"/>
      <c r="AYO3" s="143"/>
      <c r="AYP3" s="143"/>
      <c r="AYQ3" s="143"/>
      <c r="AYR3" s="143"/>
      <c r="AYS3" s="143"/>
      <c r="AYT3" s="143"/>
      <c r="AYU3" s="143"/>
      <c r="AYV3" s="143"/>
      <c r="AYW3" s="143"/>
      <c r="AYX3" s="143"/>
      <c r="AYY3" s="143"/>
      <c r="AYZ3" s="143"/>
      <c r="AZA3" s="143"/>
      <c r="AZB3" s="143"/>
      <c r="AZC3" s="143"/>
      <c r="AZD3" s="143"/>
      <c r="AZE3" s="143"/>
      <c r="AZF3" s="143"/>
      <c r="AZG3" s="143"/>
      <c r="AZH3" s="143"/>
      <c r="AZI3" s="143"/>
      <c r="AZJ3" s="143"/>
      <c r="AZK3" s="143"/>
      <c r="AZL3" s="143"/>
      <c r="AZM3" s="143"/>
      <c r="AZN3" s="143"/>
      <c r="AZO3" s="143"/>
      <c r="AZP3" s="143"/>
      <c r="AZQ3" s="143"/>
      <c r="AZR3" s="143"/>
      <c r="AZS3" s="143"/>
      <c r="AZT3" s="143"/>
      <c r="AZU3" s="143"/>
      <c r="AZV3" s="143"/>
      <c r="AZW3" s="143"/>
      <c r="AZX3" s="143"/>
      <c r="AZY3" s="143"/>
      <c r="AZZ3" s="143"/>
      <c r="BAA3" s="143"/>
      <c r="BAB3" s="143"/>
      <c r="BAC3" s="143"/>
      <c r="BAD3" s="143"/>
      <c r="BAE3" s="143"/>
      <c r="BAF3" s="143"/>
      <c r="BAG3" s="143"/>
      <c r="BAH3" s="143"/>
      <c r="BAI3" s="143"/>
      <c r="BAJ3" s="143"/>
      <c r="BAK3" s="143"/>
      <c r="BAL3" s="143"/>
      <c r="BAM3" s="143"/>
      <c r="BAN3" s="143"/>
      <c r="BAO3" s="143"/>
      <c r="BAP3" s="143"/>
      <c r="BAQ3" s="143"/>
      <c r="BAR3" s="143"/>
      <c r="BAS3" s="143"/>
      <c r="BAT3" s="143"/>
      <c r="BAU3" s="143"/>
      <c r="BAV3" s="143"/>
      <c r="BAW3" s="143"/>
      <c r="BAX3" s="143"/>
      <c r="BAY3" s="143"/>
      <c r="BAZ3" s="143"/>
      <c r="BBA3" s="143"/>
      <c r="BBB3" s="143"/>
      <c r="BBC3" s="143"/>
      <c r="BBD3" s="143"/>
      <c r="BBE3" s="143"/>
      <c r="BBF3" s="143"/>
      <c r="BBG3" s="143"/>
      <c r="BBH3" s="143"/>
      <c r="BBI3" s="143"/>
      <c r="BBJ3" s="143"/>
      <c r="BBK3" s="143"/>
      <c r="BBL3" s="143"/>
      <c r="BBM3" s="143"/>
      <c r="BBN3" s="143"/>
      <c r="BBO3" s="143"/>
      <c r="BBP3" s="143"/>
      <c r="BBQ3" s="143"/>
      <c r="BBR3" s="143"/>
      <c r="BBS3" s="143"/>
      <c r="BBT3" s="143"/>
      <c r="BBU3" s="143"/>
      <c r="BBV3" s="143"/>
      <c r="BBW3" s="143"/>
      <c r="BBX3" s="143"/>
      <c r="BBY3" s="143"/>
      <c r="BBZ3" s="143"/>
      <c r="BCA3" s="143"/>
      <c r="BCB3" s="143"/>
      <c r="BCC3" s="143"/>
      <c r="BCD3" s="143"/>
      <c r="BCE3" s="143"/>
      <c r="BCF3" s="143"/>
      <c r="BCG3" s="143"/>
      <c r="BCH3" s="143"/>
      <c r="BCI3" s="143"/>
      <c r="BCJ3" s="143"/>
      <c r="BCK3" s="143"/>
      <c r="BCL3" s="143"/>
      <c r="BCM3" s="143"/>
      <c r="BCN3" s="143"/>
      <c r="BCO3" s="143"/>
      <c r="BCP3" s="143"/>
      <c r="BCQ3" s="143"/>
      <c r="BCR3" s="143"/>
      <c r="BCS3" s="143"/>
      <c r="BCT3" s="143"/>
      <c r="BCU3" s="143"/>
      <c r="BCV3" s="143"/>
      <c r="BCW3" s="143"/>
      <c r="BCX3" s="143"/>
      <c r="BCY3" s="143"/>
      <c r="BCZ3" s="143"/>
      <c r="BDA3" s="143"/>
      <c r="BDB3" s="143"/>
      <c r="BDC3" s="143"/>
      <c r="BDD3" s="143"/>
      <c r="BDE3" s="143"/>
      <c r="BDF3" s="143"/>
      <c r="BDG3" s="143"/>
      <c r="BDH3" s="143"/>
      <c r="BDI3" s="143"/>
      <c r="BDJ3" s="143"/>
      <c r="BDK3" s="143"/>
      <c r="BDL3" s="143"/>
      <c r="BDM3" s="143"/>
      <c r="BDN3" s="143"/>
      <c r="BDO3" s="143"/>
      <c r="BDP3" s="143"/>
      <c r="BDQ3" s="143"/>
      <c r="BDR3" s="143"/>
      <c r="BDS3" s="143"/>
      <c r="BDT3" s="143"/>
      <c r="BDU3" s="143"/>
      <c r="BDV3" s="143"/>
      <c r="BDW3" s="143"/>
      <c r="BDX3" s="143"/>
      <c r="BDY3" s="143"/>
      <c r="BDZ3" s="143"/>
      <c r="BEA3" s="143"/>
      <c r="BEB3" s="143"/>
      <c r="BEC3" s="143"/>
      <c r="BED3" s="143"/>
      <c r="BEE3" s="143"/>
      <c r="BEF3" s="143"/>
      <c r="BEG3" s="143"/>
      <c r="BEH3" s="143"/>
      <c r="BEI3" s="143"/>
      <c r="BEJ3" s="143"/>
      <c r="BEK3" s="143"/>
      <c r="BEL3" s="143"/>
      <c r="BEM3" s="143"/>
      <c r="BEN3" s="143"/>
      <c r="BEO3" s="143"/>
      <c r="BEP3" s="143"/>
      <c r="BEQ3" s="143"/>
      <c r="BER3" s="143"/>
      <c r="BES3" s="143"/>
      <c r="BET3" s="143"/>
      <c r="BEU3" s="143"/>
      <c r="BEV3" s="143"/>
      <c r="BEW3" s="143"/>
      <c r="BEX3" s="143"/>
      <c r="BEY3" s="143"/>
      <c r="BEZ3" s="143"/>
      <c r="BFA3" s="143"/>
      <c r="BFB3" s="143"/>
      <c r="BFC3" s="143"/>
      <c r="BFD3" s="143"/>
      <c r="BFE3" s="143"/>
      <c r="BFF3" s="143"/>
      <c r="BFG3" s="143"/>
      <c r="BFH3" s="143"/>
      <c r="BFI3" s="143"/>
      <c r="BFJ3" s="143"/>
      <c r="BFK3" s="143"/>
      <c r="BFL3" s="143"/>
      <c r="BFM3" s="143"/>
      <c r="BFN3" s="143"/>
      <c r="BFO3" s="143"/>
      <c r="BFP3" s="143"/>
      <c r="BFQ3" s="143"/>
      <c r="BFR3" s="143"/>
      <c r="BFS3" s="143"/>
      <c r="BFT3" s="143"/>
      <c r="BFU3" s="143"/>
      <c r="BFV3" s="143"/>
      <c r="BFW3" s="143"/>
      <c r="BFX3" s="143"/>
      <c r="BFY3" s="143"/>
      <c r="BFZ3" s="143"/>
      <c r="BGA3" s="143"/>
      <c r="BGB3" s="143"/>
      <c r="BGC3" s="143"/>
      <c r="BGD3" s="143"/>
      <c r="BGE3" s="143"/>
      <c r="BGF3" s="143"/>
      <c r="BGG3" s="143"/>
      <c r="BGH3" s="143"/>
      <c r="BGI3" s="143"/>
      <c r="BGJ3" s="143"/>
      <c r="BGK3" s="143"/>
      <c r="BGL3" s="143"/>
      <c r="BGM3" s="143"/>
      <c r="BGN3" s="143"/>
      <c r="BGO3" s="143"/>
      <c r="BGP3" s="143"/>
      <c r="BGQ3" s="143"/>
      <c r="BGR3" s="143"/>
      <c r="BGS3" s="143"/>
      <c r="BGT3" s="143"/>
      <c r="BGU3" s="143"/>
      <c r="BGV3" s="143"/>
      <c r="BGW3" s="143"/>
      <c r="BGX3" s="143"/>
      <c r="BGY3" s="143"/>
      <c r="BGZ3" s="143"/>
      <c r="BHA3" s="143"/>
      <c r="BHB3" s="143"/>
      <c r="BHC3" s="143"/>
      <c r="BHD3" s="143"/>
      <c r="BHE3" s="143"/>
      <c r="BHF3" s="143"/>
      <c r="BHG3" s="143"/>
      <c r="BHH3" s="143"/>
      <c r="BHI3" s="143"/>
      <c r="BHJ3" s="143"/>
      <c r="BHK3" s="143"/>
      <c r="BHL3" s="143"/>
      <c r="BHM3" s="143"/>
      <c r="BHN3" s="143"/>
      <c r="BHO3" s="143"/>
      <c r="BHP3" s="143"/>
      <c r="BHQ3" s="143"/>
      <c r="BHR3" s="143"/>
      <c r="BHS3" s="143"/>
      <c r="BHT3" s="143"/>
      <c r="BHU3" s="143"/>
      <c r="BHV3" s="143"/>
      <c r="BHW3" s="143"/>
      <c r="BHX3" s="143"/>
      <c r="BHY3" s="143"/>
      <c r="BHZ3" s="143"/>
      <c r="BIA3" s="143"/>
      <c r="BIB3" s="143"/>
      <c r="BIC3" s="143"/>
      <c r="BID3" s="143"/>
      <c r="BIE3" s="143"/>
      <c r="BIF3" s="143"/>
      <c r="BIG3" s="143"/>
      <c r="BIH3" s="143"/>
      <c r="BII3" s="143"/>
      <c r="BIJ3" s="143"/>
      <c r="BIK3" s="143"/>
      <c r="BIL3" s="143"/>
      <c r="BIM3" s="143"/>
      <c r="BIN3" s="143"/>
      <c r="BIO3" s="143"/>
      <c r="BIP3" s="143"/>
      <c r="BIQ3" s="143"/>
      <c r="BIR3" s="143"/>
      <c r="BIS3" s="143"/>
      <c r="BIT3" s="143"/>
      <c r="BIU3" s="143"/>
      <c r="BIV3" s="143"/>
      <c r="BIW3" s="143"/>
      <c r="BIX3" s="143"/>
      <c r="BIY3" s="143"/>
      <c r="BIZ3" s="143"/>
      <c r="BJA3" s="143"/>
      <c r="BJB3" s="143"/>
      <c r="BJC3" s="143"/>
      <c r="BJD3" s="143"/>
      <c r="BJE3" s="143"/>
      <c r="BJF3" s="143"/>
      <c r="BJG3" s="143"/>
      <c r="BJH3" s="143"/>
      <c r="BJI3" s="143"/>
      <c r="BJJ3" s="143"/>
      <c r="BJK3" s="143"/>
      <c r="BJL3" s="143"/>
      <c r="BJM3" s="143"/>
      <c r="BJN3" s="143"/>
      <c r="BJO3" s="143"/>
      <c r="BJP3" s="143"/>
      <c r="BJQ3" s="143"/>
      <c r="BJR3" s="143"/>
      <c r="BJS3" s="143"/>
      <c r="BJT3" s="143"/>
      <c r="BJU3" s="143"/>
      <c r="BJV3" s="143"/>
      <c r="BJW3" s="143"/>
      <c r="BJX3" s="143"/>
      <c r="BJY3" s="143"/>
      <c r="BJZ3" s="143"/>
      <c r="BKA3" s="143"/>
      <c r="BKB3" s="143"/>
      <c r="BKC3" s="143"/>
      <c r="BKD3" s="143"/>
      <c r="BKE3" s="143"/>
      <c r="BKF3" s="143"/>
      <c r="BKG3" s="143"/>
      <c r="BKH3" s="143"/>
      <c r="BKI3" s="143"/>
      <c r="BKJ3" s="143"/>
      <c r="BKK3" s="143"/>
      <c r="BKL3" s="143"/>
      <c r="BKM3" s="143"/>
      <c r="BKN3" s="143"/>
      <c r="BKO3" s="143"/>
      <c r="BKP3" s="143"/>
      <c r="BKQ3" s="143"/>
      <c r="BKR3" s="143"/>
      <c r="BKS3" s="143"/>
      <c r="BKT3" s="143"/>
      <c r="BKU3" s="143"/>
      <c r="BKV3" s="143"/>
      <c r="BKW3" s="143"/>
      <c r="BKX3" s="143"/>
      <c r="BKY3" s="143"/>
      <c r="BKZ3" s="143"/>
      <c r="BLA3" s="143"/>
      <c r="BLB3" s="143"/>
      <c r="BLC3" s="143"/>
      <c r="BLD3" s="143"/>
      <c r="BLE3" s="143"/>
      <c r="BLF3" s="143"/>
      <c r="BLG3" s="143"/>
      <c r="BLH3" s="143"/>
      <c r="BLI3" s="143"/>
      <c r="BLJ3" s="143"/>
      <c r="BLK3" s="143"/>
      <c r="BLL3" s="143"/>
      <c r="BLM3" s="143"/>
      <c r="BLN3" s="143"/>
      <c r="BLO3" s="143"/>
      <c r="BLP3" s="143"/>
      <c r="BLQ3" s="143"/>
      <c r="BLR3" s="143"/>
      <c r="BLS3" s="143"/>
      <c r="BLT3" s="143"/>
      <c r="BLU3" s="143"/>
      <c r="BLV3" s="143"/>
      <c r="BLW3" s="143"/>
      <c r="BLX3" s="143"/>
      <c r="BLY3" s="143"/>
      <c r="BLZ3" s="143"/>
      <c r="BMA3" s="143"/>
      <c r="BMB3" s="143"/>
      <c r="BMC3" s="143"/>
      <c r="BMD3" s="143"/>
      <c r="BME3" s="143"/>
      <c r="BMF3" s="143"/>
      <c r="BMG3" s="143"/>
      <c r="BMH3" s="143"/>
      <c r="BMI3" s="143"/>
      <c r="BMJ3" s="143"/>
      <c r="BMK3" s="143"/>
      <c r="BML3" s="143"/>
      <c r="BMM3" s="143"/>
      <c r="BMN3" s="143"/>
      <c r="BMO3" s="143"/>
      <c r="BMP3" s="143"/>
      <c r="BMQ3" s="143"/>
      <c r="BMR3" s="143"/>
      <c r="BMS3" s="143"/>
      <c r="BMT3" s="143"/>
      <c r="BMU3" s="143"/>
      <c r="BMV3" s="143"/>
      <c r="BMW3" s="143"/>
      <c r="BMX3" s="143"/>
      <c r="BMY3" s="143"/>
      <c r="BMZ3" s="143"/>
      <c r="BNA3" s="143"/>
      <c r="BNB3" s="143"/>
      <c r="BNC3" s="143"/>
      <c r="BND3" s="143"/>
      <c r="BNE3" s="143"/>
      <c r="BNF3" s="143"/>
      <c r="BNG3" s="143"/>
      <c r="BNH3" s="143"/>
      <c r="BNI3" s="143"/>
      <c r="BNJ3" s="143"/>
      <c r="BNK3" s="143"/>
      <c r="BNL3" s="143"/>
      <c r="BNM3" s="143"/>
      <c r="BNN3" s="143"/>
      <c r="BNO3" s="143"/>
      <c r="BNP3" s="143"/>
      <c r="BNQ3" s="143"/>
      <c r="BNR3" s="143"/>
      <c r="BNS3" s="143"/>
      <c r="BNT3" s="143"/>
      <c r="BNU3" s="143"/>
      <c r="BNV3" s="143"/>
      <c r="BNW3" s="143"/>
      <c r="BNX3" s="143"/>
      <c r="BNY3" s="143"/>
      <c r="BNZ3" s="143"/>
      <c r="BOA3" s="143"/>
      <c r="BOB3" s="143"/>
      <c r="BOC3" s="143"/>
      <c r="BOD3" s="143"/>
      <c r="BOE3" s="143"/>
      <c r="BOF3" s="143"/>
      <c r="BOG3" s="143"/>
      <c r="BOH3" s="143"/>
      <c r="BOI3" s="143"/>
      <c r="BOJ3" s="143"/>
      <c r="BOK3" s="143"/>
      <c r="BOL3" s="143"/>
      <c r="BOM3" s="143"/>
      <c r="BON3" s="143"/>
      <c r="BOO3" s="143"/>
      <c r="BOP3" s="143"/>
      <c r="BOQ3" s="143"/>
      <c r="BOR3" s="143"/>
      <c r="BOS3" s="143"/>
      <c r="BOT3" s="143"/>
      <c r="BOU3" s="143"/>
      <c r="BOV3" s="143"/>
      <c r="BOW3" s="143"/>
      <c r="BOX3" s="143"/>
      <c r="BOY3" s="143"/>
      <c r="BOZ3" s="143"/>
      <c r="BPA3" s="143"/>
      <c r="BPB3" s="143"/>
      <c r="BPC3" s="143"/>
      <c r="BPD3" s="143"/>
      <c r="BPE3" s="143"/>
      <c r="BPF3" s="143"/>
      <c r="BPG3" s="143"/>
      <c r="BPH3" s="143"/>
      <c r="BPI3" s="143"/>
      <c r="BPJ3" s="143"/>
      <c r="BPK3" s="143"/>
      <c r="BPL3" s="143"/>
      <c r="BPM3" s="143"/>
      <c r="BPN3" s="143"/>
      <c r="BPO3" s="143"/>
      <c r="BPP3" s="143"/>
      <c r="BPQ3" s="143"/>
      <c r="BPR3" s="143"/>
      <c r="BPS3" s="143"/>
      <c r="BPT3" s="143"/>
      <c r="BPU3" s="143"/>
      <c r="BPV3" s="143"/>
      <c r="BPW3" s="143"/>
      <c r="BPX3" s="143"/>
      <c r="BPY3" s="143"/>
      <c r="BPZ3" s="143"/>
      <c r="BQA3" s="143"/>
      <c r="BQB3" s="143"/>
      <c r="BQC3" s="143"/>
      <c r="BQD3" s="143"/>
      <c r="BQE3" s="143"/>
      <c r="BQF3" s="143"/>
      <c r="BQG3" s="143"/>
      <c r="BQH3" s="143"/>
      <c r="BQI3" s="143"/>
      <c r="BQJ3" s="143"/>
      <c r="BQK3" s="143"/>
      <c r="BQL3" s="143"/>
      <c r="BQM3" s="143"/>
      <c r="BQN3" s="143"/>
      <c r="BQO3" s="143"/>
      <c r="BQP3" s="143"/>
      <c r="BQQ3" s="143"/>
      <c r="BQR3" s="143"/>
      <c r="BQS3" s="143"/>
      <c r="BQT3" s="143"/>
      <c r="BQU3" s="143"/>
      <c r="BQV3" s="143"/>
      <c r="BQW3" s="143"/>
      <c r="BQX3" s="143"/>
      <c r="BQY3" s="143"/>
      <c r="BQZ3" s="143"/>
      <c r="BRA3" s="143"/>
      <c r="BRB3" s="143"/>
      <c r="BRC3" s="143"/>
      <c r="BRD3" s="143"/>
      <c r="BRE3" s="143"/>
      <c r="BRF3" s="143"/>
      <c r="BRG3" s="143"/>
      <c r="BRH3" s="143"/>
      <c r="BRI3" s="143"/>
      <c r="BRJ3" s="143"/>
      <c r="BRK3" s="143"/>
      <c r="BRL3" s="143"/>
      <c r="BRM3" s="143"/>
      <c r="BRN3" s="143"/>
      <c r="BRO3" s="143"/>
      <c r="BRP3" s="143"/>
      <c r="BRQ3" s="143"/>
      <c r="BRR3" s="143"/>
      <c r="BRS3" s="143"/>
      <c r="BRT3" s="143"/>
      <c r="BRU3" s="143"/>
      <c r="BRV3" s="143"/>
      <c r="BRW3" s="143"/>
      <c r="BRX3" s="143"/>
      <c r="BRY3" s="143"/>
      <c r="BRZ3" s="143"/>
      <c r="BSA3" s="143"/>
      <c r="BSB3" s="143"/>
      <c r="BSC3" s="143"/>
      <c r="BSD3" s="143"/>
      <c r="BSE3" s="143"/>
      <c r="BSF3" s="143"/>
      <c r="BSG3" s="143"/>
      <c r="BSH3" s="143"/>
      <c r="BSI3" s="143"/>
      <c r="BSJ3" s="143"/>
      <c r="BSK3" s="143"/>
      <c r="BSL3" s="143"/>
      <c r="BSM3" s="143"/>
      <c r="BSN3" s="143"/>
      <c r="BSO3" s="143"/>
      <c r="BSP3" s="143"/>
      <c r="BSQ3" s="143"/>
      <c r="BSR3" s="143"/>
      <c r="BSS3" s="143"/>
      <c r="BST3" s="143"/>
      <c r="BSU3" s="143"/>
      <c r="BSV3" s="143"/>
      <c r="BSW3" s="143"/>
      <c r="BSX3" s="143"/>
      <c r="BSY3" s="143"/>
      <c r="BSZ3" s="143"/>
      <c r="BTA3" s="143"/>
      <c r="BTB3" s="143"/>
      <c r="BTC3" s="143"/>
      <c r="BTD3" s="143"/>
      <c r="BTE3" s="143"/>
      <c r="BTF3" s="143"/>
      <c r="BTG3" s="143"/>
      <c r="BTH3" s="143"/>
      <c r="BTI3" s="143"/>
      <c r="BTJ3" s="143"/>
      <c r="BTK3" s="143"/>
      <c r="BTL3" s="143"/>
      <c r="BTM3" s="143"/>
      <c r="BTN3" s="143"/>
      <c r="BTO3" s="143"/>
      <c r="BTP3" s="143"/>
      <c r="BTQ3" s="143"/>
      <c r="BTR3" s="143"/>
      <c r="BTS3" s="143"/>
      <c r="BTT3" s="143"/>
      <c r="BTU3" s="143"/>
      <c r="BTV3" s="143"/>
      <c r="BTW3" s="143"/>
      <c r="BTX3" s="143"/>
      <c r="BTY3" s="143"/>
      <c r="BTZ3" s="143"/>
      <c r="BUA3" s="143"/>
      <c r="BUB3" s="143"/>
      <c r="BUC3" s="143"/>
      <c r="BUD3" s="143"/>
      <c r="BUE3" s="143"/>
      <c r="BUF3" s="143"/>
      <c r="BUG3" s="143"/>
      <c r="BUH3" s="143"/>
      <c r="BUI3" s="143"/>
      <c r="BUJ3" s="143"/>
      <c r="BUK3" s="143"/>
      <c r="BUL3" s="143"/>
      <c r="BUM3" s="143"/>
      <c r="BUN3" s="143"/>
      <c r="BUO3" s="143"/>
      <c r="BUP3" s="143"/>
      <c r="BUQ3" s="143"/>
      <c r="BUR3" s="143"/>
      <c r="BUS3" s="143"/>
      <c r="BUT3" s="143"/>
      <c r="BUU3" s="143"/>
      <c r="BUV3" s="143"/>
      <c r="BUW3" s="143"/>
      <c r="BUX3" s="143"/>
      <c r="BUY3" s="143"/>
      <c r="BUZ3" s="143"/>
      <c r="BVA3" s="143"/>
      <c r="BVB3" s="143"/>
      <c r="BVC3" s="143"/>
      <c r="BVD3" s="143"/>
      <c r="BVE3" s="143"/>
      <c r="BVF3" s="143"/>
      <c r="BVG3" s="143"/>
      <c r="BVH3" s="143"/>
      <c r="BVI3" s="143"/>
      <c r="BVJ3" s="143"/>
      <c r="BVK3" s="143"/>
      <c r="BVL3" s="143"/>
      <c r="BVM3" s="143"/>
      <c r="BVN3" s="143"/>
      <c r="BVO3" s="143"/>
      <c r="BVP3" s="143"/>
      <c r="BVQ3" s="143"/>
      <c r="BVR3" s="143"/>
      <c r="BVS3" s="143"/>
      <c r="BVT3" s="143"/>
      <c r="BVU3" s="143"/>
      <c r="BVV3" s="143"/>
      <c r="BVW3" s="143"/>
      <c r="BVX3" s="143"/>
      <c r="BVY3" s="143"/>
      <c r="BVZ3" s="143"/>
      <c r="BWA3" s="143"/>
      <c r="BWB3" s="143"/>
      <c r="BWC3" s="143"/>
      <c r="BWD3" s="143"/>
      <c r="BWE3" s="143"/>
      <c r="BWF3" s="143"/>
      <c r="BWG3" s="143"/>
      <c r="BWH3" s="143"/>
      <c r="BWI3" s="143"/>
      <c r="BWJ3" s="143"/>
      <c r="BWK3" s="143"/>
      <c r="BWL3" s="143"/>
      <c r="BWM3" s="143"/>
      <c r="BWN3" s="143"/>
      <c r="BWO3" s="143"/>
      <c r="BWP3" s="143"/>
      <c r="BWQ3" s="143"/>
      <c r="BWR3" s="143"/>
      <c r="BWS3" s="143"/>
      <c r="BWT3" s="143"/>
      <c r="BWU3" s="143"/>
      <c r="BWV3" s="143"/>
      <c r="BWW3" s="143"/>
      <c r="BWX3" s="143"/>
      <c r="BWY3" s="143"/>
      <c r="BWZ3" s="143"/>
      <c r="BXA3" s="143"/>
      <c r="BXB3" s="143"/>
      <c r="BXC3" s="143"/>
      <c r="BXD3" s="143"/>
      <c r="BXE3" s="143"/>
      <c r="BXF3" s="143"/>
      <c r="BXG3" s="143"/>
      <c r="BXH3" s="143"/>
      <c r="BXI3" s="143"/>
      <c r="BXJ3" s="143"/>
      <c r="BXK3" s="143"/>
      <c r="BXL3" s="143"/>
      <c r="BXM3" s="143"/>
      <c r="BXN3" s="143"/>
      <c r="BXO3" s="143"/>
      <c r="BXP3" s="143"/>
      <c r="BXQ3" s="143"/>
      <c r="BXR3" s="143"/>
      <c r="BXS3" s="143"/>
      <c r="BXT3" s="143"/>
      <c r="BXU3" s="143"/>
      <c r="BXV3" s="143"/>
      <c r="BXW3" s="143"/>
      <c r="BXX3" s="143"/>
      <c r="BXY3" s="143"/>
      <c r="BXZ3" s="143"/>
      <c r="BYA3" s="143"/>
      <c r="BYB3" s="143"/>
      <c r="BYC3" s="143"/>
      <c r="BYD3" s="143"/>
      <c r="BYE3" s="143"/>
      <c r="BYF3" s="143"/>
      <c r="BYG3" s="143"/>
      <c r="BYH3" s="143"/>
      <c r="BYI3" s="143"/>
      <c r="BYJ3" s="143"/>
      <c r="BYK3" s="143"/>
      <c r="BYL3" s="143"/>
      <c r="BYM3" s="143"/>
      <c r="BYN3" s="143"/>
      <c r="BYO3" s="143"/>
      <c r="BYP3" s="143"/>
      <c r="BYQ3" s="143"/>
      <c r="BYR3" s="143"/>
      <c r="BYS3" s="143"/>
      <c r="BYT3" s="143"/>
      <c r="BYU3" s="143"/>
      <c r="BYV3" s="143"/>
      <c r="BYW3" s="143"/>
      <c r="BYX3" s="143"/>
      <c r="BYY3" s="143"/>
      <c r="BYZ3" s="143"/>
      <c r="BZA3" s="143"/>
      <c r="BZB3" s="143"/>
      <c r="BZC3" s="143"/>
      <c r="BZD3" s="143"/>
      <c r="BZE3" s="143"/>
      <c r="BZF3" s="143"/>
      <c r="BZG3" s="143"/>
      <c r="BZH3" s="143"/>
      <c r="BZI3" s="143"/>
      <c r="BZJ3" s="143"/>
      <c r="BZK3" s="143"/>
      <c r="BZL3" s="143"/>
      <c r="BZM3" s="143"/>
      <c r="BZN3" s="143"/>
      <c r="BZO3" s="143"/>
      <c r="BZP3" s="143"/>
      <c r="BZQ3" s="143"/>
      <c r="BZR3" s="143"/>
      <c r="BZS3" s="143"/>
      <c r="BZT3" s="143"/>
      <c r="BZU3" s="143"/>
      <c r="BZV3" s="143"/>
      <c r="BZW3" s="143"/>
      <c r="BZX3" s="143"/>
      <c r="BZY3" s="143"/>
      <c r="BZZ3" s="143"/>
      <c r="CAA3" s="143"/>
      <c r="CAB3" s="143"/>
      <c r="CAC3" s="143"/>
      <c r="CAD3" s="143"/>
      <c r="CAE3" s="143"/>
      <c r="CAF3" s="143"/>
      <c r="CAG3" s="143"/>
      <c r="CAH3" s="143"/>
      <c r="CAI3" s="143"/>
      <c r="CAJ3" s="143"/>
      <c r="CAK3" s="143"/>
      <c r="CAL3" s="143"/>
      <c r="CAM3" s="143"/>
      <c r="CAN3" s="143"/>
      <c r="CAO3" s="143"/>
      <c r="CAP3" s="143"/>
      <c r="CAQ3" s="143"/>
      <c r="CAR3" s="143"/>
      <c r="CAS3" s="143"/>
      <c r="CAT3" s="143"/>
      <c r="CAU3" s="143"/>
      <c r="CAV3" s="143"/>
      <c r="CAW3" s="143"/>
      <c r="CAX3" s="143"/>
      <c r="CAY3" s="143"/>
      <c r="CAZ3" s="143"/>
      <c r="CBA3" s="143"/>
      <c r="CBB3" s="143"/>
      <c r="CBC3" s="143"/>
      <c r="CBD3" s="143"/>
      <c r="CBE3" s="143"/>
      <c r="CBF3" s="143"/>
      <c r="CBG3" s="143"/>
      <c r="CBH3" s="143"/>
      <c r="CBI3" s="143"/>
      <c r="CBJ3" s="143"/>
      <c r="CBK3" s="143"/>
      <c r="CBL3" s="143"/>
      <c r="CBM3" s="143"/>
      <c r="CBN3" s="143"/>
      <c r="CBO3" s="143"/>
      <c r="CBP3" s="143"/>
      <c r="CBQ3" s="143"/>
      <c r="CBR3" s="143"/>
      <c r="CBS3" s="143"/>
      <c r="CBT3" s="143"/>
      <c r="CBU3" s="143"/>
      <c r="CBV3" s="143"/>
      <c r="CBW3" s="143"/>
      <c r="CBX3" s="143"/>
      <c r="CBY3" s="143"/>
      <c r="CBZ3" s="143"/>
      <c r="CCA3" s="143"/>
      <c r="CCB3" s="143"/>
      <c r="CCC3" s="143"/>
      <c r="CCD3" s="143"/>
      <c r="CCE3" s="143"/>
      <c r="CCF3" s="143"/>
      <c r="CCG3" s="143"/>
      <c r="CCH3" s="143"/>
      <c r="CCI3" s="143"/>
      <c r="CCJ3" s="143"/>
      <c r="CCK3" s="143"/>
      <c r="CCL3" s="143"/>
      <c r="CCM3" s="143"/>
      <c r="CCN3" s="143"/>
      <c r="CCO3" s="143"/>
      <c r="CCP3" s="143"/>
      <c r="CCQ3" s="143"/>
      <c r="CCR3" s="143"/>
      <c r="CCS3" s="143"/>
      <c r="CCT3" s="143"/>
      <c r="CCU3" s="143"/>
      <c r="CCV3" s="143"/>
      <c r="CCW3" s="143"/>
      <c r="CCX3" s="143"/>
      <c r="CCY3" s="143"/>
      <c r="CCZ3" s="143"/>
      <c r="CDA3" s="143"/>
      <c r="CDB3" s="143"/>
      <c r="CDC3" s="143"/>
      <c r="CDD3" s="143"/>
      <c r="CDE3" s="143"/>
      <c r="CDF3" s="143"/>
      <c r="CDG3" s="143"/>
      <c r="CDH3" s="143"/>
      <c r="CDI3" s="143"/>
      <c r="CDJ3" s="143"/>
      <c r="CDK3" s="143"/>
      <c r="CDL3" s="143"/>
      <c r="CDM3" s="143"/>
      <c r="CDN3" s="143"/>
      <c r="CDO3" s="143"/>
      <c r="CDP3" s="143"/>
      <c r="CDQ3" s="143"/>
      <c r="CDR3" s="143"/>
      <c r="CDS3" s="143"/>
      <c r="CDT3" s="143"/>
      <c r="CDU3" s="143"/>
      <c r="CDV3" s="143"/>
      <c r="CDW3" s="143"/>
      <c r="CDX3" s="143"/>
      <c r="CDY3" s="143"/>
      <c r="CDZ3" s="143"/>
      <c r="CEA3" s="143"/>
      <c r="CEB3" s="143"/>
      <c r="CEC3" s="143"/>
      <c r="CED3" s="143"/>
      <c r="CEE3" s="143"/>
      <c r="CEF3" s="143"/>
      <c r="CEG3" s="143"/>
      <c r="CEH3" s="143"/>
      <c r="CEI3" s="143"/>
      <c r="CEJ3" s="143"/>
      <c r="CEK3" s="143"/>
      <c r="CEL3" s="143"/>
      <c r="CEM3" s="143"/>
      <c r="CEN3" s="143"/>
      <c r="CEO3" s="143"/>
      <c r="CEP3" s="143"/>
      <c r="CEQ3" s="143"/>
      <c r="CER3" s="143"/>
      <c r="CES3" s="143"/>
      <c r="CET3" s="143"/>
      <c r="CEU3" s="143"/>
      <c r="CEV3" s="143"/>
      <c r="CEW3" s="143"/>
      <c r="CEX3" s="143"/>
      <c r="CEY3" s="143"/>
      <c r="CEZ3" s="143"/>
      <c r="CFA3" s="143"/>
      <c r="CFB3" s="143"/>
      <c r="CFC3" s="143"/>
      <c r="CFD3" s="143"/>
      <c r="CFE3" s="143"/>
      <c r="CFF3" s="143"/>
      <c r="CFG3" s="143"/>
      <c r="CFH3" s="143"/>
      <c r="CFI3" s="143"/>
      <c r="CFJ3" s="143"/>
      <c r="CFK3" s="143"/>
      <c r="CFL3" s="143"/>
      <c r="CFM3" s="143"/>
      <c r="CFN3" s="143"/>
      <c r="CFO3" s="143"/>
      <c r="CFP3" s="143"/>
      <c r="CFQ3" s="143"/>
      <c r="CFR3" s="143"/>
      <c r="CFS3" s="143"/>
      <c r="CFT3" s="143"/>
      <c r="CFU3" s="143"/>
      <c r="CFV3" s="143"/>
      <c r="CFW3" s="143"/>
      <c r="CFX3" s="143"/>
      <c r="CFY3" s="143"/>
      <c r="CFZ3" s="143"/>
      <c r="CGA3" s="143"/>
      <c r="CGB3" s="143"/>
      <c r="CGC3" s="143"/>
      <c r="CGD3" s="143"/>
      <c r="CGE3" s="143"/>
      <c r="CGF3" s="143"/>
      <c r="CGG3" s="143"/>
      <c r="CGH3" s="143"/>
      <c r="CGI3" s="143"/>
      <c r="CGJ3" s="143"/>
      <c r="CGK3" s="143"/>
      <c r="CGL3" s="143"/>
      <c r="CGM3" s="143"/>
      <c r="CGN3" s="143"/>
      <c r="CGO3" s="143"/>
      <c r="CGP3" s="143"/>
      <c r="CGQ3" s="143"/>
      <c r="CGR3" s="143"/>
      <c r="CGS3" s="143"/>
      <c r="CGT3" s="143"/>
      <c r="CGU3" s="143"/>
      <c r="CGV3" s="143"/>
      <c r="CGW3" s="143"/>
      <c r="CGX3" s="143"/>
      <c r="CGY3" s="143"/>
      <c r="CGZ3" s="143"/>
      <c r="CHA3" s="143"/>
      <c r="CHB3" s="143"/>
      <c r="CHC3" s="143"/>
      <c r="CHD3" s="143"/>
      <c r="CHE3" s="143"/>
      <c r="CHF3" s="143"/>
      <c r="CHG3" s="143"/>
      <c r="CHH3" s="143"/>
      <c r="CHI3" s="143"/>
      <c r="CHJ3" s="143"/>
      <c r="CHK3" s="143"/>
      <c r="CHL3" s="143"/>
      <c r="CHM3" s="143"/>
      <c r="CHN3" s="143"/>
      <c r="CHO3" s="143"/>
      <c r="CHP3" s="143"/>
      <c r="CHQ3" s="143"/>
      <c r="CHR3" s="143"/>
      <c r="CHS3" s="143"/>
      <c r="CHT3" s="143"/>
      <c r="CHU3" s="143"/>
      <c r="CHV3" s="143"/>
      <c r="CHW3" s="143"/>
      <c r="CHX3" s="143"/>
      <c r="CHY3" s="143"/>
      <c r="CHZ3" s="143"/>
      <c r="CIA3" s="143"/>
      <c r="CIB3" s="143"/>
      <c r="CIC3" s="143"/>
      <c r="CID3" s="143"/>
      <c r="CIE3" s="143"/>
      <c r="CIF3" s="143"/>
      <c r="CIG3" s="143"/>
      <c r="CIH3" s="143"/>
      <c r="CII3" s="143"/>
      <c r="CIJ3" s="143"/>
      <c r="CIK3" s="143"/>
      <c r="CIL3" s="143"/>
      <c r="CIM3" s="143"/>
      <c r="CIN3" s="143"/>
      <c r="CIO3" s="143"/>
      <c r="CIP3" s="143"/>
      <c r="CIQ3" s="143"/>
      <c r="CIR3" s="143"/>
      <c r="CIS3" s="143"/>
      <c r="CIT3" s="143"/>
      <c r="CIU3" s="143"/>
      <c r="CIV3" s="143"/>
      <c r="CIW3" s="143"/>
      <c r="CIX3" s="143"/>
      <c r="CIY3" s="143"/>
      <c r="CIZ3" s="143"/>
      <c r="CJA3" s="143"/>
      <c r="CJB3" s="143"/>
      <c r="CJC3" s="143"/>
      <c r="CJD3" s="143"/>
      <c r="CJE3" s="143"/>
      <c r="CJF3" s="143"/>
      <c r="CJG3" s="143"/>
      <c r="CJH3" s="143"/>
      <c r="CJI3" s="143"/>
      <c r="CJJ3" s="143"/>
      <c r="CJK3" s="143"/>
      <c r="CJL3" s="143"/>
      <c r="CJM3" s="143"/>
      <c r="CJN3" s="143"/>
      <c r="CJO3" s="143"/>
      <c r="CJP3" s="143"/>
      <c r="CJQ3" s="143"/>
      <c r="CJR3" s="143"/>
      <c r="CJS3" s="143"/>
      <c r="CJT3" s="143"/>
      <c r="CJU3" s="143"/>
      <c r="CJV3" s="143"/>
      <c r="CJW3" s="143"/>
      <c r="CJX3" s="143"/>
      <c r="CJY3" s="143"/>
      <c r="CJZ3" s="143"/>
      <c r="CKA3" s="143"/>
      <c r="CKB3" s="143"/>
      <c r="CKC3" s="143"/>
      <c r="CKD3" s="143"/>
      <c r="CKE3" s="143"/>
      <c r="CKF3" s="143"/>
      <c r="CKG3" s="143"/>
      <c r="CKH3" s="143"/>
      <c r="CKI3" s="143"/>
      <c r="CKJ3" s="143"/>
      <c r="CKK3" s="143"/>
      <c r="CKL3" s="143"/>
      <c r="CKM3" s="143"/>
      <c r="CKN3" s="143"/>
      <c r="CKO3" s="143"/>
      <c r="CKP3" s="143"/>
      <c r="CKQ3" s="143"/>
      <c r="CKR3" s="143"/>
      <c r="CKS3" s="143"/>
      <c r="CKT3" s="143"/>
      <c r="CKU3" s="143"/>
      <c r="CKV3" s="143"/>
      <c r="CKW3" s="143"/>
      <c r="CKX3" s="143"/>
      <c r="CKY3" s="143"/>
      <c r="CKZ3" s="143"/>
      <c r="CLA3" s="143"/>
      <c r="CLB3" s="143"/>
      <c r="CLC3" s="143"/>
      <c r="CLD3" s="143"/>
      <c r="CLE3" s="143"/>
      <c r="CLF3" s="143"/>
      <c r="CLG3" s="143"/>
      <c r="CLH3" s="143"/>
      <c r="CLI3" s="143"/>
      <c r="CLJ3" s="143"/>
      <c r="CLK3" s="143"/>
      <c r="CLL3" s="143"/>
      <c r="CLM3" s="143"/>
      <c r="CLN3" s="143"/>
      <c r="CLO3" s="143"/>
      <c r="CLP3" s="143"/>
      <c r="CLQ3" s="143"/>
      <c r="CLR3" s="143"/>
      <c r="CLS3" s="143"/>
      <c r="CLT3" s="143"/>
      <c r="CLU3" s="143"/>
      <c r="CLV3" s="143"/>
      <c r="CLW3" s="143"/>
      <c r="CLX3" s="143"/>
      <c r="CLY3" s="143"/>
      <c r="CLZ3" s="143"/>
      <c r="CMA3" s="143"/>
      <c r="CMB3" s="143"/>
      <c r="CMC3" s="143"/>
      <c r="CMD3" s="143"/>
      <c r="CME3" s="143"/>
      <c r="CMF3" s="143"/>
      <c r="CMG3" s="143"/>
      <c r="CMH3" s="143"/>
      <c r="CMI3" s="143"/>
      <c r="CMJ3" s="143"/>
      <c r="CMK3" s="143"/>
      <c r="CML3" s="143"/>
      <c r="CMM3" s="143"/>
      <c r="CMN3" s="143"/>
      <c r="CMO3" s="143"/>
      <c r="CMP3" s="143"/>
      <c r="CMQ3" s="143"/>
      <c r="CMR3" s="143"/>
      <c r="CMS3" s="143"/>
      <c r="CMT3" s="143"/>
      <c r="CMU3" s="143"/>
      <c r="CMV3" s="143"/>
      <c r="CMW3" s="143"/>
      <c r="CMX3" s="143"/>
      <c r="CMY3" s="143"/>
      <c r="CMZ3" s="143"/>
      <c r="CNA3" s="143"/>
      <c r="CNB3" s="143"/>
      <c r="CNC3" s="143"/>
      <c r="CND3" s="143"/>
      <c r="CNE3" s="143"/>
      <c r="CNF3" s="143"/>
      <c r="CNG3" s="143"/>
      <c r="CNH3" s="143"/>
      <c r="CNI3" s="143"/>
      <c r="CNJ3" s="143"/>
      <c r="CNK3" s="143"/>
      <c r="CNL3" s="143"/>
      <c r="CNM3" s="143"/>
      <c r="CNN3" s="143"/>
      <c r="CNO3" s="143"/>
      <c r="CNP3" s="143"/>
      <c r="CNQ3" s="143"/>
      <c r="CNR3" s="143"/>
      <c r="CNS3" s="143"/>
      <c r="CNT3" s="143"/>
      <c r="CNU3" s="143"/>
      <c r="CNV3" s="143"/>
      <c r="CNW3" s="143"/>
      <c r="CNX3" s="143"/>
      <c r="CNY3" s="143"/>
      <c r="CNZ3" s="143"/>
      <c r="COA3" s="143"/>
      <c r="COB3" s="143"/>
      <c r="COC3" s="143"/>
      <c r="COD3" s="143"/>
      <c r="COE3" s="143"/>
      <c r="COF3" s="143"/>
      <c r="COG3" s="143"/>
      <c r="COH3" s="143"/>
      <c r="COI3" s="143"/>
      <c r="COJ3" s="143"/>
      <c r="COK3" s="143"/>
      <c r="COL3" s="143"/>
      <c r="COM3" s="143"/>
      <c r="CON3" s="143"/>
      <c r="COO3" s="143"/>
      <c r="COP3" s="143"/>
      <c r="COQ3" s="143"/>
      <c r="COR3" s="143"/>
      <c r="COS3" s="143"/>
      <c r="COT3" s="143"/>
      <c r="COU3" s="143"/>
      <c r="COV3" s="143"/>
      <c r="COW3" s="143"/>
      <c r="COX3" s="143"/>
      <c r="COY3" s="143"/>
      <c r="COZ3" s="143"/>
      <c r="CPA3" s="143"/>
      <c r="CPB3" s="143"/>
      <c r="CPC3" s="143"/>
      <c r="CPD3" s="143"/>
      <c r="CPE3" s="143"/>
      <c r="CPF3" s="143"/>
      <c r="CPG3" s="143"/>
      <c r="CPH3" s="143"/>
      <c r="CPI3" s="143"/>
      <c r="CPJ3" s="143"/>
      <c r="CPK3" s="143"/>
      <c r="CPL3" s="143"/>
      <c r="CPM3" s="143"/>
      <c r="CPN3" s="143"/>
      <c r="CPO3" s="143"/>
      <c r="CPP3" s="143"/>
      <c r="CPQ3" s="143"/>
      <c r="CPR3" s="143"/>
      <c r="CPS3" s="143"/>
      <c r="CPT3" s="143"/>
      <c r="CPU3" s="143"/>
      <c r="CPV3" s="143"/>
      <c r="CPW3" s="143"/>
      <c r="CPX3" s="143"/>
      <c r="CPY3" s="143"/>
      <c r="CPZ3" s="143"/>
      <c r="CQA3" s="143"/>
      <c r="CQB3" s="143"/>
      <c r="CQC3" s="143"/>
      <c r="CQD3" s="143"/>
      <c r="CQE3" s="143"/>
      <c r="CQF3" s="143"/>
      <c r="CQG3" s="143"/>
      <c r="CQH3" s="143"/>
      <c r="CQI3" s="143"/>
      <c r="CQJ3" s="143"/>
      <c r="CQK3" s="143"/>
      <c r="CQL3" s="143"/>
      <c r="CQM3" s="143"/>
      <c r="CQN3" s="143"/>
      <c r="CQO3" s="143"/>
      <c r="CQP3" s="143"/>
      <c r="CQQ3" s="143"/>
      <c r="CQR3" s="143"/>
      <c r="CQS3" s="143"/>
      <c r="CQT3" s="143"/>
      <c r="CQU3" s="143"/>
      <c r="CQV3" s="143"/>
      <c r="CQW3" s="143"/>
      <c r="CQX3" s="143"/>
      <c r="CQY3" s="143"/>
      <c r="CQZ3" s="143"/>
      <c r="CRA3" s="143"/>
      <c r="CRB3" s="143"/>
      <c r="CRC3" s="143"/>
      <c r="CRD3" s="143"/>
      <c r="CRE3" s="143"/>
      <c r="CRF3" s="143"/>
      <c r="CRG3" s="143"/>
      <c r="CRH3" s="143"/>
      <c r="CRI3" s="143"/>
      <c r="CRJ3" s="143"/>
      <c r="CRK3" s="143"/>
      <c r="CRL3" s="143"/>
      <c r="CRM3" s="143"/>
      <c r="CRN3" s="143"/>
      <c r="CRO3" s="143"/>
      <c r="CRP3" s="143"/>
      <c r="CRQ3" s="143"/>
      <c r="CRR3" s="143"/>
      <c r="CRS3" s="143"/>
      <c r="CRT3" s="143"/>
      <c r="CRU3" s="143"/>
      <c r="CRV3" s="143"/>
      <c r="CRW3" s="143"/>
      <c r="CRX3" s="143"/>
      <c r="CRY3" s="143"/>
      <c r="CRZ3" s="143"/>
      <c r="CSA3" s="143"/>
      <c r="CSB3" s="143"/>
      <c r="CSC3" s="143"/>
      <c r="CSD3" s="143"/>
      <c r="CSE3" s="143"/>
      <c r="CSF3" s="143"/>
      <c r="CSG3" s="143"/>
      <c r="CSH3" s="143"/>
      <c r="CSI3" s="143"/>
      <c r="CSJ3" s="143"/>
      <c r="CSK3" s="143"/>
      <c r="CSL3" s="143"/>
      <c r="CSM3" s="143"/>
      <c r="CSN3" s="143"/>
      <c r="CSO3" s="143"/>
      <c r="CSP3" s="143"/>
      <c r="CSQ3" s="143"/>
      <c r="CSR3" s="143"/>
      <c r="CSS3" s="143"/>
      <c r="CST3" s="143"/>
      <c r="CSU3" s="143"/>
      <c r="CSV3" s="143"/>
      <c r="CSW3" s="143"/>
      <c r="CSX3" s="143"/>
      <c r="CSY3" s="143"/>
      <c r="CSZ3" s="143"/>
      <c r="CTA3" s="143"/>
      <c r="CTB3" s="143"/>
      <c r="CTC3" s="143"/>
      <c r="CTD3" s="143"/>
      <c r="CTE3" s="143"/>
      <c r="CTF3" s="143"/>
      <c r="CTG3" s="143"/>
      <c r="CTH3" s="143"/>
      <c r="CTI3" s="143"/>
      <c r="CTJ3" s="143"/>
      <c r="CTK3" s="143"/>
      <c r="CTL3" s="143"/>
      <c r="CTM3" s="143"/>
      <c r="CTN3" s="143"/>
      <c r="CTO3" s="143"/>
      <c r="CTP3" s="143"/>
      <c r="CTQ3" s="143"/>
      <c r="CTR3" s="143"/>
      <c r="CTS3" s="143"/>
      <c r="CTT3" s="143"/>
      <c r="CTU3" s="143"/>
      <c r="CTV3" s="143"/>
      <c r="CTW3" s="143"/>
      <c r="CTX3" s="143"/>
      <c r="CTY3" s="143"/>
      <c r="CTZ3" s="143"/>
      <c r="CUA3" s="143"/>
      <c r="CUB3" s="143"/>
      <c r="CUC3" s="143"/>
      <c r="CUD3" s="143"/>
      <c r="CUE3" s="143"/>
      <c r="CUF3" s="143"/>
      <c r="CUG3" s="143"/>
      <c r="CUH3" s="143"/>
      <c r="CUI3" s="143"/>
      <c r="CUJ3" s="143"/>
      <c r="CUK3" s="143"/>
      <c r="CUL3" s="143"/>
      <c r="CUM3" s="143"/>
      <c r="CUN3" s="143"/>
      <c r="CUO3" s="143"/>
      <c r="CUP3" s="143"/>
      <c r="CUQ3" s="143"/>
      <c r="CUR3" s="143"/>
      <c r="CUS3" s="143"/>
      <c r="CUT3" s="143"/>
      <c r="CUU3" s="143"/>
      <c r="CUV3" s="143"/>
      <c r="CUW3" s="143"/>
      <c r="CUX3" s="143"/>
      <c r="CUY3" s="143"/>
      <c r="CUZ3" s="143"/>
      <c r="CVA3" s="143"/>
      <c r="CVB3" s="143"/>
      <c r="CVC3" s="143"/>
      <c r="CVD3" s="143"/>
      <c r="CVE3" s="143"/>
      <c r="CVF3" s="143"/>
      <c r="CVG3" s="143"/>
      <c r="CVH3" s="143"/>
      <c r="CVI3" s="143"/>
      <c r="CVJ3" s="143"/>
      <c r="CVK3" s="143"/>
      <c r="CVL3" s="143"/>
      <c r="CVM3" s="143"/>
      <c r="CVN3" s="143"/>
      <c r="CVO3" s="143"/>
      <c r="CVP3" s="143"/>
      <c r="CVQ3" s="143"/>
      <c r="CVR3" s="143"/>
      <c r="CVS3" s="143"/>
      <c r="CVT3" s="143"/>
      <c r="CVU3" s="143"/>
      <c r="CVV3" s="143"/>
      <c r="CVW3" s="143"/>
      <c r="CVX3" s="143"/>
      <c r="CVY3" s="143"/>
      <c r="CVZ3" s="143"/>
      <c r="CWA3" s="143"/>
      <c r="CWB3" s="143"/>
      <c r="CWC3" s="143"/>
      <c r="CWD3" s="143"/>
      <c r="CWE3" s="143"/>
      <c r="CWF3" s="143"/>
      <c r="CWG3" s="143"/>
      <c r="CWH3" s="143"/>
      <c r="CWI3" s="143"/>
      <c r="CWJ3" s="143"/>
      <c r="CWK3" s="143"/>
      <c r="CWL3" s="143"/>
      <c r="CWM3" s="143"/>
      <c r="CWN3" s="143"/>
      <c r="CWO3" s="143"/>
      <c r="CWP3" s="143"/>
      <c r="CWQ3" s="143"/>
      <c r="CWR3" s="143"/>
      <c r="CWS3" s="143"/>
      <c r="CWT3" s="143"/>
      <c r="CWU3" s="143"/>
      <c r="CWV3" s="143"/>
      <c r="CWW3" s="143"/>
      <c r="CWX3" s="143"/>
      <c r="CWY3" s="143"/>
      <c r="CWZ3" s="143"/>
      <c r="CXA3" s="143"/>
      <c r="CXB3" s="143"/>
      <c r="CXC3" s="143"/>
      <c r="CXD3" s="143"/>
      <c r="CXE3" s="143"/>
      <c r="CXF3" s="143"/>
      <c r="CXG3" s="143"/>
      <c r="CXH3" s="143"/>
      <c r="CXI3" s="143"/>
      <c r="CXJ3" s="143"/>
      <c r="CXK3" s="143"/>
      <c r="CXL3" s="143"/>
      <c r="CXM3" s="143"/>
      <c r="CXN3" s="143"/>
      <c r="CXO3" s="143"/>
      <c r="CXP3" s="143"/>
      <c r="CXQ3" s="143"/>
      <c r="CXR3" s="143"/>
      <c r="CXS3" s="143"/>
      <c r="CXT3" s="143"/>
      <c r="CXU3" s="143"/>
      <c r="CXV3" s="143"/>
      <c r="CXW3" s="143"/>
      <c r="CXX3" s="143"/>
      <c r="CXY3" s="143"/>
      <c r="CXZ3" s="143"/>
      <c r="CYA3" s="143"/>
      <c r="CYB3" s="143"/>
      <c r="CYC3" s="143"/>
      <c r="CYD3" s="143"/>
      <c r="CYE3" s="143"/>
      <c r="CYF3" s="143"/>
      <c r="CYG3" s="143"/>
      <c r="CYH3" s="143"/>
      <c r="CYI3" s="143"/>
      <c r="CYJ3" s="143"/>
      <c r="CYK3" s="143"/>
      <c r="CYL3" s="143"/>
      <c r="CYM3" s="143"/>
      <c r="CYN3" s="143"/>
      <c r="CYO3" s="143"/>
      <c r="CYP3" s="143"/>
      <c r="CYQ3" s="143"/>
      <c r="CYR3" s="143"/>
      <c r="CYS3" s="143"/>
      <c r="CYT3" s="143"/>
      <c r="CYU3" s="143"/>
      <c r="CYV3" s="143"/>
      <c r="CYW3" s="143"/>
      <c r="CYX3" s="143"/>
      <c r="CYY3" s="143"/>
      <c r="CYZ3" s="143"/>
      <c r="CZA3" s="143"/>
      <c r="CZB3" s="143"/>
      <c r="CZC3" s="143"/>
      <c r="CZD3" s="143"/>
      <c r="CZE3" s="143"/>
      <c r="CZF3" s="143"/>
      <c r="CZG3" s="143"/>
      <c r="CZH3" s="143"/>
      <c r="CZI3" s="143"/>
      <c r="CZJ3" s="143"/>
      <c r="CZK3" s="143"/>
      <c r="CZL3" s="143"/>
      <c r="CZM3" s="143"/>
      <c r="CZN3" s="143"/>
      <c r="CZO3" s="143"/>
      <c r="CZP3" s="143"/>
      <c r="CZQ3" s="143"/>
      <c r="CZR3" s="143"/>
      <c r="CZS3" s="143"/>
      <c r="CZT3" s="143"/>
      <c r="CZU3" s="143"/>
      <c r="CZV3" s="143"/>
      <c r="CZW3" s="143"/>
      <c r="CZX3" s="143"/>
      <c r="CZY3" s="143"/>
      <c r="CZZ3" s="143"/>
      <c r="DAA3" s="143"/>
      <c r="DAB3" s="143"/>
      <c r="DAC3" s="143"/>
      <c r="DAD3" s="143"/>
      <c r="DAE3" s="143"/>
      <c r="DAF3" s="143"/>
      <c r="DAG3" s="143"/>
      <c r="DAH3" s="143"/>
      <c r="DAI3" s="143"/>
      <c r="DAJ3" s="143"/>
      <c r="DAK3" s="143"/>
      <c r="DAL3" s="143"/>
      <c r="DAM3" s="143"/>
      <c r="DAN3" s="143"/>
      <c r="DAO3" s="143"/>
      <c r="DAP3" s="143"/>
      <c r="DAQ3" s="143"/>
      <c r="DAR3" s="143"/>
      <c r="DAS3" s="143"/>
      <c r="DAT3" s="143"/>
      <c r="DAU3" s="143"/>
      <c r="DAV3" s="143"/>
      <c r="DAW3" s="143"/>
      <c r="DAX3" s="143"/>
      <c r="DAY3" s="143"/>
      <c r="DAZ3" s="143"/>
      <c r="DBA3" s="143"/>
      <c r="DBB3" s="143"/>
      <c r="DBC3" s="143"/>
      <c r="DBD3" s="143"/>
      <c r="DBE3" s="143"/>
      <c r="DBF3" s="143"/>
      <c r="DBG3" s="143"/>
      <c r="DBH3" s="143"/>
      <c r="DBI3" s="143"/>
      <c r="DBJ3" s="143"/>
      <c r="DBK3" s="143"/>
      <c r="DBL3" s="143"/>
      <c r="DBM3" s="143"/>
      <c r="DBN3" s="143"/>
      <c r="DBO3" s="143"/>
      <c r="DBP3" s="143"/>
      <c r="DBQ3" s="143"/>
      <c r="DBR3" s="143"/>
      <c r="DBS3" s="143"/>
      <c r="DBT3" s="143"/>
      <c r="DBU3" s="143"/>
      <c r="DBV3" s="143"/>
      <c r="DBW3" s="143"/>
      <c r="DBX3" s="143"/>
      <c r="DBY3" s="143"/>
      <c r="DBZ3" s="143"/>
      <c r="DCA3" s="143"/>
      <c r="DCB3" s="143"/>
      <c r="DCC3" s="143"/>
      <c r="DCD3" s="143"/>
      <c r="DCE3" s="143"/>
      <c r="DCF3" s="143"/>
      <c r="DCG3" s="143"/>
      <c r="DCH3" s="143"/>
      <c r="DCI3" s="143"/>
      <c r="DCJ3" s="143"/>
      <c r="DCK3" s="143"/>
      <c r="DCL3" s="143"/>
      <c r="DCM3" s="143"/>
      <c r="DCN3" s="143"/>
      <c r="DCO3" s="143"/>
      <c r="DCP3" s="143"/>
      <c r="DCQ3" s="143"/>
      <c r="DCR3" s="143"/>
      <c r="DCS3" s="143"/>
      <c r="DCT3" s="143"/>
      <c r="DCU3" s="143"/>
      <c r="DCV3" s="143"/>
      <c r="DCW3" s="143"/>
      <c r="DCX3" s="143"/>
      <c r="DCY3" s="143"/>
      <c r="DCZ3" s="143"/>
      <c r="DDA3" s="143"/>
      <c r="DDB3" s="143"/>
      <c r="DDC3" s="143"/>
      <c r="DDD3" s="143"/>
      <c r="DDE3" s="143"/>
      <c r="DDF3" s="143"/>
      <c r="DDG3" s="143"/>
      <c r="DDH3" s="143"/>
      <c r="DDI3" s="143"/>
      <c r="DDJ3" s="143"/>
      <c r="DDK3" s="143"/>
      <c r="DDL3" s="143"/>
      <c r="DDM3" s="143"/>
      <c r="DDN3" s="143"/>
      <c r="DDO3" s="143"/>
      <c r="DDP3" s="143"/>
      <c r="DDQ3" s="143"/>
      <c r="DDR3" s="143"/>
      <c r="DDS3" s="143"/>
      <c r="DDT3" s="143"/>
      <c r="DDU3" s="143"/>
      <c r="DDV3" s="143"/>
      <c r="DDW3" s="143"/>
      <c r="DDX3" s="143"/>
      <c r="DDY3" s="143"/>
      <c r="DDZ3" s="143"/>
      <c r="DEA3" s="143"/>
      <c r="DEB3" s="143"/>
      <c r="DEC3" s="143"/>
      <c r="DED3" s="143"/>
      <c r="DEE3" s="143"/>
      <c r="DEF3" s="143"/>
      <c r="DEG3" s="143"/>
      <c r="DEH3" s="143"/>
      <c r="DEI3" s="143"/>
      <c r="DEJ3" s="143"/>
      <c r="DEK3" s="143"/>
      <c r="DEL3" s="143"/>
      <c r="DEM3" s="143"/>
      <c r="DEN3" s="143"/>
      <c r="DEO3" s="143"/>
      <c r="DEP3" s="143"/>
      <c r="DEQ3" s="143"/>
      <c r="DER3" s="143"/>
      <c r="DES3" s="143"/>
      <c r="DET3" s="143"/>
      <c r="DEU3" s="143"/>
      <c r="DEV3" s="143"/>
      <c r="DEW3" s="143"/>
      <c r="DEX3" s="143"/>
      <c r="DEY3" s="143"/>
      <c r="DEZ3" s="143"/>
      <c r="DFA3" s="143"/>
      <c r="DFB3" s="143"/>
      <c r="DFC3" s="143"/>
      <c r="DFD3" s="143"/>
      <c r="DFE3" s="143"/>
      <c r="DFF3" s="143"/>
      <c r="DFG3" s="143"/>
      <c r="DFH3" s="143"/>
      <c r="DFI3" s="143"/>
      <c r="DFJ3" s="143"/>
      <c r="DFK3" s="143"/>
      <c r="DFL3" s="143"/>
      <c r="DFM3" s="143"/>
      <c r="DFN3" s="143"/>
      <c r="DFO3" s="143"/>
      <c r="DFP3" s="143"/>
      <c r="DFQ3" s="143"/>
      <c r="DFR3" s="143"/>
      <c r="DFS3" s="143"/>
      <c r="DFT3" s="143"/>
      <c r="DFU3" s="143"/>
      <c r="DFV3" s="143"/>
      <c r="DFW3" s="143"/>
      <c r="DFX3" s="143"/>
      <c r="DFY3" s="143"/>
      <c r="DFZ3" s="143"/>
      <c r="DGA3" s="143"/>
      <c r="DGB3" s="143"/>
      <c r="DGC3" s="143"/>
      <c r="DGD3" s="143"/>
      <c r="DGE3" s="143"/>
      <c r="DGF3" s="143"/>
      <c r="DGG3" s="143"/>
      <c r="DGH3" s="143"/>
      <c r="DGI3" s="143"/>
      <c r="DGJ3" s="143"/>
      <c r="DGK3" s="143"/>
      <c r="DGL3" s="143"/>
      <c r="DGM3" s="143"/>
      <c r="DGN3" s="143"/>
      <c r="DGO3" s="143"/>
      <c r="DGP3" s="143"/>
      <c r="DGQ3" s="143"/>
      <c r="DGR3" s="143"/>
      <c r="DGS3" s="143"/>
      <c r="DGT3" s="143"/>
      <c r="DGU3" s="143"/>
      <c r="DGV3" s="143"/>
      <c r="DGW3" s="143"/>
      <c r="DGX3" s="143"/>
      <c r="DGY3" s="143"/>
      <c r="DGZ3" s="143"/>
      <c r="DHA3" s="143"/>
      <c r="DHB3" s="143"/>
      <c r="DHC3" s="143"/>
      <c r="DHD3" s="143"/>
      <c r="DHE3" s="143"/>
      <c r="DHF3" s="143"/>
      <c r="DHG3" s="143"/>
      <c r="DHH3" s="143"/>
      <c r="DHI3" s="143"/>
      <c r="DHJ3" s="143"/>
      <c r="DHK3" s="143"/>
      <c r="DHL3" s="143"/>
      <c r="DHM3" s="143"/>
      <c r="DHN3" s="143"/>
      <c r="DHO3" s="143"/>
      <c r="DHP3" s="143"/>
      <c r="DHQ3" s="143"/>
      <c r="DHR3" s="143"/>
      <c r="DHS3" s="143"/>
      <c r="DHT3" s="143"/>
      <c r="DHU3" s="143"/>
      <c r="DHV3" s="143"/>
      <c r="DHW3" s="143"/>
      <c r="DHX3" s="143"/>
      <c r="DHY3" s="143"/>
      <c r="DHZ3" s="143"/>
      <c r="DIA3" s="143"/>
      <c r="DIB3" s="143"/>
      <c r="DIC3" s="143"/>
      <c r="DID3" s="143"/>
      <c r="DIE3" s="143"/>
      <c r="DIF3" s="143"/>
      <c r="DIG3" s="143"/>
      <c r="DIH3" s="143"/>
      <c r="DII3" s="143"/>
      <c r="DIJ3" s="143"/>
      <c r="DIK3" s="143"/>
      <c r="DIL3" s="143"/>
      <c r="DIM3" s="143"/>
      <c r="DIN3" s="143"/>
      <c r="DIO3" s="143"/>
      <c r="DIP3" s="143"/>
      <c r="DIQ3" s="143"/>
      <c r="DIR3" s="143"/>
      <c r="DIS3" s="143"/>
      <c r="DIT3" s="143"/>
      <c r="DIU3" s="143"/>
      <c r="DIV3" s="143"/>
      <c r="DIW3" s="143"/>
      <c r="DIX3" s="143"/>
      <c r="DIY3" s="143"/>
      <c r="DIZ3" s="143"/>
      <c r="DJA3" s="143"/>
      <c r="DJB3" s="143"/>
      <c r="DJC3" s="143"/>
      <c r="DJD3" s="143"/>
      <c r="DJE3" s="143"/>
      <c r="DJF3" s="143"/>
      <c r="DJG3" s="143"/>
      <c r="DJH3" s="143"/>
      <c r="DJI3" s="143"/>
      <c r="DJJ3" s="143"/>
      <c r="DJK3" s="143"/>
      <c r="DJL3" s="143"/>
      <c r="DJM3" s="143"/>
      <c r="DJN3" s="143"/>
      <c r="DJO3" s="143"/>
      <c r="DJP3" s="143"/>
      <c r="DJQ3" s="143"/>
      <c r="DJR3" s="143"/>
      <c r="DJS3" s="143"/>
      <c r="DJT3" s="143"/>
      <c r="DJU3" s="143"/>
      <c r="DJV3" s="143"/>
      <c r="DJW3" s="143"/>
      <c r="DJX3" s="143"/>
      <c r="DJY3" s="143"/>
      <c r="DJZ3" s="143"/>
      <c r="DKA3" s="143"/>
      <c r="DKB3" s="143"/>
      <c r="DKC3" s="143"/>
      <c r="DKD3" s="143"/>
      <c r="DKE3" s="143"/>
      <c r="DKF3" s="143"/>
      <c r="DKG3" s="143"/>
      <c r="DKH3" s="143"/>
      <c r="DKI3" s="143"/>
      <c r="DKJ3" s="143"/>
      <c r="DKK3" s="143"/>
      <c r="DKL3" s="143"/>
      <c r="DKM3" s="143"/>
      <c r="DKN3" s="143"/>
      <c r="DKO3" s="143"/>
      <c r="DKP3" s="143"/>
      <c r="DKQ3" s="143"/>
      <c r="DKR3" s="143"/>
      <c r="DKS3" s="143"/>
      <c r="DKT3" s="143"/>
      <c r="DKU3" s="143"/>
      <c r="DKV3" s="143"/>
      <c r="DKW3" s="143"/>
      <c r="DKX3" s="143"/>
      <c r="DKY3" s="143"/>
      <c r="DKZ3" s="143"/>
      <c r="DLA3" s="143"/>
      <c r="DLB3" s="143"/>
      <c r="DLC3" s="143"/>
      <c r="DLD3" s="143"/>
      <c r="DLE3" s="143"/>
      <c r="DLF3" s="143"/>
      <c r="DLG3" s="143"/>
      <c r="DLH3" s="143"/>
      <c r="DLI3" s="143"/>
      <c r="DLJ3" s="143"/>
      <c r="DLK3" s="143"/>
      <c r="DLL3" s="143"/>
      <c r="DLM3" s="143"/>
      <c r="DLN3" s="143"/>
      <c r="DLO3" s="143"/>
      <c r="DLP3" s="143"/>
      <c r="DLQ3" s="143"/>
      <c r="DLR3" s="143"/>
      <c r="DLS3" s="143"/>
      <c r="DLT3" s="143"/>
      <c r="DLU3" s="143"/>
      <c r="DLV3" s="143"/>
      <c r="DLW3" s="143"/>
      <c r="DLX3" s="143"/>
      <c r="DLY3" s="143"/>
      <c r="DLZ3" s="143"/>
      <c r="DMA3" s="143"/>
      <c r="DMB3" s="143"/>
      <c r="DMC3" s="143"/>
      <c r="DMD3" s="143"/>
      <c r="DME3" s="143"/>
      <c r="DMF3" s="143"/>
      <c r="DMG3" s="143"/>
      <c r="DMH3" s="143"/>
      <c r="DMI3" s="143"/>
      <c r="DMJ3" s="143"/>
      <c r="DMK3" s="143"/>
      <c r="DML3" s="143"/>
      <c r="DMM3" s="143"/>
      <c r="DMN3" s="143"/>
      <c r="DMO3" s="143"/>
      <c r="DMP3" s="143"/>
      <c r="DMQ3" s="143"/>
      <c r="DMR3" s="143"/>
      <c r="DMS3" s="143"/>
      <c r="DMT3" s="143"/>
      <c r="DMU3" s="143"/>
      <c r="DMV3" s="143"/>
      <c r="DMW3" s="143"/>
      <c r="DMX3" s="143"/>
      <c r="DMY3" s="143"/>
      <c r="DMZ3" s="143"/>
      <c r="DNA3" s="143"/>
      <c r="DNB3" s="143"/>
      <c r="DNC3" s="143"/>
      <c r="DND3" s="143"/>
      <c r="DNE3" s="143"/>
      <c r="DNF3" s="143"/>
      <c r="DNG3" s="143"/>
      <c r="DNH3" s="143"/>
      <c r="DNI3" s="143"/>
      <c r="DNJ3" s="143"/>
      <c r="DNK3" s="143"/>
      <c r="DNL3" s="143"/>
      <c r="DNM3" s="143"/>
      <c r="DNN3" s="143"/>
      <c r="DNO3" s="143"/>
      <c r="DNP3" s="143"/>
      <c r="DNQ3" s="143"/>
      <c r="DNR3" s="143"/>
      <c r="DNS3" s="143"/>
      <c r="DNT3" s="143"/>
      <c r="DNU3" s="143"/>
      <c r="DNV3" s="143"/>
      <c r="DNW3" s="143"/>
      <c r="DNX3" s="143"/>
      <c r="DNY3" s="143"/>
      <c r="DNZ3" s="143"/>
      <c r="DOA3" s="143"/>
      <c r="DOB3" s="143"/>
      <c r="DOC3" s="143"/>
      <c r="DOD3" s="143"/>
      <c r="DOE3" s="143"/>
      <c r="DOF3" s="143"/>
      <c r="DOG3" s="143"/>
      <c r="DOH3" s="143"/>
      <c r="DOI3" s="143"/>
      <c r="DOJ3" s="143"/>
      <c r="DOK3" s="143"/>
      <c r="DOL3" s="143"/>
      <c r="DOM3" s="143"/>
      <c r="DON3" s="143"/>
      <c r="DOO3" s="143"/>
      <c r="DOP3" s="143"/>
      <c r="DOQ3" s="143"/>
      <c r="DOR3" s="143"/>
      <c r="DOS3" s="143"/>
      <c r="DOT3" s="143"/>
      <c r="DOU3" s="143"/>
      <c r="DOV3" s="143"/>
      <c r="DOW3" s="143"/>
      <c r="DOX3" s="143"/>
      <c r="DOY3" s="143"/>
      <c r="DOZ3" s="143"/>
      <c r="DPA3" s="143"/>
      <c r="DPB3" s="143"/>
      <c r="DPC3" s="143"/>
      <c r="DPD3" s="143"/>
      <c r="DPE3" s="143"/>
      <c r="DPF3" s="143"/>
      <c r="DPG3" s="143"/>
      <c r="DPH3" s="143"/>
      <c r="DPI3" s="143"/>
      <c r="DPJ3" s="143"/>
      <c r="DPK3" s="143"/>
      <c r="DPL3" s="143"/>
      <c r="DPM3" s="143"/>
      <c r="DPN3" s="143"/>
      <c r="DPO3" s="143"/>
      <c r="DPP3" s="143"/>
      <c r="DPQ3" s="143"/>
      <c r="DPR3" s="143"/>
      <c r="DPS3" s="143"/>
      <c r="DPT3" s="143"/>
      <c r="DPU3" s="143"/>
      <c r="DPV3" s="143"/>
      <c r="DPW3" s="143"/>
      <c r="DPX3" s="143"/>
      <c r="DPY3" s="143"/>
      <c r="DPZ3" s="143"/>
      <c r="DQA3" s="143"/>
      <c r="DQB3" s="143"/>
      <c r="DQC3" s="143"/>
      <c r="DQD3" s="143"/>
      <c r="DQE3" s="143"/>
      <c r="DQF3" s="143"/>
      <c r="DQG3" s="143"/>
      <c r="DQH3" s="143"/>
      <c r="DQI3" s="143"/>
      <c r="DQJ3" s="143"/>
      <c r="DQK3" s="143"/>
      <c r="DQL3" s="143"/>
      <c r="DQM3" s="143"/>
      <c r="DQN3" s="143"/>
      <c r="DQO3" s="143"/>
      <c r="DQP3" s="143"/>
      <c r="DQQ3" s="143"/>
      <c r="DQR3" s="143"/>
      <c r="DQS3" s="143"/>
      <c r="DQT3" s="143"/>
      <c r="DQU3" s="143"/>
      <c r="DQV3" s="143"/>
      <c r="DQW3" s="143"/>
      <c r="DQX3" s="143"/>
      <c r="DQY3" s="143"/>
      <c r="DQZ3" s="143"/>
      <c r="DRA3" s="143"/>
      <c r="DRB3" s="143"/>
      <c r="DRC3" s="143"/>
      <c r="DRD3" s="143"/>
      <c r="DRE3" s="143"/>
      <c r="DRF3" s="143"/>
      <c r="DRG3" s="143"/>
      <c r="DRH3" s="143"/>
      <c r="DRI3" s="143"/>
      <c r="DRJ3" s="143"/>
      <c r="DRK3" s="143"/>
      <c r="DRL3" s="143"/>
      <c r="DRM3" s="143"/>
      <c r="DRN3" s="143"/>
      <c r="DRO3" s="143"/>
      <c r="DRP3" s="143"/>
      <c r="DRQ3" s="143"/>
      <c r="DRR3" s="143"/>
      <c r="DRS3" s="143"/>
      <c r="DRT3" s="143"/>
      <c r="DRU3" s="143"/>
      <c r="DRV3" s="143"/>
      <c r="DRW3" s="143"/>
      <c r="DRX3" s="143"/>
      <c r="DRY3" s="143"/>
      <c r="DRZ3" s="143"/>
      <c r="DSA3" s="143"/>
      <c r="DSB3" s="143"/>
      <c r="DSC3" s="143"/>
      <c r="DSD3" s="143"/>
      <c r="DSE3" s="143"/>
      <c r="DSF3" s="143"/>
      <c r="DSG3" s="143"/>
      <c r="DSH3" s="143"/>
      <c r="DSI3" s="143"/>
      <c r="DSJ3" s="143"/>
      <c r="DSK3" s="143"/>
      <c r="DSL3" s="143"/>
      <c r="DSM3" s="143"/>
      <c r="DSN3" s="143"/>
      <c r="DSO3" s="143"/>
      <c r="DSP3" s="143"/>
      <c r="DSQ3" s="143"/>
      <c r="DSR3" s="143"/>
      <c r="DSS3" s="143"/>
      <c r="DST3" s="143"/>
      <c r="DSU3" s="143"/>
      <c r="DSV3" s="143"/>
      <c r="DSW3" s="143"/>
      <c r="DSX3" s="143"/>
      <c r="DSY3" s="143"/>
      <c r="DSZ3" s="143"/>
      <c r="DTA3" s="143"/>
      <c r="DTB3" s="143"/>
      <c r="DTC3" s="143"/>
      <c r="DTD3" s="143"/>
      <c r="DTE3" s="143"/>
      <c r="DTF3" s="143"/>
      <c r="DTG3" s="143"/>
      <c r="DTH3" s="143"/>
      <c r="DTI3" s="143"/>
      <c r="DTJ3" s="143"/>
      <c r="DTK3" s="143"/>
      <c r="DTL3" s="143"/>
      <c r="DTM3" s="143"/>
      <c r="DTN3" s="143"/>
      <c r="DTO3" s="143"/>
      <c r="DTP3" s="143"/>
      <c r="DTQ3" s="143"/>
      <c r="DTR3" s="143"/>
      <c r="DTS3" s="143"/>
      <c r="DTT3" s="143"/>
      <c r="DTU3" s="143"/>
      <c r="DTV3" s="143"/>
      <c r="DTW3" s="143"/>
      <c r="DTX3" s="143"/>
      <c r="DTY3" s="143"/>
      <c r="DTZ3" s="143"/>
      <c r="DUA3" s="143"/>
      <c r="DUB3" s="143"/>
      <c r="DUC3" s="143"/>
      <c r="DUD3" s="143"/>
      <c r="DUE3" s="143"/>
      <c r="DUF3" s="143"/>
      <c r="DUG3" s="143"/>
      <c r="DUH3" s="143"/>
      <c r="DUI3" s="143"/>
      <c r="DUJ3" s="143"/>
      <c r="DUK3" s="143"/>
      <c r="DUL3" s="143"/>
      <c r="DUM3" s="143"/>
      <c r="DUN3" s="143"/>
      <c r="DUO3" s="143"/>
      <c r="DUP3" s="143"/>
      <c r="DUQ3" s="143"/>
      <c r="DUR3" s="143"/>
      <c r="DUS3" s="143"/>
      <c r="DUT3" s="143"/>
      <c r="DUU3" s="143"/>
      <c r="DUV3" s="143"/>
      <c r="DUW3" s="143"/>
      <c r="DUX3" s="143"/>
      <c r="DUY3" s="143"/>
      <c r="DUZ3" s="143"/>
      <c r="DVA3" s="143"/>
      <c r="DVB3" s="143"/>
      <c r="DVC3" s="143"/>
      <c r="DVD3" s="143"/>
      <c r="DVE3" s="143"/>
      <c r="DVF3" s="143"/>
      <c r="DVG3" s="143"/>
      <c r="DVH3" s="143"/>
      <c r="DVI3" s="143"/>
      <c r="DVJ3" s="143"/>
      <c r="DVK3" s="143"/>
      <c r="DVL3" s="143"/>
      <c r="DVM3" s="143"/>
      <c r="DVN3" s="143"/>
      <c r="DVO3" s="143"/>
      <c r="DVP3" s="143"/>
      <c r="DVQ3" s="143"/>
      <c r="DVR3" s="143"/>
      <c r="DVS3" s="143"/>
      <c r="DVT3" s="143"/>
      <c r="DVU3" s="143"/>
      <c r="DVV3" s="143"/>
      <c r="DVW3" s="143"/>
      <c r="DVX3" s="143"/>
      <c r="DVY3" s="143"/>
      <c r="DVZ3" s="143"/>
      <c r="DWA3" s="143"/>
      <c r="DWB3" s="143"/>
      <c r="DWC3" s="143"/>
      <c r="DWD3" s="143"/>
      <c r="DWE3" s="143"/>
      <c r="DWF3" s="143"/>
      <c r="DWG3" s="143"/>
      <c r="DWH3" s="143"/>
      <c r="DWI3" s="143"/>
      <c r="DWJ3" s="143"/>
      <c r="DWK3" s="143"/>
      <c r="DWL3" s="143"/>
      <c r="DWM3" s="143"/>
      <c r="DWN3" s="143"/>
      <c r="DWO3" s="143"/>
      <c r="DWP3" s="143"/>
      <c r="DWQ3" s="143"/>
      <c r="DWR3" s="143"/>
      <c r="DWS3" s="143"/>
      <c r="DWT3" s="143"/>
      <c r="DWU3" s="143"/>
      <c r="DWV3" s="143"/>
      <c r="DWW3" s="143"/>
      <c r="DWX3" s="143"/>
      <c r="DWY3" s="143"/>
      <c r="DWZ3" s="143"/>
      <c r="DXA3" s="143"/>
      <c r="DXB3" s="143"/>
      <c r="DXC3" s="143"/>
      <c r="DXD3" s="143"/>
      <c r="DXE3" s="143"/>
      <c r="DXF3" s="143"/>
      <c r="DXG3" s="143"/>
      <c r="DXH3" s="143"/>
      <c r="DXI3" s="143"/>
      <c r="DXJ3" s="143"/>
      <c r="DXK3" s="143"/>
      <c r="DXL3" s="143"/>
      <c r="DXM3" s="143"/>
      <c r="DXN3" s="143"/>
      <c r="DXO3" s="143"/>
      <c r="DXP3" s="143"/>
      <c r="DXQ3" s="143"/>
      <c r="DXR3" s="143"/>
      <c r="DXS3" s="143"/>
      <c r="DXT3" s="143"/>
      <c r="DXU3" s="143"/>
      <c r="DXV3" s="143"/>
      <c r="DXW3" s="143"/>
      <c r="DXX3" s="143"/>
      <c r="DXY3" s="143"/>
      <c r="DXZ3" s="143"/>
      <c r="DYA3" s="143"/>
      <c r="DYB3" s="143"/>
      <c r="DYC3" s="143"/>
      <c r="DYD3" s="143"/>
      <c r="DYE3" s="143"/>
      <c r="DYF3" s="143"/>
      <c r="DYG3" s="143"/>
      <c r="DYH3" s="143"/>
      <c r="DYI3" s="143"/>
      <c r="DYJ3" s="143"/>
      <c r="DYK3" s="143"/>
      <c r="DYL3" s="143"/>
      <c r="DYM3" s="143"/>
      <c r="DYN3" s="143"/>
      <c r="DYO3" s="143"/>
      <c r="DYP3" s="143"/>
      <c r="DYQ3" s="143"/>
      <c r="DYR3" s="143"/>
      <c r="DYS3" s="143"/>
      <c r="DYT3" s="143"/>
      <c r="DYU3" s="143"/>
      <c r="DYV3" s="143"/>
      <c r="DYW3" s="143"/>
      <c r="DYX3" s="143"/>
      <c r="DYY3" s="143"/>
      <c r="DYZ3" s="143"/>
      <c r="DZA3" s="143"/>
      <c r="DZB3" s="143"/>
      <c r="DZC3" s="143"/>
      <c r="DZD3" s="143"/>
      <c r="DZE3" s="143"/>
      <c r="DZF3" s="143"/>
      <c r="DZG3" s="143"/>
      <c r="DZH3" s="143"/>
      <c r="DZI3" s="143"/>
      <c r="DZJ3" s="143"/>
      <c r="DZK3" s="143"/>
      <c r="DZL3" s="143"/>
      <c r="DZM3" s="143"/>
      <c r="DZN3" s="143"/>
      <c r="DZO3" s="143"/>
      <c r="DZP3" s="143"/>
      <c r="DZQ3" s="143"/>
      <c r="DZR3" s="143"/>
      <c r="DZS3" s="143"/>
      <c r="DZT3" s="143"/>
      <c r="DZU3" s="143"/>
      <c r="DZV3" s="143"/>
      <c r="DZW3" s="143"/>
      <c r="DZX3" s="143"/>
      <c r="DZY3" s="143"/>
      <c r="DZZ3" s="143"/>
      <c r="EAA3" s="143"/>
      <c r="EAB3" s="143"/>
      <c r="EAC3" s="143"/>
      <c r="EAD3" s="143"/>
      <c r="EAE3" s="143"/>
      <c r="EAF3" s="143"/>
      <c r="EAG3" s="143"/>
      <c r="EAH3" s="143"/>
      <c r="EAI3" s="143"/>
      <c r="EAJ3" s="143"/>
      <c r="EAK3" s="143"/>
      <c r="EAL3" s="143"/>
      <c r="EAM3" s="143"/>
      <c r="EAN3" s="143"/>
      <c r="EAO3" s="143"/>
      <c r="EAP3" s="143"/>
      <c r="EAQ3" s="143"/>
      <c r="EAR3" s="143"/>
      <c r="EAS3" s="143"/>
      <c r="EAT3" s="143"/>
      <c r="EAU3" s="143"/>
      <c r="EAV3" s="143"/>
      <c r="EAW3" s="143"/>
      <c r="EAX3" s="143"/>
      <c r="EAY3" s="143"/>
      <c r="EAZ3" s="143"/>
      <c r="EBA3" s="143"/>
      <c r="EBB3" s="143"/>
      <c r="EBC3" s="143"/>
      <c r="EBD3" s="143"/>
      <c r="EBE3" s="143"/>
      <c r="EBF3" s="143"/>
      <c r="EBG3" s="143"/>
      <c r="EBH3" s="143"/>
      <c r="EBI3" s="143"/>
      <c r="EBJ3" s="143"/>
      <c r="EBK3" s="143"/>
      <c r="EBL3" s="143"/>
      <c r="EBM3" s="143"/>
      <c r="EBN3" s="143"/>
      <c r="EBO3" s="143"/>
      <c r="EBP3" s="143"/>
      <c r="EBQ3" s="143"/>
      <c r="EBR3" s="143"/>
      <c r="EBS3" s="143"/>
      <c r="EBT3" s="143"/>
      <c r="EBU3" s="143"/>
      <c r="EBV3" s="143"/>
      <c r="EBW3" s="143"/>
      <c r="EBX3" s="143"/>
      <c r="EBY3" s="143"/>
      <c r="EBZ3" s="143"/>
      <c r="ECA3" s="143"/>
      <c r="ECB3" s="143"/>
      <c r="ECC3" s="143"/>
      <c r="ECD3" s="143"/>
      <c r="ECE3" s="143"/>
      <c r="ECF3" s="143"/>
      <c r="ECG3" s="143"/>
      <c r="ECH3" s="143"/>
      <c r="ECI3" s="143"/>
      <c r="ECJ3" s="143"/>
      <c r="ECK3" s="143"/>
      <c r="ECL3" s="143"/>
      <c r="ECM3" s="143"/>
      <c r="ECN3" s="143"/>
      <c r="ECO3" s="143"/>
      <c r="ECP3" s="143"/>
      <c r="ECQ3" s="143"/>
      <c r="ECR3" s="143"/>
      <c r="ECS3" s="143"/>
      <c r="ECT3" s="143"/>
      <c r="ECU3" s="143"/>
      <c r="ECV3" s="143"/>
      <c r="ECW3" s="143"/>
      <c r="ECX3" s="143"/>
      <c r="ECY3" s="143"/>
      <c r="ECZ3" s="143"/>
      <c r="EDA3" s="143"/>
      <c r="EDB3" s="143"/>
      <c r="EDC3" s="143"/>
      <c r="EDD3" s="143"/>
      <c r="EDE3" s="143"/>
      <c r="EDF3" s="143"/>
      <c r="EDG3" s="143"/>
      <c r="EDH3" s="143"/>
      <c r="EDI3" s="143"/>
      <c r="EDJ3" s="143"/>
      <c r="EDK3" s="143"/>
      <c r="EDL3" s="143"/>
      <c r="EDM3" s="143"/>
      <c r="EDN3" s="143"/>
      <c r="EDO3" s="143"/>
      <c r="EDP3" s="143"/>
      <c r="EDQ3" s="143"/>
      <c r="EDR3" s="143"/>
      <c r="EDS3" s="143"/>
      <c r="EDT3" s="143"/>
      <c r="EDU3" s="143"/>
      <c r="EDV3" s="143"/>
      <c r="EDW3" s="143"/>
      <c r="EDX3" s="143"/>
      <c r="EDY3" s="143"/>
      <c r="EDZ3" s="143"/>
      <c r="EEA3" s="143"/>
      <c r="EEB3" s="143"/>
      <c r="EEC3" s="143"/>
      <c r="EED3" s="143"/>
      <c r="EEE3" s="143"/>
      <c r="EEF3" s="143"/>
      <c r="EEG3" s="143"/>
      <c r="EEH3" s="143"/>
      <c r="EEI3" s="143"/>
      <c r="EEJ3" s="143"/>
      <c r="EEK3" s="143"/>
      <c r="EEL3" s="143"/>
      <c r="EEM3" s="143"/>
      <c r="EEN3" s="143"/>
      <c r="EEO3" s="143"/>
      <c r="EEP3" s="143"/>
      <c r="EEQ3" s="143"/>
      <c r="EER3" s="143"/>
      <c r="EES3" s="143"/>
      <c r="EET3" s="143"/>
      <c r="EEU3" s="143"/>
      <c r="EEV3" s="143"/>
      <c r="EEW3" s="143"/>
      <c r="EEX3" s="143"/>
      <c r="EEY3" s="143"/>
      <c r="EEZ3" s="143"/>
      <c r="EFA3" s="143"/>
      <c r="EFB3" s="143"/>
      <c r="EFC3" s="143"/>
      <c r="EFD3" s="143"/>
      <c r="EFE3" s="143"/>
      <c r="EFF3" s="143"/>
      <c r="EFG3" s="143"/>
      <c r="EFH3" s="143"/>
      <c r="EFI3" s="143"/>
      <c r="EFJ3" s="143"/>
      <c r="EFK3" s="143"/>
      <c r="EFL3" s="143"/>
      <c r="EFM3" s="143"/>
      <c r="EFN3" s="143"/>
      <c r="EFO3" s="143"/>
      <c r="EFP3" s="143"/>
      <c r="EFQ3" s="143"/>
      <c r="EFR3" s="143"/>
      <c r="EFS3" s="143"/>
      <c r="EFT3" s="143"/>
      <c r="EFU3" s="143"/>
      <c r="EFV3" s="143"/>
      <c r="EFW3" s="143"/>
      <c r="EFX3" s="143"/>
      <c r="EFY3" s="143"/>
      <c r="EFZ3" s="143"/>
      <c r="EGA3" s="143"/>
      <c r="EGB3" s="143"/>
      <c r="EGC3" s="143"/>
      <c r="EGD3" s="143"/>
      <c r="EGE3" s="143"/>
      <c r="EGF3" s="143"/>
      <c r="EGG3" s="143"/>
      <c r="EGH3" s="143"/>
      <c r="EGI3" s="143"/>
      <c r="EGJ3" s="143"/>
      <c r="EGK3" s="143"/>
      <c r="EGL3" s="143"/>
      <c r="EGM3" s="143"/>
      <c r="EGN3" s="143"/>
      <c r="EGO3" s="143"/>
      <c r="EGP3" s="143"/>
      <c r="EGQ3" s="143"/>
      <c r="EGR3" s="143"/>
      <c r="EGS3" s="143"/>
      <c r="EGT3" s="143"/>
      <c r="EGU3" s="143"/>
      <c r="EGV3" s="143"/>
      <c r="EGW3" s="143"/>
      <c r="EGX3" s="143"/>
      <c r="EGY3" s="143"/>
      <c r="EGZ3" s="143"/>
      <c r="EHA3" s="143"/>
      <c r="EHB3" s="143"/>
      <c r="EHC3" s="143"/>
      <c r="EHD3" s="143"/>
      <c r="EHE3" s="143"/>
      <c r="EHF3" s="143"/>
      <c r="EHG3" s="143"/>
      <c r="EHH3" s="143"/>
      <c r="EHI3" s="143"/>
      <c r="EHJ3" s="143"/>
      <c r="EHK3" s="143"/>
      <c r="EHL3" s="143"/>
      <c r="EHM3" s="143"/>
      <c r="EHN3" s="143"/>
      <c r="EHO3" s="143"/>
      <c r="EHP3" s="143"/>
      <c r="EHQ3" s="143"/>
      <c r="EHR3" s="143"/>
      <c r="EHS3" s="143"/>
      <c r="EHT3" s="143"/>
      <c r="EHU3" s="143"/>
      <c r="EHV3" s="143"/>
      <c r="EHW3" s="143"/>
      <c r="EHX3" s="143"/>
      <c r="EHY3" s="143"/>
      <c r="EHZ3" s="143"/>
      <c r="EIA3" s="143"/>
      <c r="EIB3" s="143"/>
      <c r="EIC3" s="143"/>
      <c r="EID3" s="143"/>
      <c r="EIE3" s="143"/>
      <c r="EIF3" s="143"/>
      <c r="EIG3" s="143"/>
      <c r="EIH3" s="143"/>
      <c r="EII3" s="143"/>
      <c r="EIJ3" s="143"/>
      <c r="EIK3" s="143"/>
      <c r="EIL3" s="143"/>
      <c r="EIM3" s="143"/>
      <c r="EIN3" s="143"/>
      <c r="EIO3" s="143"/>
      <c r="EIP3" s="143"/>
      <c r="EIQ3" s="143"/>
      <c r="EIR3" s="143"/>
      <c r="EIS3" s="143"/>
      <c r="EIT3" s="143"/>
      <c r="EIU3" s="143"/>
      <c r="EIV3" s="143"/>
      <c r="EIW3" s="143"/>
      <c r="EIX3" s="143"/>
      <c r="EIY3" s="143"/>
      <c r="EIZ3" s="143"/>
      <c r="EJA3" s="143"/>
      <c r="EJB3" s="143"/>
      <c r="EJC3" s="143"/>
      <c r="EJD3" s="143"/>
      <c r="EJE3" s="143"/>
      <c r="EJF3" s="143"/>
      <c r="EJG3" s="143"/>
      <c r="EJH3" s="143"/>
      <c r="EJI3" s="143"/>
      <c r="EJJ3" s="143"/>
      <c r="EJK3" s="143"/>
      <c r="EJL3" s="143"/>
      <c r="EJM3" s="143"/>
      <c r="EJN3" s="143"/>
      <c r="EJO3" s="143"/>
      <c r="EJP3" s="143"/>
      <c r="EJQ3" s="143"/>
      <c r="EJR3" s="143"/>
      <c r="EJS3" s="143"/>
      <c r="EJT3" s="143"/>
      <c r="EJU3" s="143"/>
      <c r="EJV3" s="143"/>
      <c r="EJW3" s="143"/>
      <c r="EJX3" s="143"/>
      <c r="EJY3" s="143"/>
      <c r="EJZ3" s="143"/>
      <c r="EKA3" s="143"/>
      <c r="EKB3" s="143"/>
      <c r="EKC3" s="143"/>
      <c r="EKD3" s="143"/>
      <c r="EKE3" s="143"/>
      <c r="EKF3" s="143"/>
      <c r="EKG3" s="143"/>
      <c r="EKH3" s="143"/>
      <c r="EKI3" s="143"/>
      <c r="EKJ3" s="143"/>
      <c r="EKK3" s="143"/>
      <c r="EKL3" s="143"/>
      <c r="EKM3" s="143"/>
      <c r="EKN3" s="143"/>
      <c r="EKO3" s="143"/>
      <c r="EKP3" s="143"/>
      <c r="EKQ3" s="143"/>
      <c r="EKR3" s="143"/>
      <c r="EKS3" s="143"/>
      <c r="EKT3" s="143"/>
      <c r="EKU3" s="143"/>
      <c r="EKV3" s="143"/>
      <c r="EKW3" s="143"/>
      <c r="EKX3" s="143"/>
      <c r="EKY3" s="143"/>
      <c r="EKZ3" s="143"/>
      <c r="ELA3" s="143"/>
      <c r="ELB3" s="143"/>
      <c r="ELC3" s="143"/>
      <c r="ELD3" s="143"/>
      <c r="ELE3" s="143"/>
      <c r="ELF3" s="143"/>
      <c r="ELG3" s="143"/>
      <c r="ELH3" s="143"/>
      <c r="ELI3" s="143"/>
      <c r="ELJ3" s="143"/>
      <c r="ELK3" s="143"/>
      <c r="ELL3" s="143"/>
      <c r="ELM3" s="143"/>
      <c r="ELN3" s="143"/>
      <c r="ELO3" s="143"/>
      <c r="ELP3" s="143"/>
      <c r="ELQ3" s="143"/>
      <c r="ELR3" s="143"/>
      <c r="ELS3" s="143"/>
      <c r="ELT3" s="143"/>
      <c r="ELU3" s="143"/>
      <c r="ELV3" s="143"/>
      <c r="ELW3" s="143"/>
      <c r="ELX3" s="143"/>
      <c r="ELY3" s="143"/>
      <c r="ELZ3" s="143"/>
      <c r="EMA3" s="143"/>
      <c r="EMB3" s="143"/>
      <c r="EMC3" s="143"/>
      <c r="EMD3" s="143"/>
      <c r="EME3" s="143"/>
      <c r="EMF3" s="143"/>
      <c r="EMG3" s="143"/>
      <c r="EMH3" s="143"/>
      <c r="EMI3" s="143"/>
      <c r="EMJ3" s="143"/>
      <c r="EMK3" s="143"/>
      <c r="EML3" s="143"/>
      <c r="EMM3" s="143"/>
      <c r="EMN3" s="143"/>
      <c r="EMO3" s="143"/>
      <c r="EMP3" s="143"/>
      <c r="EMQ3" s="143"/>
      <c r="EMR3" s="143"/>
      <c r="EMS3" s="143"/>
      <c r="EMT3" s="143"/>
      <c r="EMU3" s="143"/>
      <c r="EMV3" s="143"/>
      <c r="EMW3" s="143"/>
      <c r="EMX3" s="143"/>
      <c r="EMY3" s="143"/>
      <c r="EMZ3" s="143"/>
      <c r="ENA3" s="143"/>
      <c r="ENB3" s="143"/>
      <c r="ENC3" s="143"/>
      <c r="END3" s="143"/>
      <c r="ENE3" s="143"/>
      <c r="ENF3" s="143"/>
      <c r="ENG3" s="143"/>
      <c r="ENH3" s="143"/>
      <c r="ENI3" s="143"/>
      <c r="ENJ3" s="143"/>
      <c r="ENK3" s="143"/>
      <c r="ENL3" s="143"/>
      <c r="ENM3" s="143"/>
      <c r="ENN3" s="143"/>
      <c r="ENO3" s="143"/>
      <c r="ENP3" s="143"/>
      <c r="ENQ3" s="143"/>
      <c r="ENR3" s="143"/>
      <c r="ENS3" s="143"/>
      <c r="ENT3" s="143"/>
      <c r="ENU3" s="143"/>
      <c r="ENV3" s="143"/>
      <c r="ENW3" s="143"/>
      <c r="ENX3" s="143"/>
      <c r="ENY3" s="143"/>
      <c r="ENZ3" s="143"/>
      <c r="EOA3" s="143"/>
      <c r="EOB3" s="143"/>
      <c r="EOC3" s="143"/>
      <c r="EOD3" s="143"/>
      <c r="EOE3" s="143"/>
      <c r="EOF3" s="143"/>
      <c r="EOG3" s="143"/>
      <c r="EOH3" s="143"/>
      <c r="EOI3" s="143"/>
      <c r="EOJ3" s="143"/>
      <c r="EOK3" s="143"/>
      <c r="EOL3" s="143"/>
      <c r="EOM3" s="143"/>
      <c r="EON3" s="143"/>
      <c r="EOO3" s="143"/>
      <c r="EOP3" s="143"/>
      <c r="EOQ3" s="143"/>
      <c r="EOR3" s="143"/>
      <c r="EOS3" s="143"/>
      <c r="EOT3" s="143"/>
      <c r="EOU3" s="143"/>
      <c r="EOV3" s="143"/>
      <c r="EOW3" s="143"/>
      <c r="EOX3" s="143"/>
      <c r="EOY3" s="143"/>
      <c r="EOZ3" s="143"/>
      <c r="EPA3" s="143"/>
      <c r="EPB3" s="143"/>
      <c r="EPC3" s="143"/>
      <c r="EPD3" s="143"/>
      <c r="EPE3" s="143"/>
      <c r="EPF3" s="143"/>
      <c r="EPG3" s="143"/>
      <c r="EPH3" s="143"/>
      <c r="EPI3" s="143"/>
      <c r="EPJ3" s="143"/>
      <c r="EPK3" s="143"/>
      <c r="EPL3" s="143"/>
      <c r="EPM3" s="143"/>
      <c r="EPN3" s="143"/>
      <c r="EPO3" s="143"/>
      <c r="EPP3" s="143"/>
      <c r="EPQ3" s="143"/>
      <c r="EPR3" s="143"/>
      <c r="EPS3" s="143"/>
      <c r="EPT3" s="143"/>
      <c r="EPU3" s="143"/>
      <c r="EPV3" s="143"/>
      <c r="EPW3" s="143"/>
      <c r="EPX3" s="143"/>
      <c r="EPY3" s="143"/>
      <c r="EPZ3" s="143"/>
      <c r="EQA3" s="143"/>
      <c r="EQB3" s="143"/>
      <c r="EQC3" s="143"/>
      <c r="EQD3" s="143"/>
      <c r="EQE3" s="143"/>
      <c r="EQF3" s="143"/>
      <c r="EQG3" s="143"/>
      <c r="EQH3" s="143"/>
      <c r="EQI3" s="143"/>
      <c r="EQJ3" s="143"/>
      <c r="EQK3" s="143"/>
      <c r="EQL3" s="143"/>
      <c r="EQM3" s="143"/>
      <c r="EQN3" s="143"/>
      <c r="EQO3" s="143"/>
      <c r="EQP3" s="143"/>
      <c r="EQQ3" s="143"/>
      <c r="EQR3" s="143"/>
      <c r="EQS3" s="143"/>
      <c r="EQT3" s="143"/>
      <c r="EQU3" s="143"/>
      <c r="EQV3" s="143"/>
      <c r="EQW3" s="143"/>
      <c r="EQX3" s="143"/>
      <c r="EQY3" s="143"/>
      <c r="EQZ3" s="143"/>
      <c r="ERA3" s="143"/>
      <c r="ERB3" s="143"/>
      <c r="ERC3" s="143"/>
      <c r="ERD3" s="143"/>
      <c r="ERE3" s="143"/>
      <c r="ERF3" s="143"/>
      <c r="ERG3" s="143"/>
      <c r="ERH3" s="143"/>
      <c r="ERI3" s="143"/>
      <c r="ERJ3" s="143"/>
      <c r="ERK3" s="143"/>
      <c r="ERL3" s="143"/>
      <c r="ERM3" s="143"/>
      <c r="ERN3" s="143"/>
      <c r="ERO3" s="143"/>
      <c r="ERP3" s="143"/>
      <c r="ERQ3" s="143"/>
      <c r="ERR3" s="143"/>
      <c r="ERS3" s="143"/>
      <c r="ERT3" s="143"/>
      <c r="ERU3" s="143"/>
      <c r="ERV3" s="143"/>
      <c r="ERW3" s="143"/>
      <c r="ERX3" s="143"/>
      <c r="ERY3" s="143"/>
      <c r="ERZ3" s="143"/>
      <c r="ESA3" s="143"/>
      <c r="ESB3" s="143"/>
      <c r="ESC3" s="143"/>
      <c r="ESD3" s="143"/>
      <c r="ESE3" s="143"/>
      <c r="ESF3" s="143"/>
      <c r="ESG3" s="143"/>
      <c r="ESH3" s="143"/>
      <c r="ESI3" s="143"/>
      <c r="ESJ3" s="143"/>
      <c r="ESK3" s="143"/>
      <c r="ESL3" s="143"/>
      <c r="ESM3" s="143"/>
      <c r="ESN3" s="143"/>
      <c r="ESO3" s="143"/>
      <c r="ESP3" s="143"/>
      <c r="ESQ3" s="143"/>
      <c r="ESR3" s="143"/>
      <c r="ESS3" s="143"/>
      <c r="EST3" s="143"/>
      <c r="ESU3" s="143"/>
      <c r="ESV3" s="143"/>
      <c r="ESW3" s="143"/>
      <c r="ESX3" s="143"/>
      <c r="ESY3" s="143"/>
      <c r="ESZ3" s="143"/>
      <c r="ETA3" s="143"/>
      <c r="ETB3" s="143"/>
      <c r="ETC3" s="143"/>
      <c r="ETD3" s="143"/>
      <c r="ETE3" s="143"/>
      <c r="ETF3" s="143"/>
      <c r="ETG3" s="143"/>
      <c r="ETH3" s="143"/>
      <c r="ETI3" s="143"/>
      <c r="ETJ3" s="143"/>
      <c r="ETK3" s="143"/>
      <c r="ETL3" s="143"/>
      <c r="ETM3" s="143"/>
      <c r="ETN3" s="143"/>
      <c r="ETO3" s="143"/>
      <c r="ETP3" s="143"/>
      <c r="ETQ3" s="143"/>
      <c r="ETR3" s="143"/>
      <c r="ETS3" s="143"/>
      <c r="ETT3" s="143"/>
      <c r="ETU3" s="143"/>
      <c r="ETV3" s="143"/>
      <c r="ETW3" s="143"/>
      <c r="ETX3" s="143"/>
      <c r="ETY3" s="143"/>
      <c r="ETZ3" s="143"/>
      <c r="EUA3" s="143"/>
      <c r="EUB3" s="143"/>
      <c r="EUC3" s="143"/>
      <c r="EUD3" s="143"/>
      <c r="EUE3" s="143"/>
      <c r="EUF3" s="143"/>
      <c r="EUG3" s="143"/>
      <c r="EUH3" s="143"/>
      <c r="EUI3" s="143"/>
      <c r="EUJ3" s="143"/>
      <c r="EUK3" s="143"/>
      <c r="EUL3" s="143"/>
      <c r="EUM3" s="143"/>
      <c r="EUN3" s="143"/>
      <c r="EUO3" s="143"/>
      <c r="EUP3" s="143"/>
      <c r="EUQ3" s="143"/>
      <c r="EUR3" s="143"/>
      <c r="EUS3" s="143"/>
      <c r="EUT3" s="143"/>
      <c r="EUU3" s="143"/>
      <c r="EUV3" s="143"/>
      <c r="EUW3" s="143"/>
      <c r="EUX3" s="143"/>
      <c r="EUY3" s="143"/>
      <c r="EUZ3" s="143"/>
      <c r="EVA3" s="143"/>
      <c r="EVB3" s="143"/>
      <c r="EVC3" s="143"/>
      <c r="EVD3" s="143"/>
      <c r="EVE3" s="143"/>
      <c r="EVF3" s="143"/>
      <c r="EVG3" s="143"/>
      <c r="EVH3" s="143"/>
      <c r="EVI3" s="143"/>
      <c r="EVJ3" s="143"/>
      <c r="EVK3" s="143"/>
      <c r="EVL3" s="143"/>
      <c r="EVM3" s="143"/>
      <c r="EVN3" s="143"/>
      <c r="EVO3" s="143"/>
      <c r="EVP3" s="143"/>
      <c r="EVQ3" s="143"/>
      <c r="EVR3" s="143"/>
      <c r="EVS3" s="143"/>
      <c r="EVT3" s="143"/>
      <c r="EVU3" s="143"/>
      <c r="EVV3" s="143"/>
      <c r="EVW3" s="143"/>
      <c r="EVX3" s="143"/>
      <c r="EVY3" s="143"/>
      <c r="EVZ3" s="143"/>
      <c r="EWA3" s="143"/>
      <c r="EWB3" s="143"/>
      <c r="EWC3" s="143"/>
      <c r="EWD3" s="143"/>
      <c r="EWE3" s="143"/>
      <c r="EWF3" s="143"/>
      <c r="EWG3" s="143"/>
      <c r="EWH3" s="143"/>
      <c r="EWI3" s="143"/>
      <c r="EWJ3" s="143"/>
      <c r="EWK3" s="143"/>
      <c r="EWL3" s="143"/>
      <c r="EWM3" s="143"/>
      <c r="EWN3" s="143"/>
      <c r="EWO3" s="143"/>
      <c r="EWP3" s="143"/>
      <c r="EWQ3" s="143"/>
      <c r="EWR3" s="143"/>
      <c r="EWS3" s="143"/>
      <c r="EWT3" s="143"/>
      <c r="EWU3" s="143"/>
      <c r="EWV3" s="143"/>
      <c r="EWW3" s="143"/>
      <c r="EWX3" s="143"/>
      <c r="EWY3" s="143"/>
      <c r="EWZ3" s="143"/>
      <c r="EXA3" s="143"/>
      <c r="EXB3" s="143"/>
      <c r="EXC3" s="143"/>
      <c r="EXD3" s="143"/>
      <c r="EXE3" s="143"/>
      <c r="EXF3" s="143"/>
      <c r="EXG3" s="143"/>
      <c r="EXH3" s="143"/>
      <c r="EXI3" s="143"/>
      <c r="EXJ3" s="143"/>
      <c r="EXK3" s="143"/>
      <c r="EXL3" s="143"/>
      <c r="EXM3" s="143"/>
      <c r="EXN3" s="143"/>
      <c r="EXO3" s="143"/>
      <c r="EXP3" s="143"/>
      <c r="EXQ3" s="143"/>
      <c r="EXR3" s="143"/>
      <c r="EXS3" s="143"/>
      <c r="EXT3" s="143"/>
      <c r="EXU3" s="143"/>
      <c r="EXV3" s="143"/>
      <c r="EXW3" s="143"/>
      <c r="EXX3" s="143"/>
      <c r="EXY3" s="143"/>
      <c r="EXZ3" s="143"/>
      <c r="EYA3" s="143"/>
      <c r="EYB3" s="143"/>
      <c r="EYC3" s="143"/>
      <c r="EYD3" s="143"/>
      <c r="EYE3" s="143"/>
      <c r="EYF3" s="143"/>
      <c r="EYG3" s="143"/>
      <c r="EYH3" s="143"/>
      <c r="EYI3" s="143"/>
      <c r="EYJ3" s="143"/>
      <c r="EYK3" s="143"/>
      <c r="EYL3" s="143"/>
      <c r="EYM3" s="143"/>
      <c r="EYN3" s="143"/>
      <c r="EYO3" s="143"/>
      <c r="EYP3" s="143"/>
      <c r="EYQ3" s="143"/>
      <c r="EYR3" s="143"/>
      <c r="EYS3" s="143"/>
      <c r="EYT3" s="143"/>
      <c r="EYU3" s="143"/>
      <c r="EYV3" s="143"/>
      <c r="EYW3" s="143"/>
      <c r="EYX3" s="143"/>
      <c r="EYY3" s="143"/>
      <c r="EYZ3" s="143"/>
      <c r="EZA3" s="143"/>
      <c r="EZB3" s="143"/>
      <c r="EZC3" s="143"/>
      <c r="EZD3" s="143"/>
      <c r="EZE3" s="143"/>
      <c r="EZF3" s="143"/>
      <c r="EZG3" s="143"/>
      <c r="EZH3" s="143"/>
      <c r="EZI3" s="143"/>
      <c r="EZJ3" s="143"/>
      <c r="EZK3" s="143"/>
      <c r="EZL3" s="143"/>
      <c r="EZM3" s="143"/>
      <c r="EZN3" s="143"/>
      <c r="EZO3" s="143"/>
      <c r="EZP3" s="143"/>
      <c r="EZQ3" s="143"/>
      <c r="EZR3" s="143"/>
      <c r="EZS3" s="143"/>
      <c r="EZT3" s="143"/>
      <c r="EZU3" s="143"/>
      <c r="EZV3" s="143"/>
      <c r="EZW3" s="143"/>
      <c r="EZX3" s="143"/>
      <c r="EZY3" s="143"/>
      <c r="EZZ3" s="143"/>
      <c r="FAA3" s="143"/>
      <c r="FAB3" s="143"/>
      <c r="FAC3" s="143"/>
      <c r="FAD3" s="143"/>
      <c r="FAE3" s="143"/>
      <c r="FAF3" s="143"/>
      <c r="FAG3" s="143"/>
      <c r="FAH3" s="143"/>
      <c r="FAI3" s="143"/>
      <c r="FAJ3" s="143"/>
      <c r="FAK3" s="143"/>
      <c r="FAL3" s="143"/>
      <c r="FAM3" s="143"/>
      <c r="FAN3" s="143"/>
      <c r="FAO3" s="143"/>
      <c r="FAP3" s="143"/>
      <c r="FAQ3" s="143"/>
      <c r="FAR3" s="143"/>
      <c r="FAS3" s="143"/>
      <c r="FAT3" s="143"/>
      <c r="FAU3" s="143"/>
      <c r="FAV3" s="143"/>
      <c r="FAW3" s="143"/>
      <c r="FAX3" s="143"/>
      <c r="FAY3" s="143"/>
      <c r="FAZ3" s="143"/>
      <c r="FBA3" s="143"/>
      <c r="FBB3" s="143"/>
      <c r="FBC3" s="143"/>
      <c r="FBD3" s="143"/>
      <c r="FBE3" s="143"/>
      <c r="FBF3" s="143"/>
      <c r="FBG3" s="143"/>
      <c r="FBH3" s="143"/>
      <c r="FBI3" s="143"/>
      <c r="FBJ3" s="143"/>
      <c r="FBK3" s="143"/>
      <c r="FBL3" s="143"/>
      <c r="FBM3" s="143"/>
      <c r="FBN3" s="143"/>
      <c r="FBO3" s="143"/>
      <c r="FBP3" s="143"/>
      <c r="FBQ3" s="143"/>
      <c r="FBR3" s="143"/>
      <c r="FBS3" s="143"/>
      <c r="FBT3" s="143"/>
      <c r="FBU3" s="143"/>
      <c r="FBV3" s="143"/>
      <c r="FBW3" s="143"/>
      <c r="FBX3" s="143"/>
      <c r="FBY3" s="143"/>
      <c r="FBZ3" s="143"/>
      <c r="FCA3" s="143"/>
      <c r="FCB3" s="143"/>
      <c r="FCC3" s="143"/>
      <c r="FCD3" s="143"/>
      <c r="FCE3" s="143"/>
      <c r="FCF3" s="143"/>
      <c r="FCG3" s="143"/>
      <c r="FCH3" s="143"/>
      <c r="FCI3" s="143"/>
      <c r="FCJ3" s="143"/>
      <c r="FCK3" s="143"/>
      <c r="FCL3" s="143"/>
      <c r="FCM3" s="143"/>
      <c r="FCN3" s="143"/>
      <c r="FCO3" s="143"/>
      <c r="FCP3" s="143"/>
      <c r="FCQ3" s="143"/>
      <c r="FCR3" s="143"/>
      <c r="FCS3" s="143"/>
      <c r="FCT3" s="143"/>
      <c r="FCU3" s="143"/>
      <c r="FCV3" s="143"/>
      <c r="FCW3" s="143"/>
      <c r="FCX3" s="143"/>
      <c r="FCY3" s="143"/>
      <c r="FCZ3" s="143"/>
      <c r="FDA3" s="143"/>
      <c r="FDB3" s="143"/>
      <c r="FDC3" s="143"/>
      <c r="FDD3" s="143"/>
      <c r="FDE3" s="143"/>
      <c r="FDF3" s="143"/>
      <c r="FDG3" s="143"/>
      <c r="FDH3" s="143"/>
      <c r="FDI3" s="143"/>
      <c r="FDJ3" s="143"/>
      <c r="FDK3" s="143"/>
      <c r="FDL3" s="143"/>
      <c r="FDM3" s="143"/>
      <c r="FDN3" s="143"/>
      <c r="FDO3" s="143"/>
      <c r="FDP3" s="143"/>
      <c r="FDQ3" s="143"/>
      <c r="FDR3" s="143"/>
      <c r="FDS3" s="143"/>
      <c r="FDT3" s="143"/>
      <c r="FDU3" s="143"/>
      <c r="FDV3" s="143"/>
      <c r="FDW3" s="143"/>
      <c r="FDX3" s="143"/>
      <c r="FDY3" s="143"/>
      <c r="FDZ3" s="143"/>
      <c r="FEA3" s="143"/>
      <c r="FEB3" s="143"/>
      <c r="FEC3" s="143"/>
      <c r="FED3" s="143"/>
      <c r="FEE3" s="143"/>
      <c r="FEF3" s="143"/>
      <c r="FEG3" s="143"/>
      <c r="FEH3" s="143"/>
      <c r="FEI3" s="143"/>
      <c r="FEJ3" s="143"/>
      <c r="FEK3" s="143"/>
      <c r="FEL3" s="143"/>
      <c r="FEM3" s="143"/>
      <c r="FEN3" s="143"/>
      <c r="FEO3" s="143"/>
      <c r="FEP3" s="143"/>
      <c r="FEQ3" s="143"/>
      <c r="FER3" s="143"/>
      <c r="FES3" s="143"/>
      <c r="FET3" s="143"/>
      <c r="FEU3" s="143"/>
      <c r="FEV3" s="143"/>
      <c r="FEW3" s="143"/>
      <c r="FEX3" s="143"/>
      <c r="FEY3" s="143"/>
      <c r="FEZ3" s="143"/>
      <c r="FFA3" s="143"/>
      <c r="FFB3" s="143"/>
      <c r="FFC3" s="143"/>
      <c r="FFD3" s="143"/>
      <c r="FFE3" s="143"/>
      <c r="FFF3" s="143"/>
      <c r="FFG3" s="143"/>
      <c r="FFH3" s="143"/>
      <c r="FFI3" s="143"/>
      <c r="FFJ3" s="143"/>
      <c r="FFK3" s="143"/>
      <c r="FFL3" s="143"/>
      <c r="FFM3" s="143"/>
      <c r="FFN3" s="143"/>
      <c r="FFO3" s="143"/>
      <c r="FFP3" s="143"/>
      <c r="FFQ3" s="143"/>
      <c r="FFR3" s="143"/>
      <c r="FFS3" s="143"/>
      <c r="FFT3" s="143"/>
      <c r="FFU3" s="143"/>
      <c r="FFV3" s="143"/>
      <c r="FFW3" s="143"/>
      <c r="FFX3" s="143"/>
      <c r="FFY3" s="143"/>
      <c r="FFZ3" s="143"/>
      <c r="FGA3" s="143"/>
      <c r="FGB3" s="143"/>
      <c r="FGC3" s="143"/>
      <c r="FGD3" s="143"/>
      <c r="FGE3" s="143"/>
      <c r="FGF3" s="143"/>
      <c r="FGG3" s="143"/>
      <c r="FGH3" s="143"/>
      <c r="FGI3" s="143"/>
      <c r="FGJ3" s="143"/>
      <c r="FGK3" s="143"/>
      <c r="FGL3" s="143"/>
      <c r="FGM3" s="143"/>
      <c r="FGN3" s="143"/>
      <c r="FGO3" s="143"/>
      <c r="FGP3" s="143"/>
      <c r="FGQ3" s="143"/>
      <c r="FGR3" s="143"/>
      <c r="FGS3" s="143"/>
      <c r="FGT3" s="143"/>
      <c r="FGU3" s="143"/>
      <c r="FGV3" s="143"/>
      <c r="FGW3" s="143"/>
      <c r="FGX3" s="143"/>
      <c r="FGY3" s="143"/>
      <c r="FGZ3" s="143"/>
      <c r="FHA3" s="143"/>
      <c r="FHB3" s="143"/>
      <c r="FHC3" s="143"/>
      <c r="FHD3" s="143"/>
      <c r="FHE3" s="143"/>
      <c r="FHF3" s="143"/>
      <c r="FHG3" s="143"/>
      <c r="FHH3" s="143"/>
      <c r="FHI3" s="143"/>
      <c r="FHJ3" s="143"/>
      <c r="FHK3" s="143"/>
      <c r="FHL3" s="143"/>
      <c r="FHM3" s="143"/>
      <c r="FHN3" s="143"/>
      <c r="FHO3" s="143"/>
      <c r="FHP3" s="143"/>
      <c r="FHQ3" s="143"/>
      <c r="FHR3" s="143"/>
      <c r="FHS3" s="143"/>
      <c r="FHT3" s="143"/>
      <c r="FHU3" s="143"/>
      <c r="FHV3" s="143"/>
      <c r="FHW3" s="143"/>
      <c r="FHX3" s="143"/>
      <c r="FHY3" s="143"/>
      <c r="FHZ3" s="143"/>
      <c r="FIA3" s="143"/>
      <c r="FIB3" s="143"/>
      <c r="FIC3" s="143"/>
      <c r="FID3" s="143"/>
      <c r="FIE3" s="143"/>
      <c r="FIF3" s="143"/>
      <c r="FIG3" s="143"/>
      <c r="FIH3" s="143"/>
      <c r="FII3" s="143"/>
      <c r="FIJ3" s="143"/>
      <c r="FIK3" s="143"/>
      <c r="FIL3" s="143"/>
      <c r="FIM3" s="143"/>
      <c r="FIN3" s="143"/>
      <c r="FIO3" s="143"/>
      <c r="FIP3" s="143"/>
      <c r="FIQ3" s="143"/>
      <c r="FIR3" s="143"/>
      <c r="FIS3" s="143"/>
      <c r="FIT3" s="143"/>
      <c r="FIU3" s="143"/>
      <c r="FIV3" s="143"/>
      <c r="FIW3" s="143"/>
      <c r="FIX3" s="143"/>
      <c r="FIY3" s="143"/>
      <c r="FIZ3" s="143"/>
      <c r="FJA3" s="143"/>
      <c r="FJB3" s="143"/>
      <c r="FJC3" s="143"/>
      <c r="FJD3" s="143"/>
      <c r="FJE3" s="143"/>
      <c r="FJF3" s="143"/>
      <c r="FJG3" s="143"/>
      <c r="FJH3" s="143"/>
      <c r="FJI3" s="143"/>
      <c r="FJJ3" s="143"/>
      <c r="FJK3" s="143"/>
      <c r="FJL3" s="143"/>
      <c r="FJM3" s="143"/>
      <c r="FJN3" s="143"/>
      <c r="FJO3" s="143"/>
      <c r="FJP3" s="143"/>
      <c r="FJQ3" s="143"/>
      <c r="FJR3" s="143"/>
      <c r="FJS3" s="143"/>
      <c r="FJT3" s="143"/>
      <c r="FJU3" s="143"/>
      <c r="FJV3" s="143"/>
      <c r="FJW3" s="143"/>
      <c r="FJX3" s="143"/>
      <c r="FJY3" s="143"/>
      <c r="FJZ3" s="143"/>
      <c r="FKA3" s="143"/>
      <c r="FKB3" s="143"/>
      <c r="FKC3" s="143"/>
      <c r="FKD3" s="143"/>
      <c r="FKE3" s="143"/>
      <c r="FKF3" s="143"/>
      <c r="FKG3" s="143"/>
      <c r="FKH3" s="143"/>
      <c r="FKI3" s="143"/>
      <c r="FKJ3" s="143"/>
      <c r="FKK3" s="143"/>
      <c r="FKL3" s="143"/>
      <c r="FKM3" s="143"/>
      <c r="FKN3" s="143"/>
      <c r="FKO3" s="143"/>
      <c r="FKP3" s="143"/>
      <c r="FKQ3" s="143"/>
      <c r="FKR3" s="143"/>
      <c r="FKS3" s="143"/>
      <c r="FKT3" s="143"/>
      <c r="FKU3" s="143"/>
      <c r="FKV3" s="143"/>
      <c r="FKW3" s="143"/>
      <c r="FKX3" s="143"/>
      <c r="FKY3" s="143"/>
      <c r="FKZ3" s="143"/>
      <c r="FLA3" s="143"/>
      <c r="FLB3" s="143"/>
      <c r="FLC3" s="143"/>
      <c r="FLD3" s="143"/>
      <c r="FLE3" s="143"/>
      <c r="FLF3" s="143"/>
      <c r="FLG3" s="143"/>
      <c r="FLH3" s="143"/>
      <c r="FLI3" s="143"/>
      <c r="FLJ3" s="143"/>
      <c r="FLK3" s="143"/>
      <c r="FLL3" s="143"/>
      <c r="FLM3" s="143"/>
      <c r="FLN3" s="143"/>
      <c r="FLO3" s="143"/>
      <c r="FLP3" s="143"/>
      <c r="FLQ3" s="143"/>
      <c r="FLR3" s="143"/>
      <c r="FLS3" s="143"/>
      <c r="FLT3" s="143"/>
      <c r="FLU3" s="143"/>
      <c r="FLV3" s="143"/>
      <c r="FLW3" s="143"/>
      <c r="FLX3" s="143"/>
      <c r="FLY3" s="143"/>
      <c r="FLZ3" s="143"/>
      <c r="FMA3" s="143"/>
      <c r="FMB3" s="143"/>
      <c r="FMC3" s="143"/>
      <c r="FMD3" s="143"/>
      <c r="FME3" s="143"/>
      <c r="FMF3" s="143"/>
      <c r="FMG3" s="143"/>
      <c r="FMH3" s="143"/>
      <c r="FMI3" s="143"/>
      <c r="FMJ3" s="143"/>
      <c r="FMK3" s="143"/>
      <c r="FML3" s="143"/>
      <c r="FMM3" s="143"/>
      <c r="FMN3" s="143"/>
      <c r="FMO3" s="143"/>
      <c r="FMP3" s="143"/>
      <c r="FMQ3" s="143"/>
      <c r="FMR3" s="143"/>
      <c r="FMS3" s="143"/>
      <c r="FMT3" s="143"/>
      <c r="FMU3" s="143"/>
      <c r="FMV3" s="143"/>
      <c r="FMW3" s="143"/>
      <c r="FMX3" s="143"/>
      <c r="FMY3" s="143"/>
      <c r="FMZ3" s="143"/>
      <c r="FNA3" s="143"/>
      <c r="FNB3" s="143"/>
      <c r="FNC3" s="143"/>
      <c r="FND3" s="143"/>
      <c r="FNE3" s="143"/>
      <c r="FNF3" s="143"/>
      <c r="FNG3" s="143"/>
      <c r="FNH3" s="143"/>
      <c r="FNI3" s="143"/>
      <c r="FNJ3" s="143"/>
      <c r="FNK3" s="143"/>
      <c r="FNL3" s="143"/>
      <c r="FNM3" s="143"/>
      <c r="FNN3" s="143"/>
      <c r="FNO3" s="143"/>
      <c r="FNP3" s="143"/>
      <c r="FNQ3" s="143"/>
      <c r="FNR3" s="143"/>
      <c r="FNS3" s="143"/>
      <c r="FNT3" s="143"/>
      <c r="FNU3" s="143"/>
      <c r="FNV3" s="143"/>
      <c r="FNW3" s="143"/>
      <c r="FNX3" s="143"/>
      <c r="FNY3" s="143"/>
      <c r="FNZ3" s="143"/>
      <c r="FOA3" s="143"/>
      <c r="FOB3" s="143"/>
      <c r="FOC3" s="143"/>
      <c r="FOD3" s="143"/>
      <c r="FOE3" s="143"/>
      <c r="FOF3" s="143"/>
      <c r="FOG3" s="143"/>
      <c r="FOH3" s="143"/>
      <c r="FOI3" s="143"/>
      <c r="FOJ3" s="143"/>
      <c r="FOK3" s="143"/>
      <c r="FOL3" s="143"/>
      <c r="FOM3" s="143"/>
      <c r="FON3" s="143"/>
      <c r="FOO3" s="143"/>
      <c r="FOP3" s="143"/>
      <c r="FOQ3" s="143"/>
      <c r="FOR3" s="143"/>
      <c r="FOS3" s="143"/>
      <c r="FOT3" s="143"/>
      <c r="FOU3" s="143"/>
      <c r="FOV3" s="143"/>
      <c r="FOW3" s="143"/>
      <c r="FOX3" s="143"/>
      <c r="FOY3" s="143"/>
      <c r="FOZ3" s="143"/>
      <c r="FPA3" s="143"/>
      <c r="FPB3" s="143"/>
      <c r="FPC3" s="143"/>
      <c r="FPD3" s="143"/>
      <c r="FPE3" s="143"/>
      <c r="FPF3" s="143"/>
      <c r="FPG3" s="143"/>
      <c r="FPH3" s="143"/>
      <c r="FPI3" s="143"/>
      <c r="FPJ3" s="143"/>
      <c r="FPK3" s="143"/>
      <c r="FPL3" s="143"/>
      <c r="FPM3" s="143"/>
      <c r="FPN3" s="143"/>
      <c r="FPO3" s="143"/>
      <c r="FPP3" s="143"/>
      <c r="FPQ3" s="143"/>
      <c r="FPR3" s="143"/>
      <c r="FPS3" s="143"/>
      <c r="FPT3" s="143"/>
      <c r="FPU3" s="143"/>
      <c r="FPV3" s="143"/>
      <c r="FPW3" s="143"/>
      <c r="FPX3" s="143"/>
      <c r="FPY3" s="143"/>
      <c r="FPZ3" s="143"/>
      <c r="FQA3" s="143"/>
      <c r="FQB3" s="143"/>
      <c r="FQC3" s="143"/>
      <c r="FQD3" s="143"/>
      <c r="FQE3" s="143"/>
      <c r="FQF3" s="143"/>
      <c r="FQG3" s="143"/>
      <c r="FQH3" s="143"/>
      <c r="FQI3" s="143"/>
      <c r="FQJ3" s="143"/>
      <c r="FQK3" s="143"/>
      <c r="FQL3" s="143"/>
      <c r="FQM3" s="143"/>
      <c r="FQN3" s="143"/>
      <c r="FQO3" s="143"/>
      <c r="FQP3" s="143"/>
      <c r="FQQ3" s="143"/>
      <c r="FQR3" s="143"/>
      <c r="FQS3" s="143"/>
      <c r="FQT3" s="143"/>
      <c r="FQU3" s="143"/>
      <c r="FQV3" s="143"/>
      <c r="FQW3" s="143"/>
      <c r="FQX3" s="143"/>
      <c r="FQY3" s="143"/>
      <c r="FQZ3" s="143"/>
      <c r="FRA3" s="143"/>
      <c r="FRB3" s="143"/>
      <c r="FRC3" s="143"/>
      <c r="FRD3" s="143"/>
      <c r="FRE3" s="143"/>
      <c r="FRF3" s="143"/>
      <c r="FRG3" s="143"/>
      <c r="FRH3" s="143"/>
      <c r="FRI3" s="143"/>
      <c r="FRJ3" s="143"/>
      <c r="FRK3" s="143"/>
      <c r="FRL3" s="143"/>
      <c r="FRM3" s="143"/>
      <c r="FRN3" s="143"/>
      <c r="FRO3" s="143"/>
      <c r="FRP3" s="143"/>
      <c r="FRQ3" s="143"/>
      <c r="FRR3" s="143"/>
      <c r="FRS3" s="143"/>
      <c r="FRT3" s="143"/>
      <c r="FRU3" s="143"/>
      <c r="FRV3" s="143"/>
      <c r="FRW3" s="143"/>
      <c r="FRX3" s="143"/>
      <c r="FRY3" s="143"/>
      <c r="FRZ3" s="143"/>
      <c r="FSA3" s="143"/>
      <c r="FSB3" s="143"/>
      <c r="FSC3" s="143"/>
      <c r="FSD3" s="143"/>
      <c r="FSE3" s="143"/>
      <c r="FSF3" s="143"/>
      <c r="FSG3" s="143"/>
      <c r="FSH3" s="143"/>
      <c r="FSI3" s="143"/>
      <c r="FSJ3" s="143"/>
      <c r="FSK3" s="143"/>
      <c r="FSL3" s="143"/>
      <c r="FSM3" s="143"/>
      <c r="FSN3" s="143"/>
      <c r="FSO3" s="143"/>
      <c r="FSP3" s="143"/>
      <c r="FSQ3" s="143"/>
      <c r="FSR3" s="143"/>
      <c r="FSS3" s="143"/>
      <c r="FST3" s="143"/>
      <c r="FSU3" s="143"/>
      <c r="FSV3" s="143"/>
      <c r="FSW3" s="143"/>
      <c r="FSX3" s="143"/>
      <c r="FSY3" s="143"/>
      <c r="FSZ3" s="143"/>
      <c r="FTA3" s="143"/>
      <c r="FTB3" s="143"/>
      <c r="FTC3" s="143"/>
      <c r="FTD3" s="143"/>
      <c r="FTE3" s="143"/>
      <c r="FTF3" s="143"/>
      <c r="FTG3" s="143"/>
      <c r="FTH3" s="143"/>
      <c r="FTI3" s="143"/>
      <c r="FTJ3" s="143"/>
      <c r="FTK3" s="143"/>
      <c r="FTL3" s="143"/>
      <c r="FTM3" s="143"/>
      <c r="FTN3" s="143"/>
      <c r="FTO3" s="143"/>
      <c r="FTP3" s="143"/>
      <c r="FTQ3" s="143"/>
      <c r="FTR3" s="143"/>
      <c r="FTS3" s="143"/>
      <c r="FTT3" s="143"/>
      <c r="FTU3" s="143"/>
      <c r="FTV3" s="143"/>
      <c r="FTW3" s="143"/>
      <c r="FTX3" s="143"/>
      <c r="FTY3" s="143"/>
      <c r="FTZ3" s="143"/>
      <c r="FUA3" s="143"/>
      <c r="FUB3" s="143"/>
      <c r="FUC3" s="143"/>
      <c r="FUD3" s="143"/>
      <c r="FUE3" s="143"/>
      <c r="FUF3" s="143"/>
      <c r="FUG3" s="143"/>
      <c r="FUH3" s="143"/>
      <c r="FUI3" s="143"/>
      <c r="FUJ3" s="143"/>
      <c r="FUK3" s="143"/>
      <c r="FUL3" s="143"/>
      <c r="FUM3" s="143"/>
      <c r="FUN3" s="143"/>
      <c r="FUO3" s="143"/>
      <c r="FUP3" s="143"/>
      <c r="FUQ3" s="143"/>
      <c r="FUR3" s="143"/>
      <c r="FUS3" s="143"/>
      <c r="FUT3" s="143"/>
      <c r="FUU3" s="143"/>
      <c r="FUV3" s="143"/>
      <c r="FUW3" s="143"/>
      <c r="FUX3" s="143"/>
      <c r="FUY3" s="143"/>
      <c r="FUZ3" s="143"/>
      <c r="FVA3" s="143"/>
      <c r="FVB3" s="143"/>
      <c r="FVC3" s="143"/>
      <c r="FVD3" s="143"/>
      <c r="FVE3" s="143"/>
      <c r="FVF3" s="143"/>
      <c r="FVG3" s="143"/>
      <c r="FVH3" s="143"/>
      <c r="FVI3" s="143"/>
      <c r="FVJ3" s="143"/>
      <c r="FVK3" s="143"/>
      <c r="FVL3" s="143"/>
      <c r="FVM3" s="143"/>
      <c r="FVN3" s="143"/>
      <c r="FVO3" s="143"/>
      <c r="FVP3" s="143"/>
      <c r="FVQ3" s="143"/>
      <c r="FVR3" s="143"/>
      <c r="FVS3" s="143"/>
      <c r="FVT3" s="143"/>
      <c r="FVU3" s="143"/>
      <c r="FVV3" s="143"/>
      <c r="FVW3" s="143"/>
      <c r="FVX3" s="143"/>
      <c r="FVY3" s="143"/>
      <c r="FVZ3" s="143"/>
      <c r="FWA3" s="143"/>
      <c r="FWB3" s="143"/>
      <c r="FWC3" s="143"/>
      <c r="FWD3" s="143"/>
      <c r="FWE3" s="143"/>
      <c r="FWF3" s="143"/>
      <c r="FWG3" s="143"/>
      <c r="FWH3" s="143"/>
      <c r="FWI3" s="143"/>
      <c r="FWJ3" s="143"/>
      <c r="FWK3" s="143"/>
      <c r="FWL3" s="143"/>
      <c r="FWM3" s="143"/>
      <c r="FWN3" s="143"/>
      <c r="FWO3" s="143"/>
      <c r="FWP3" s="143"/>
      <c r="FWQ3" s="143"/>
      <c r="FWR3" s="143"/>
      <c r="FWS3" s="143"/>
      <c r="FWT3" s="143"/>
      <c r="FWU3" s="143"/>
      <c r="FWV3" s="143"/>
      <c r="FWW3" s="143"/>
      <c r="FWX3" s="143"/>
      <c r="FWY3" s="143"/>
      <c r="FWZ3" s="143"/>
      <c r="FXA3" s="143"/>
      <c r="FXB3" s="143"/>
      <c r="FXC3" s="143"/>
      <c r="FXD3" s="143"/>
      <c r="FXE3" s="143"/>
      <c r="FXF3" s="143"/>
      <c r="FXG3" s="143"/>
      <c r="FXH3" s="143"/>
      <c r="FXI3" s="143"/>
      <c r="FXJ3" s="143"/>
      <c r="FXK3" s="143"/>
      <c r="FXL3" s="143"/>
      <c r="FXM3" s="143"/>
      <c r="FXN3" s="143"/>
      <c r="FXO3" s="143"/>
      <c r="FXP3" s="143"/>
      <c r="FXQ3" s="143"/>
      <c r="FXR3" s="143"/>
      <c r="FXS3" s="143"/>
      <c r="FXT3" s="143"/>
      <c r="FXU3" s="143"/>
      <c r="FXV3" s="143"/>
      <c r="FXW3" s="143"/>
      <c r="FXX3" s="143"/>
      <c r="FXY3" s="143"/>
      <c r="FXZ3" s="143"/>
      <c r="FYA3" s="143"/>
      <c r="FYB3" s="143"/>
      <c r="FYC3" s="143"/>
      <c r="FYD3" s="143"/>
      <c r="FYE3" s="143"/>
      <c r="FYF3" s="143"/>
      <c r="FYG3" s="143"/>
      <c r="FYH3" s="143"/>
      <c r="FYI3" s="143"/>
      <c r="FYJ3" s="143"/>
      <c r="FYK3" s="143"/>
      <c r="FYL3" s="143"/>
      <c r="FYM3" s="143"/>
      <c r="FYN3" s="143"/>
      <c r="FYO3" s="143"/>
      <c r="FYP3" s="143"/>
      <c r="FYQ3" s="143"/>
      <c r="FYR3" s="143"/>
      <c r="FYS3" s="143"/>
      <c r="FYT3" s="143"/>
      <c r="FYU3" s="143"/>
      <c r="FYV3" s="143"/>
      <c r="FYW3" s="143"/>
      <c r="FYX3" s="143"/>
      <c r="FYY3" s="143"/>
      <c r="FYZ3" s="143"/>
      <c r="FZA3" s="143"/>
      <c r="FZB3" s="143"/>
      <c r="FZC3" s="143"/>
      <c r="FZD3" s="143"/>
      <c r="FZE3" s="143"/>
      <c r="FZF3" s="143"/>
      <c r="FZG3" s="143"/>
      <c r="FZH3" s="143"/>
      <c r="FZI3" s="143"/>
      <c r="FZJ3" s="143"/>
      <c r="FZK3" s="143"/>
      <c r="FZL3" s="143"/>
      <c r="FZM3" s="143"/>
      <c r="FZN3" s="143"/>
      <c r="FZO3" s="143"/>
      <c r="FZP3" s="143"/>
      <c r="FZQ3" s="143"/>
      <c r="FZR3" s="143"/>
      <c r="FZS3" s="143"/>
      <c r="FZT3" s="143"/>
      <c r="FZU3" s="143"/>
      <c r="FZV3" s="143"/>
      <c r="FZW3" s="143"/>
      <c r="FZX3" s="143"/>
      <c r="FZY3" s="143"/>
      <c r="FZZ3" s="143"/>
      <c r="GAA3" s="143"/>
      <c r="GAB3" s="143"/>
      <c r="GAC3" s="143"/>
      <c r="GAD3" s="143"/>
      <c r="GAE3" s="143"/>
      <c r="GAF3" s="143"/>
      <c r="GAG3" s="143"/>
      <c r="GAH3" s="143"/>
      <c r="GAI3" s="143"/>
      <c r="GAJ3" s="143"/>
      <c r="GAK3" s="143"/>
      <c r="GAL3" s="143"/>
      <c r="GAM3" s="143"/>
      <c r="GAN3" s="143"/>
      <c r="GAO3" s="143"/>
      <c r="GAP3" s="143"/>
      <c r="GAQ3" s="143"/>
      <c r="GAR3" s="143"/>
      <c r="GAS3" s="143"/>
      <c r="GAT3" s="143"/>
      <c r="GAU3" s="143"/>
      <c r="GAV3" s="143"/>
      <c r="GAW3" s="143"/>
      <c r="GAX3" s="143"/>
      <c r="GAY3" s="143"/>
      <c r="GAZ3" s="143"/>
      <c r="GBA3" s="143"/>
      <c r="GBB3" s="143"/>
      <c r="GBC3" s="143"/>
      <c r="GBD3" s="143"/>
      <c r="GBE3" s="143"/>
      <c r="GBF3" s="143"/>
      <c r="GBG3" s="143"/>
      <c r="GBH3" s="143"/>
      <c r="GBI3" s="143"/>
      <c r="GBJ3" s="143"/>
      <c r="GBK3" s="143"/>
      <c r="GBL3" s="143"/>
      <c r="GBM3" s="143"/>
      <c r="GBN3" s="143"/>
      <c r="GBO3" s="143"/>
      <c r="GBP3" s="143"/>
      <c r="GBQ3" s="143"/>
      <c r="GBR3" s="143"/>
      <c r="GBS3" s="143"/>
      <c r="GBT3" s="143"/>
      <c r="GBU3" s="143"/>
      <c r="GBV3" s="143"/>
      <c r="GBW3" s="143"/>
      <c r="GBX3" s="143"/>
      <c r="GBY3" s="143"/>
      <c r="GBZ3" s="143"/>
      <c r="GCA3" s="143"/>
      <c r="GCB3" s="143"/>
      <c r="GCC3" s="143"/>
      <c r="GCD3" s="143"/>
      <c r="GCE3" s="143"/>
      <c r="GCF3" s="143"/>
      <c r="GCG3" s="143"/>
      <c r="GCH3" s="143"/>
      <c r="GCI3" s="143"/>
      <c r="GCJ3" s="143"/>
      <c r="GCK3" s="143"/>
      <c r="GCL3" s="143"/>
      <c r="GCM3" s="143"/>
      <c r="GCN3" s="143"/>
      <c r="GCO3" s="143"/>
      <c r="GCP3" s="143"/>
      <c r="GCQ3" s="143"/>
      <c r="GCR3" s="143"/>
      <c r="GCS3" s="143"/>
      <c r="GCT3" s="143"/>
      <c r="GCU3" s="143"/>
      <c r="GCV3" s="143"/>
      <c r="GCW3" s="143"/>
      <c r="GCX3" s="143"/>
      <c r="GCY3" s="143"/>
      <c r="GCZ3" s="143"/>
      <c r="GDA3" s="143"/>
      <c r="GDB3" s="143"/>
      <c r="GDC3" s="143"/>
      <c r="GDD3" s="143"/>
      <c r="GDE3" s="143"/>
      <c r="GDF3" s="143"/>
      <c r="GDG3" s="143"/>
      <c r="GDH3" s="143"/>
      <c r="GDI3" s="143"/>
      <c r="GDJ3" s="143"/>
      <c r="GDK3" s="143"/>
      <c r="GDL3" s="143"/>
      <c r="GDM3" s="143"/>
      <c r="GDN3" s="143"/>
      <c r="GDO3" s="143"/>
      <c r="GDP3" s="143"/>
      <c r="GDQ3" s="143"/>
      <c r="GDR3" s="143"/>
      <c r="GDS3" s="143"/>
      <c r="GDT3" s="143"/>
      <c r="GDU3" s="143"/>
      <c r="GDV3" s="143"/>
      <c r="GDW3" s="143"/>
      <c r="GDX3" s="143"/>
      <c r="GDY3" s="143"/>
      <c r="GDZ3" s="143"/>
      <c r="GEA3" s="143"/>
      <c r="GEB3" s="143"/>
      <c r="GEC3" s="143"/>
      <c r="GED3" s="143"/>
      <c r="GEE3" s="143"/>
      <c r="GEF3" s="143"/>
      <c r="GEG3" s="143"/>
      <c r="GEH3" s="143"/>
      <c r="GEI3" s="143"/>
      <c r="GEJ3" s="143"/>
      <c r="GEK3" s="143"/>
      <c r="GEL3" s="143"/>
      <c r="GEM3" s="143"/>
      <c r="GEN3" s="143"/>
      <c r="GEO3" s="143"/>
      <c r="GEP3" s="143"/>
      <c r="GEQ3" s="143"/>
      <c r="GER3" s="143"/>
      <c r="GES3" s="143"/>
      <c r="GET3" s="143"/>
      <c r="GEU3" s="143"/>
      <c r="GEV3" s="143"/>
      <c r="GEW3" s="143"/>
      <c r="GEX3" s="143"/>
      <c r="GEY3" s="143"/>
      <c r="GEZ3" s="143"/>
      <c r="GFA3" s="143"/>
      <c r="GFB3" s="143"/>
      <c r="GFC3" s="143"/>
      <c r="GFD3" s="143"/>
      <c r="GFE3" s="143"/>
      <c r="GFF3" s="143"/>
      <c r="GFG3" s="143"/>
      <c r="GFH3" s="143"/>
      <c r="GFI3" s="143"/>
      <c r="GFJ3" s="143"/>
      <c r="GFK3" s="143"/>
      <c r="GFL3" s="143"/>
      <c r="GFM3" s="143"/>
      <c r="GFN3" s="143"/>
      <c r="GFO3" s="143"/>
      <c r="GFP3" s="143"/>
      <c r="GFQ3" s="143"/>
      <c r="GFR3" s="143"/>
      <c r="GFS3" s="143"/>
      <c r="GFT3" s="143"/>
      <c r="GFU3" s="143"/>
      <c r="GFV3" s="143"/>
      <c r="GFW3" s="143"/>
      <c r="GFX3" s="143"/>
      <c r="GFY3" s="143"/>
      <c r="GFZ3" s="143"/>
      <c r="GGA3" s="143"/>
      <c r="GGB3" s="143"/>
      <c r="GGC3" s="143"/>
      <c r="GGD3" s="143"/>
      <c r="GGE3" s="143"/>
      <c r="GGF3" s="143"/>
      <c r="GGG3" s="143"/>
      <c r="GGH3" s="143"/>
      <c r="GGI3" s="143"/>
      <c r="GGJ3" s="143"/>
      <c r="GGK3" s="143"/>
      <c r="GGL3" s="143"/>
      <c r="GGM3" s="143"/>
      <c r="GGN3" s="143"/>
      <c r="GGO3" s="143"/>
      <c r="GGP3" s="143"/>
      <c r="GGQ3" s="143"/>
      <c r="GGR3" s="143"/>
      <c r="GGS3" s="143"/>
      <c r="GGT3" s="143"/>
      <c r="GGU3" s="143"/>
      <c r="GGV3" s="143"/>
      <c r="GGW3" s="143"/>
      <c r="GGX3" s="143"/>
      <c r="GGY3" s="143"/>
      <c r="GGZ3" s="143"/>
      <c r="GHA3" s="143"/>
      <c r="GHB3" s="143"/>
      <c r="GHC3" s="143"/>
      <c r="GHD3" s="143"/>
      <c r="GHE3" s="143"/>
      <c r="GHF3" s="143"/>
      <c r="GHG3" s="143"/>
      <c r="GHH3" s="143"/>
      <c r="GHI3" s="143"/>
      <c r="GHJ3" s="143"/>
      <c r="GHK3" s="143"/>
      <c r="GHL3" s="143"/>
      <c r="GHM3" s="143"/>
      <c r="GHN3" s="143"/>
      <c r="GHO3" s="143"/>
      <c r="GHP3" s="143"/>
      <c r="GHQ3" s="143"/>
      <c r="GHR3" s="143"/>
      <c r="GHS3" s="143"/>
      <c r="GHT3" s="143"/>
      <c r="GHU3" s="143"/>
      <c r="GHV3" s="143"/>
      <c r="GHW3" s="143"/>
      <c r="GHX3" s="143"/>
      <c r="GHY3" s="143"/>
      <c r="GHZ3" s="143"/>
      <c r="GIA3" s="143"/>
      <c r="GIB3" s="143"/>
      <c r="GIC3" s="143"/>
      <c r="GID3" s="143"/>
      <c r="GIE3" s="143"/>
      <c r="GIF3" s="143"/>
      <c r="GIG3" s="143"/>
      <c r="GIH3" s="143"/>
      <c r="GII3" s="143"/>
      <c r="GIJ3" s="143"/>
      <c r="GIK3" s="143"/>
      <c r="GIL3" s="143"/>
      <c r="GIM3" s="143"/>
      <c r="GIN3" s="143"/>
      <c r="GIO3" s="143"/>
      <c r="GIP3" s="143"/>
      <c r="GIQ3" s="143"/>
      <c r="GIR3" s="143"/>
      <c r="GIS3" s="143"/>
      <c r="GIT3" s="143"/>
      <c r="GIU3" s="143"/>
      <c r="GIV3" s="143"/>
      <c r="GIW3" s="143"/>
      <c r="GIX3" s="143"/>
      <c r="GIY3" s="143"/>
      <c r="GIZ3" s="143"/>
      <c r="GJA3" s="143"/>
      <c r="GJB3" s="143"/>
      <c r="GJC3" s="143"/>
      <c r="GJD3" s="143"/>
      <c r="GJE3" s="143"/>
      <c r="GJF3" s="143"/>
      <c r="GJG3" s="143"/>
      <c r="GJH3" s="143"/>
      <c r="GJI3" s="143"/>
      <c r="GJJ3" s="143"/>
      <c r="GJK3" s="143"/>
      <c r="GJL3" s="143"/>
      <c r="GJM3" s="143"/>
      <c r="GJN3" s="143"/>
      <c r="GJO3" s="143"/>
      <c r="GJP3" s="143"/>
      <c r="GJQ3" s="143"/>
      <c r="GJR3" s="143"/>
      <c r="GJS3" s="143"/>
      <c r="GJT3" s="143"/>
      <c r="GJU3" s="143"/>
      <c r="GJV3" s="143"/>
      <c r="GJW3" s="143"/>
      <c r="GJX3" s="143"/>
      <c r="GJY3" s="143"/>
      <c r="GJZ3" s="143"/>
      <c r="GKA3" s="143"/>
      <c r="GKB3" s="143"/>
      <c r="GKC3" s="143"/>
      <c r="GKD3" s="143"/>
      <c r="GKE3" s="143"/>
      <c r="GKF3" s="143"/>
      <c r="GKG3" s="143"/>
      <c r="GKH3" s="143"/>
      <c r="GKI3" s="143"/>
      <c r="GKJ3" s="143"/>
      <c r="GKK3" s="143"/>
      <c r="GKL3" s="143"/>
      <c r="GKM3" s="143"/>
      <c r="GKN3" s="143"/>
      <c r="GKO3" s="143"/>
      <c r="GKP3" s="143"/>
      <c r="GKQ3" s="143"/>
      <c r="GKR3" s="143"/>
      <c r="GKS3" s="143"/>
      <c r="GKT3" s="143"/>
      <c r="GKU3" s="143"/>
      <c r="GKV3" s="143"/>
      <c r="GKW3" s="143"/>
      <c r="GKX3" s="143"/>
      <c r="GKY3" s="143"/>
      <c r="GKZ3" s="143"/>
      <c r="GLA3" s="143"/>
      <c r="GLB3" s="143"/>
      <c r="GLC3" s="143"/>
      <c r="GLD3" s="143"/>
      <c r="GLE3" s="143"/>
      <c r="GLF3" s="143"/>
      <c r="GLG3" s="143"/>
      <c r="GLH3" s="143"/>
      <c r="GLI3" s="143"/>
      <c r="GLJ3" s="143"/>
      <c r="GLK3" s="143"/>
      <c r="GLL3" s="143"/>
      <c r="GLM3" s="143"/>
      <c r="GLN3" s="143"/>
      <c r="GLO3" s="143"/>
      <c r="GLP3" s="143"/>
      <c r="GLQ3" s="143"/>
      <c r="GLR3" s="143"/>
      <c r="GLS3" s="143"/>
      <c r="GLT3" s="143"/>
      <c r="GLU3" s="143"/>
      <c r="GLV3" s="143"/>
      <c r="GLW3" s="143"/>
      <c r="GLX3" s="143"/>
      <c r="GLY3" s="143"/>
      <c r="GLZ3" s="143"/>
      <c r="GMA3" s="143"/>
      <c r="GMB3" s="143"/>
      <c r="GMC3" s="143"/>
      <c r="GMD3" s="143"/>
      <c r="GME3" s="143"/>
      <c r="GMF3" s="143"/>
      <c r="GMG3" s="143"/>
      <c r="GMH3" s="143"/>
      <c r="GMI3" s="143"/>
      <c r="GMJ3" s="143"/>
      <c r="GMK3" s="143"/>
      <c r="GML3" s="143"/>
      <c r="GMM3" s="143"/>
      <c r="GMN3" s="143"/>
      <c r="GMO3" s="143"/>
      <c r="GMP3" s="143"/>
      <c r="GMQ3" s="143"/>
      <c r="GMR3" s="143"/>
      <c r="GMS3" s="143"/>
      <c r="GMT3" s="143"/>
      <c r="GMU3" s="143"/>
      <c r="GMV3" s="143"/>
      <c r="GMW3" s="143"/>
      <c r="GMX3" s="143"/>
      <c r="GMY3" s="143"/>
      <c r="GMZ3" s="143"/>
      <c r="GNA3" s="143"/>
      <c r="GNB3" s="143"/>
      <c r="GNC3" s="143"/>
      <c r="GND3" s="143"/>
      <c r="GNE3" s="143"/>
      <c r="GNF3" s="143"/>
      <c r="GNG3" s="143"/>
      <c r="GNH3" s="143"/>
      <c r="GNI3" s="143"/>
      <c r="GNJ3" s="143"/>
      <c r="GNK3" s="143"/>
      <c r="GNL3" s="143"/>
      <c r="GNM3" s="143"/>
      <c r="GNN3" s="143"/>
      <c r="GNO3" s="143"/>
      <c r="GNP3" s="143"/>
      <c r="GNQ3" s="143"/>
      <c r="GNR3" s="143"/>
      <c r="GNS3" s="143"/>
      <c r="GNT3" s="143"/>
      <c r="GNU3" s="143"/>
      <c r="GNV3" s="143"/>
      <c r="GNW3" s="143"/>
      <c r="GNX3" s="143"/>
      <c r="GNY3" s="143"/>
      <c r="GNZ3" s="143"/>
      <c r="GOA3" s="143"/>
      <c r="GOB3" s="143"/>
      <c r="GOC3" s="143"/>
      <c r="GOD3" s="143"/>
      <c r="GOE3" s="143"/>
      <c r="GOF3" s="143"/>
      <c r="GOG3" s="143"/>
      <c r="GOH3" s="143"/>
      <c r="GOI3" s="143"/>
      <c r="GOJ3" s="143"/>
      <c r="GOK3" s="143"/>
      <c r="GOL3" s="143"/>
      <c r="GOM3" s="143"/>
      <c r="GON3" s="143"/>
      <c r="GOO3" s="143"/>
      <c r="GOP3" s="143"/>
      <c r="GOQ3" s="143"/>
      <c r="GOR3" s="143"/>
      <c r="GOS3" s="143"/>
      <c r="GOT3" s="143"/>
      <c r="GOU3" s="143"/>
      <c r="GOV3" s="143"/>
      <c r="GOW3" s="143"/>
      <c r="GOX3" s="143"/>
      <c r="GOY3" s="143"/>
      <c r="GOZ3" s="143"/>
      <c r="GPA3" s="143"/>
      <c r="GPB3" s="143"/>
      <c r="GPC3" s="143"/>
      <c r="GPD3" s="143"/>
      <c r="GPE3" s="143"/>
      <c r="GPF3" s="143"/>
      <c r="GPG3" s="143"/>
      <c r="GPH3" s="143"/>
      <c r="GPI3" s="143"/>
      <c r="GPJ3" s="143"/>
      <c r="GPK3" s="143"/>
      <c r="GPL3" s="143"/>
      <c r="GPM3" s="143"/>
      <c r="GPN3" s="143"/>
      <c r="GPO3" s="143"/>
      <c r="GPP3" s="143"/>
      <c r="GPQ3" s="143"/>
      <c r="GPR3" s="143"/>
      <c r="GPS3" s="143"/>
      <c r="GPT3" s="143"/>
      <c r="GPU3" s="143"/>
      <c r="GPV3" s="143"/>
      <c r="GPW3" s="143"/>
      <c r="GPX3" s="143"/>
      <c r="GPY3" s="143"/>
      <c r="GPZ3" s="143"/>
      <c r="GQA3" s="143"/>
      <c r="GQB3" s="143"/>
      <c r="GQC3" s="143"/>
      <c r="GQD3" s="143"/>
      <c r="GQE3" s="143"/>
      <c r="GQF3" s="143"/>
      <c r="GQG3" s="143"/>
      <c r="GQH3" s="143"/>
      <c r="GQI3" s="143"/>
      <c r="GQJ3" s="143"/>
      <c r="GQK3" s="143"/>
      <c r="GQL3" s="143"/>
      <c r="GQM3" s="143"/>
      <c r="GQN3" s="143"/>
      <c r="GQO3" s="143"/>
      <c r="GQP3" s="143"/>
      <c r="GQQ3" s="143"/>
      <c r="GQR3" s="143"/>
      <c r="GQS3" s="143"/>
      <c r="GQT3" s="143"/>
      <c r="GQU3" s="143"/>
      <c r="GQV3" s="143"/>
      <c r="GQW3" s="143"/>
      <c r="GQX3" s="143"/>
      <c r="GQY3" s="143"/>
      <c r="GQZ3" s="143"/>
      <c r="GRA3" s="143"/>
      <c r="GRB3" s="143"/>
      <c r="GRC3" s="143"/>
      <c r="GRD3" s="143"/>
      <c r="GRE3" s="143"/>
      <c r="GRF3" s="143"/>
      <c r="GRG3" s="143"/>
      <c r="GRH3" s="143"/>
      <c r="GRI3" s="143"/>
      <c r="GRJ3" s="143"/>
      <c r="GRK3" s="143"/>
      <c r="GRL3" s="143"/>
      <c r="GRM3" s="143"/>
      <c r="GRN3" s="143"/>
      <c r="GRO3" s="143"/>
      <c r="GRP3" s="143"/>
      <c r="GRQ3" s="143"/>
      <c r="GRR3" s="143"/>
      <c r="GRS3" s="143"/>
      <c r="GRT3" s="143"/>
      <c r="GRU3" s="143"/>
      <c r="GRV3" s="143"/>
      <c r="GRW3" s="143"/>
      <c r="GRX3" s="143"/>
      <c r="GRY3" s="143"/>
      <c r="GRZ3" s="143"/>
      <c r="GSA3" s="143"/>
      <c r="GSB3" s="143"/>
      <c r="GSC3" s="143"/>
      <c r="GSD3" s="143"/>
      <c r="GSE3" s="143"/>
      <c r="GSF3" s="143"/>
      <c r="GSG3" s="143"/>
      <c r="GSH3" s="143"/>
      <c r="GSI3" s="143"/>
      <c r="GSJ3" s="143"/>
      <c r="GSK3" s="143"/>
      <c r="GSL3" s="143"/>
      <c r="GSM3" s="143"/>
      <c r="GSN3" s="143"/>
      <c r="GSO3" s="143"/>
      <c r="GSP3" s="143"/>
      <c r="GSQ3" s="143"/>
      <c r="GSR3" s="143"/>
      <c r="GSS3" s="143"/>
      <c r="GST3" s="143"/>
      <c r="GSU3" s="143"/>
      <c r="GSV3" s="143"/>
      <c r="GSW3" s="143"/>
      <c r="GSX3" s="143"/>
      <c r="GSY3" s="143"/>
      <c r="GSZ3" s="143"/>
      <c r="GTA3" s="143"/>
      <c r="GTB3" s="143"/>
      <c r="GTC3" s="143"/>
      <c r="GTD3" s="143"/>
      <c r="GTE3" s="143"/>
      <c r="GTF3" s="143"/>
      <c r="GTG3" s="143"/>
      <c r="GTH3" s="143"/>
      <c r="GTI3" s="143"/>
      <c r="GTJ3" s="143"/>
      <c r="GTK3" s="143"/>
      <c r="GTL3" s="143"/>
      <c r="GTM3" s="143"/>
      <c r="GTN3" s="143"/>
      <c r="GTO3" s="143"/>
      <c r="GTP3" s="143"/>
      <c r="GTQ3" s="143"/>
      <c r="GTR3" s="143"/>
      <c r="GTS3" s="143"/>
      <c r="GTT3" s="143"/>
      <c r="GTU3" s="143"/>
      <c r="GTV3" s="143"/>
      <c r="GTW3" s="143"/>
      <c r="GTX3" s="143"/>
      <c r="GTY3" s="143"/>
      <c r="GTZ3" s="143"/>
      <c r="GUA3" s="143"/>
      <c r="GUB3" s="143"/>
      <c r="GUC3" s="143"/>
      <c r="GUD3" s="143"/>
      <c r="GUE3" s="143"/>
      <c r="GUF3" s="143"/>
      <c r="GUG3" s="143"/>
      <c r="GUH3" s="143"/>
      <c r="GUI3" s="143"/>
      <c r="GUJ3" s="143"/>
      <c r="GUK3" s="143"/>
      <c r="GUL3" s="143"/>
      <c r="GUM3" s="143"/>
      <c r="GUN3" s="143"/>
      <c r="GUO3" s="143"/>
      <c r="GUP3" s="143"/>
      <c r="GUQ3" s="143"/>
      <c r="GUR3" s="143"/>
      <c r="GUS3" s="143"/>
      <c r="GUT3" s="143"/>
      <c r="GUU3" s="143"/>
      <c r="GUV3" s="143"/>
      <c r="GUW3" s="143"/>
      <c r="GUX3" s="143"/>
      <c r="GUY3" s="143"/>
      <c r="GUZ3" s="143"/>
      <c r="GVA3" s="143"/>
      <c r="GVB3" s="143"/>
      <c r="GVC3" s="143"/>
      <c r="GVD3" s="143"/>
      <c r="GVE3" s="143"/>
      <c r="GVF3" s="143"/>
      <c r="GVG3" s="143"/>
      <c r="GVH3" s="143"/>
      <c r="GVI3" s="143"/>
      <c r="GVJ3" s="143"/>
      <c r="GVK3" s="143"/>
      <c r="GVL3" s="143"/>
      <c r="GVM3" s="143"/>
      <c r="GVN3" s="143"/>
      <c r="GVO3" s="143"/>
      <c r="GVP3" s="143"/>
      <c r="GVQ3" s="143"/>
      <c r="GVR3" s="143"/>
      <c r="GVS3" s="143"/>
      <c r="GVT3" s="143"/>
      <c r="GVU3" s="143"/>
      <c r="GVV3" s="143"/>
      <c r="GVW3" s="143"/>
      <c r="GVX3" s="143"/>
      <c r="GVY3" s="143"/>
      <c r="GVZ3" s="143"/>
      <c r="GWA3" s="143"/>
      <c r="GWB3" s="143"/>
      <c r="GWC3" s="143"/>
      <c r="GWD3" s="143"/>
      <c r="GWE3" s="143"/>
      <c r="GWF3" s="143"/>
      <c r="GWG3" s="143"/>
      <c r="GWH3" s="143"/>
      <c r="GWI3" s="143"/>
      <c r="GWJ3" s="143"/>
      <c r="GWK3" s="143"/>
      <c r="GWL3" s="143"/>
      <c r="GWM3" s="143"/>
      <c r="GWN3" s="143"/>
      <c r="GWO3" s="143"/>
      <c r="GWP3" s="143"/>
      <c r="GWQ3" s="143"/>
      <c r="GWR3" s="143"/>
      <c r="GWS3" s="143"/>
      <c r="GWT3" s="143"/>
      <c r="GWU3" s="143"/>
      <c r="GWV3" s="143"/>
      <c r="GWW3" s="143"/>
      <c r="GWX3" s="143"/>
      <c r="GWY3" s="143"/>
      <c r="GWZ3" s="143"/>
      <c r="GXA3" s="143"/>
      <c r="GXB3" s="143"/>
      <c r="GXC3" s="143"/>
      <c r="GXD3" s="143"/>
      <c r="GXE3" s="143"/>
      <c r="GXF3" s="143"/>
      <c r="GXG3" s="143"/>
      <c r="GXH3" s="143"/>
      <c r="GXI3" s="143"/>
      <c r="GXJ3" s="143"/>
      <c r="GXK3" s="143"/>
      <c r="GXL3" s="143"/>
      <c r="GXM3" s="143"/>
      <c r="GXN3" s="143"/>
      <c r="GXO3" s="143"/>
      <c r="GXP3" s="143"/>
      <c r="GXQ3" s="143"/>
      <c r="GXR3" s="143"/>
      <c r="GXS3" s="143"/>
      <c r="GXT3" s="143"/>
      <c r="GXU3" s="143"/>
      <c r="GXV3" s="143"/>
      <c r="GXW3" s="143"/>
      <c r="GXX3" s="143"/>
      <c r="GXY3" s="143"/>
      <c r="GXZ3" s="143"/>
      <c r="GYA3" s="143"/>
      <c r="GYB3" s="143"/>
      <c r="GYC3" s="143"/>
      <c r="GYD3" s="143"/>
      <c r="GYE3" s="143"/>
      <c r="GYF3" s="143"/>
      <c r="GYG3" s="143"/>
      <c r="GYH3" s="143"/>
      <c r="GYI3" s="143"/>
      <c r="GYJ3" s="143"/>
      <c r="GYK3" s="143"/>
      <c r="GYL3" s="143"/>
      <c r="GYM3" s="143"/>
      <c r="GYN3" s="143"/>
      <c r="GYO3" s="143"/>
      <c r="GYP3" s="143"/>
      <c r="GYQ3" s="143"/>
      <c r="GYR3" s="143"/>
      <c r="GYS3" s="143"/>
      <c r="GYT3" s="143"/>
      <c r="GYU3" s="143"/>
      <c r="GYV3" s="143"/>
      <c r="GYW3" s="143"/>
      <c r="GYX3" s="143"/>
      <c r="GYY3" s="143"/>
      <c r="GYZ3" s="143"/>
      <c r="GZA3" s="143"/>
      <c r="GZB3" s="143"/>
      <c r="GZC3" s="143"/>
      <c r="GZD3" s="143"/>
      <c r="GZE3" s="143"/>
      <c r="GZF3" s="143"/>
      <c r="GZG3" s="143"/>
      <c r="GZH3" s="143"/>
      <c r="GZI3" s="143"/>
      <c r="GZJ3" s="143"/>
      <c r="GZK3" s="143"/>
      <c r="GZL3" s="143"/>
      <c r="GZM3" s="143"/>
      <c r="GZN3" s="143"/>
      <c r="GZO3" s="143"/>
      <c r="GZP3" s="143"/>
      <c r="GZQ3" s="143"/>
      <c r="GZR3" s="143"/>
      <c r="GZS3" s="143"/>
      <c r="GZT3" s="143"/>
      <c r="GZU3" s="143"/>
      <c r="GZV3" s="143"/>
      <c r="GZW3" s="143"/>
      <c r="GZX3" s="143"/>
      <c r="GZY3" s="143"/>
      <c r="GZZ3" s="143"/>
      <c r="HAA3" s="143"/>
      <c r="HAB3" s="143"/>
      <c r="HAC3" s="143"/>
      <c r="HAD3" s="143"/>
      <c r="HAE3" s="143"/>
      <c r="HAF3" s="143"/>
      <c r="HAG3" s="143"/>
      <c r="HAH3" s="143"/>
      <c r="HAI3" s="143"/>
      <c r="HAJ3" s="143"/>
      <c r="HAK3" s="143"/>
      <c r="HAL3" s="143"/>
      <c r="HAM3" s="143"/>
      <c r="HAN3" s="143"/>
      <c r="HAO3" s="143"/>
      <c r="HAP3" s="143"/>
      <c r="HAQ3" s="143"/>
      <c r="HAR3" s="143"/>
      <c r="HAS3" s="143"/>
      <c r="HAT3" s="143"/>
      <c r="HAU3" s="143"/>
      <c r="HAV3" s="143"/>
      <c r="HAW3" s="143"/>
      <c r="HAX3" s="143"/>
      <c r="HAY3" s="143"/>
      <c r="HAZ3" s="143"/>
      <c r="HBA3" s="143"/>
      <c r="HBB3" s="143"/>
      <c r="HBC3" s="143"/>
      <c r="HBD3" s="143"/>
      <c r="HBE3" s="143"/>
      <c r="HBF3" s="143"/>
      <c r="HBG3" s="143"/>
      <c r="HBH3" s="143"/>
      <c r="HBI3" s="143"/>
      <c r="HBJ3" s="143"/>
      <c r="HBK3" s="143"/>
      <c r="HBL3" s="143"/>
      <c r="HBM3" s="143"/>
      <c r="HBN3" s="143"/>
      <c r="HBO3" s="143"/>
      <c r="HBP3" s="143"/>
      <c r="HBQ3" s="143"/>
      <c r="HBR3" s="143"/>
      <c r="HBS3" s="143"/>
      <c r="HBT3" s="143"/>
      <c r="HBU3" s="143"/>
      <c r="HBV3" s="143"/>
      <c r="HBW3" s="143"/>
      <c r="HBX3" s="143"/>
      <c r="HBY3" s="143"/>
      <c r="HBZ3" s="143"/>
      <c r="HCA3" s="143"/>
      <c r="HCB3" s="143"/>
      <c r="HCC3" s="143"/>
      <c r="HCD3" s="143"/>
      <c r="HCE3" s="143"/>
      <c r="HCF3" s="143"/>
      <c r="HCG3" s="143"/>
      <c r="HCH3" s="143"/>
      <c r="HCI3" s="143"/>
      <c r="HCJ3" s="143"/>
      <c r="HCK3" s="143"/>
      <c r="HCL3" s="143"/>
      <c r="HCM3" s="143"/>
      <c r="HCN3" s="143"/>
      <c r="HCO3" s="143"/>
      <c r="HCP3" s="143"/>
      <c r="HCQ3" s="143"/>
      <c r="HCR3" s="143"/>
      <c r="HCS3" s="143"/>
      <c r="HCT3" s="143"/>
      <c r="HCU3" s="143"/>
      <c r="HCV3" s="143"/>
      <c r="HCW3" s="143"/>
      <c r="HCX3" s="143"/>
      <c r="HCY3" s="143"/>
      <c r="HCZ3" s="143"/>
      <c r="HDA3" s="143"/>
      <c r="HDB3" s="143"/>
      <c r="HDC3" s="143"/>
      <c r="HDD3" s="143"/>
      <c r="HDE3" s="143"/>
      <c r="HDF3" s="143"/>
      <c r="HDG3" s="143"/>
      <c r="HDH3" s="143"/>
      <c r="HDI3" s="143"/>
      <c r="HDJ3" s="143"/>
      <c r="HDK3" s="143"/>
      <c r="HDL3" s="143"/>
      <c r="HDM3" s="143"/>
      <c r="HDN3" s="143"/>
      <c r="HDO3" s="143"/>
      <c r="HDP3" s="143"/>
      <c r="HDQ3" s="143"/>
      <c r="HDR3" s="143"/>
      <c r="HDS3" s="143"/>
      <c r="HDT3" s="143"/>
      <c r="HDU3" s="143"/>
      <c r="HDV3" s="143"/>
      <c r="HDW3" s="143"/>
      <c r="HDX3" s="143"/>
      <c r="HDY3" s="143"/>
      <c r="HDZ3" s="143"/>
      <c r="HEA3" s="143"/>
      <c r="HEB3" s="143"/>
      <c r="HEC3" s="143"/>
      <c r="HED3" s="143"/>
      <c r="HEE3" s="143"/>
      <c r="HEF3" s="143"/>
      <c r="HEG3" s="143"/>
      <c r="HEH3" s="143"/>
      <c r="HEI3" s="143"/>
      <c r="HEJ3" s="143"/>
      <c r="HEK3" s="143"/>
      <c r="HEL3" s="143"/>
      <c r="HEM3" s="143"/>
      <c r="HEN3" s="143"/>
      <c r="HEO3" s="143"/>
      <c r="HEP3" s="143"/>
      <c r="HEQ3" s="143"/>
      <c r="HER3" s="143"/>
      <c r="HES3" s="143"/>
      <c r="HET3" s="143"/>
      <c r="HEU3" s="143"/>
      <c r="HEV3" s="143"/>
      <c r="HEW3" s="143"/>
      <c r="HEX3" s="143"/>
      <c r="HEY3" s="143"/>
      <c r="HEZ3" s="143"/>
      <c r="HFA3" s="143"/>
      <c r="HFB3" s="143"/>
      <c r="HFC3" s="143"/>
      <c r="HFD3" s="143"/>
      <c r="HFE3" s="143"/>
      <c r="HFF3" s="143"/>
      <c r="HFG3" s="143"/>
      <c r="HFH3" s="143"/>
      <c r="HFI3" s="143"/>
      <c r="HFJ3" s="143"/>
      <c r="HFK3" s="143"/>
      <c r="HFL3" s="143"/>
      <c r="HFM3" s="143"/>
      <c r="HFN3" s="143"/>
      <c r="HFO3" s="143"/>
      <c r="HFP3" s="143"/>
      <c r="HFQ3" s="143"/>
      <c r="HFR3" s="143"/>
      <c r="HFS3" s="143"/>
      <c r="HFT3" s="143"/>
      <c r="HFU3" s="143"/>
      <c r="HFV3" s="143"/>
      <c r="HFW3" s="143"/>
      <c r="HFX3" s="143"/>
      <c r="HFY3" s="143"/>
      <c r="HFZ3" s="143"/>
      <c r="HGA3" s="143"/>
      <c r="HGB3" s="143"/>
      <c r="HGC3" s="143"/>
      <c r="HGD3" s="143"/>
      <c r="HGE3" s="143"/>
      <c r="HGF3" s="143"/>
      <c r="HGG3" s="143"/>
      <c r="HGH3" s="143"/>
      <c r="HGI3" s="143"/>
      <c r="HGJ3" s="143"/>
      <c r="HGK3" s="143"/>
      <c r="HGL3" s="143"/>
      <c r="HGM3" s="143"/>
      <c r="HGN3" s="143"/>
      <c r="HGO3" s="143"/>
      <c r="HGP3" s="143"/>
      <c r="HGQ3" s="143"/>
      <c r="HGR3" s="143"/>
      <c r="HGS3" s="143"/>
      <c r="HGT3" s="143"/>
      <c r="HGU3" s="143"/>
      <c r="HGV3" s="143"/>
      <c r="HGW3" s="143"/>
      <c r="HGX3" s="143"/>
      <c r="HGY3" s="143"/>
      <c r="HGZ3" s="143"/>
      <c r="HHA3" s="143"/>
      <c r="HHB3" s="143"/>
      <c r="HHC3" s="143"/>
      <c r="HHD3" s="143"/>
      <c r="HHE3" s="143"/>
      <c r="HHF3" s="143"/>
      <c r="HHG3" s="143"/>
      <c r="HHH3" s="143"/>
      <c r="HHI3" s="143"/>
      <c r="HHJ3" s="143"/>
      <c r="HHK3" s="143"/>
      <c r="HHL3" s="143"/>
      <c r="HHM3" s="143"/>
      <c r="HHN3" s="143"/>
      <c r="HHO3" s="143"/>
      <c r="HHP3" s="143"/>
      <c r="HHQ3" s="143"/>
      <c r="HHR3" s="143"/>
      <c r="HHS3" s="143"/>
      <c r="HHT3" s="143"/>
      <c r="HHU3" s="143"/>
      <c r="HHV3" s="143"/>
      <c r="HHW3" s="143"/>
      <c r="HHX3" s="143"/>
      <c r="HHY3" s="143"/>
      <c r="HHZ3" s="143"/>
      <c r="HIA3" s="143"/>
      <c r="HIB3" s="143"/>
      <c r="HIC3" s="143"/>
      <c r="HID3" s="143"/>
      <c r="HIE3" s="143"/>
      <c r="HIF3" s="143"/>
      <c r="HIG3" s="143"/>
      <c r="HIH3" s="143"/>
      <c r="HII3" s="143"/>
      <c r="HIJ3" s="143"/>
      <c r="HIK3" s="143"/>
      <c r="HIL3" s="143"/>
      <c r="HIM3" s="143"/>
      <c r="HIN3" s="143"/>
      <c r="HIO3" s="143"/>
      <c r="HIP3" s="143"/>
      <c r="HIQ3" s="143"/>
      <c r="HIR3" s="143"/>
      <c r="HIS3" s="143"/>
      <c r="HIT3" s="143"/>
      <c r="HIU3" s="143"/>
      <c r="HIV3" s="143"/>
      <c r="HIW3" s="143"/>
      <c r="HIX3" s="143"/>
      <c r="HIY3" s="143"/>
      <c r="HIZ3" s="143"/>
      <c r="HJA3" s="143"/>
      <c r="HJB3" s="143"/>
      <c r="HJC3" s="143"/>
      <c r="HJD3" s="143"/>
      <c r="HJE3" s="143"/>
      <c r="HJF3" s="143"/>
      <c r="HJG3" s="143"/>
      <c r="HJH3" s="143"/>
      <c r="HJI3" s="143"/>
      <c r="HJJ3" s="143"/>
      <c r="HJK3" s="143"/>
      <c r="HJL3" s="143"/>
      <c r="HJM3" s="143"/>
      <c r="HJN3" s="143"/>
      <c r="HJO3" s="143"/>
      <c r="HJP3" s="143"/>
      <c r="HJQ3" s="143"/>
      <c r="HJR3" s="143"/>
      <c r="HJS3" s="143"/>
      <c r="HJT3" s="143"/>
      <c r="HJU3" s="143"/>
      <c r="HJV3" s="143"/>
      <c r="HJW3" s="143"/>
      <c r="HJX3" s="143"/>
      <c r="HJY3" s="143"/>
      <c r="HJZ3" s="143"/>
      <c r="HKA3" s="143"/>
      <c r="HKB3" s="143"/>
      <c r="HKC3" s="143"/>
      <c r="HKD3" s="143"/>
      <c r="HKE3" s="143"/>
      <c r="HKF3" s="143"/>
      <c r="HKG3" s="143"/>
      <c r="HKH3" s="143"/>
      <c r="HKI3" s="143"/>
      <c r="HKJ3" s="143"/>
      <c r="HKK3" s="143"/>
      <c r="HKL3" s="143"/>
      <c r="HKM3" s="143"/>
      <c r="HKN3" s="143"/>
      <c r="HKO3" s="143"/>
      <c r="HKP3" s="143"/>
      <c r="HKQ3" s="143"/>
      <c r="HKR3" s="143"/>
      <c r="HKS3" s="143"/>
      <c r="HKT3" s="143"/>
      <c r="HKU3" s="143"/>
      <c r="HKV3" s="143"/>
      <c r="HKW3" s="143"/>
      <c r="HKX3" s="143"/>
      <c r="HKY3" s="143"/>
      <c r="HKZ3" s="143"/>
      <c r="HLA3" s="143"/>
      <c r="HLB3" s="143"/>
      <c r="HLC3" s="143"/>
      <c r="HLD3" s="143"/>
      <c r="HLE3" s="143"/>
      <c r="HLF3" s="143"/>
      <c r="HLG3" s="143"/>
      <c r="HLH3" s="143"/>
      <c r="HLI3" s="143"/>
      <c r="HLJ3" s="143"/>
      <c r="HLK3" s="143"/>
      <c r="HLL3" s="143"/>
      <c r="HLM3" s="143"/>
      <c r="HLN3" s="143"/>
      <c r="HLO3" s="143"/>
      <c r="HLP3" s="143"/>
      <c r="HLQ3" s="143"/>
      <c r="HLR3" s="143"/>
      <c r="HLS3" s="143"/>
      <c r="HLT3" s="143"/>
      <c r="HLU3" s="143"/>
      <c r="HLV3" s="143"/>
      <c r="HLW3" s="143"/>
      <c r="HLX3" s="143"/>
      <c r="HLY3" s="143"/>
      <c r="HLZ3" s="143"/>
      <c r="HMA3" s="143"/>
      <c r="HMB3" s="143"/>
      <c r="HMC3" s="143"/>
      <c r="HMD3" s="143"/>
      <c r="HME3" s="143"/>
      <c r="HMF3" s="143"/>
      <c r="HMG3" s="143"/>
      <c r="HMH3" s="143"/>
      <c r="HMI3" s="143"/>
      <c r="HMJ3" s="143"/>
      <c r="HMK3" s="143"/>
      <c r="HML3" s="143"/>
      <c r="HMM3" s="143"/>
      <c r="HMN3" s="143"/>
      <c r="HMO3" s="143"/>
      <c r="HMP3" s="143"/>
      <c r="HMQ3" s="143"/>
      <c r="HMR3" s="143"/>
      <c r="HMS3" s="143"/>
      <c r="HMT3" s="143"/>
      <c r="HMU3" s="143"/>
      <c r="HMV3" s="143"/>
      <c r="HMW3" s="143"/>
      <c r="HMX3" s="143"/>
      <c r="HMY3" s="143"/>
      <c r="HMZ3" s="143"/>
      <c r="HNA3" s="143"/>
      <c r="HNB3" s="143"/>
      <c r="HNC3" s="143"/>
      <c r="HND3" s="143"/>
      <c r="HNE3" s="143"/>
      <c r="HNF3" s="143"/>
      <c r="HNG3" s="143"/>
      <c r="HNH3" s="143"/>
      <c r="HNI3" s="143"/>
      <c r="HNJ3" s="143"/>
      <c r="HNK3" s="143"/>
      <c r="HNL3" s="143"/>
      <c r="HNM3" s="143"/>
      <c r="HNN3" s="143"/>
      <c r="HNO3" s="143"/>
      <c r="HNP3" s="143"/>
      <c r="HNQ3" s="143"/>
      <c r="HNR3" s="143"/>
      <c r="HNS3" s="143"/>
      <c r="HNT3" s="143"/>
      <c r="HNU3" s="143"/>
      <c r="HNV3" s="143"/>
      <c r="HNW3" s="143"/>
      <c r="HNX3" s="143"/>
      <c r="HNY3" s="143"/>
      <c r="HNZ3" s="143"/>
      <c r="HOA3" s="143"/>
      <c r="HOB3" s="143"/>
      <c r="HOC3" s="143"/>
      <c r="HOD3" s="143"/>
      <c r="HOE3" s="143"/>
      <c r="HOF3" s="143"/>
      <c r="HOG3" s="143"/>
      <c r="HOH3" s="143"/>
      <c r="HOI3" s="143"/>
      <c r="HOJ3" s="143"/>
      <c r="HOK3" s="143"/>
      <c r="HOL3" s="143"/>
      <c r="HOM3" s="143"/>
      <c r="HON3" s="143"/>
      <c r="HOO3" s="143"/>
      <c r="HOP3" s="143"/>
      <c r="HOQ3" s="143"/>
      <c r="HOR3" s="143"/>
      <c r="HOS3" s="143"/>
      <c r="HOT3" s="143"/>
      <c r="HOU3" s="143"/>
      <c r="HOV3" s="143"/>
      <c r="HOW3" s="143"/>
      <c r="HOX3" s="143"/>
      <c r="HOY3" s="143"/>
      <c r="HOZ3" s="143"/>
      <c r="HPA3" s="143"/>
      <c r="HPB3" s="143"/>
      <c r="HPC3" s="143"/>
      <c r="HPD3" s="143"/>
      <c r="HPE3" s="143"/>
      <c r="HPF3" s="143"/>
      <c r="HPG3" s="143"/>
      <c r="HPH3" s="143"/>
      <c r="HPI3" s="143"/>
      <c r="HPJ3" s="143"/>
      <c r="HPK3" s="143"/>
      <c r="HPL3" s="143"/>
      <c r="HPM3" s="143"/>
      <c r="HPN3" s="143"/>
      <c r="HPO3" s="143"/>
      <c r="HPP3" s="143"/>
      <c r="HPQ3" s="143"/>
      <c r="HPR3" s="143"/>
      <c r="HPS3" s="143"/>
      <c r="HPT3" s="143"/>
      <c r="HPU3" s="143"/>
      <c r="HPV3" s="143"/>
      <c r="HPW3" s="143"/>
      <c r="HPX3" s="143"/>
      <c r="HPY3" s="143"/>
      <c r="HPZ3" s="143"/>
      <c r="HQA3" s="143"/>
      <c r="HQB3" s="143"/>
      <c r="HQC3" s="143"/>
      <c r="HQD3" s="143"/>
      <c r="HQE3" s="143"/>
      <c r="HQF3" s="143"/>
      <c r="HQG3" s="143"/>
      <c r="HQH3" s="143"/>
      <c r="HQI3" s="143"/>
      <c r="HQJ3" s="143"/>
      <c r="HQK3" s="143"/>
      <c r="HQL3" s="143"/>
      <c r="HQM3" s="143"/>
      <c r="HQN3" s="143"/>
      <c r="HQO3" s="143"/>
      <c r="HQP3" s="143"/>
      <c r="HQQ3" s="143"/>
      <c r="HQR3" s="143"/>
      <c r="HQS3" s="143"/>
      <c r="HQT3" s="143"/>
      <c r="HQU3" s="143"/>
      <c r="HQV3" s="143"/>
      <c r="HQW3" s="143"/>
      <c r="HQX3" s="143"/>
      <c r="HQY3" s="143"/>
      <c r="HQZ3" s="143"/>
      <c r="HRA3" s="143"/>
      <c r="HRB3" s="143"/>
      <c r="HRC3" s="143"/>
      <c r="HRD3" s="143"/>
      <c r="HRE3" s="143"/>
      <c r="HRF3" s="143"/>
      <c r="HRG3" s="143"/>
      <c r="HRH3" s="143"/>
      <c r="HRI3" s="143"/>
      <c r="HRJ3" s="143"/>
      <c r="HRK3" s="143"/>
      <c r="HRL3" s="143"/>
      <c r="HRM3" s="143"/>
      <c r="HRN3" s="143"/>
      <c r="HRO3" s="143"/>
      <c r="HRP3" s="143"/>
      <c r="HRQ3" s="143"/>
      <c r="HRR3" s="143"/>
      <c r="HRS3" s="143"/>
      <c r="HRT3" s="143"/>
      <c r="HRU3" s="143"/>
      <c r="HRV3" s="143"/>
      <c r="HRW3" s="143"/>
      <c r="HRX3" s="143"/>
      <c r="HRY3" s="143"/>
      <c r="HRZ3" s="143"/>
      <c r="HSA3" s="143"/>
      <c r="HSB3" s="143"/>
      <c r="HSC3" s="143"/>
      <c r="HSD3" s="143"/>
      <c r="HSE3" s="143"/>
      <c r="HSF3" s="143"/>
      <c r="HSG3" s="143"/>
      <c r="HSH3" s="143"/>
      <c r="HSI3" s="143"/>
      <c r="HSJ3" s="143"/>
      <c r="HSK3" s="143"/>
      <c r="HSL3" s="143"/>
      <c r="HSM3" s="143"/>
      <c r="HSN3" s="143"/>
      <c r="HSO3" s="143"/>
      <c r="HSP3" s="143"/>
      <c r="HSQ3" s="143"/>
      <c r="HSR3" s="143"/>
      <c r="HSS3" s="143"/>
      <c r="HST3" s="143"/>
      <c r="HSU3" s="143"/>
      <c r="HSV3" s="143"/>
      <c r="HSW3" s="143"/>
      <c r="HSX3" s="143"/>
      <c r="HSY3" s="143"/>
      <c r="HSZ3" s="143"/>
      <c r="HTA3" s="143"/>
      <c r="HTB3" s="143"/>
      <c r="HTC3" s="143"/>
      <c r="HTD3" s="143"/>
      <c r="HTE3" s="143"/>
      <c r="HTF3" s="143"/>
      <c r="HTG3" s="143"/>
      <c r="HTH3" s="143"/>
      <c r="HTI3" s="143"/>
      <c r="HTJ3" s="143"/>
      <c r="HTK3" s="143"/>
      <c r="HTL3" s="143"/>
      <c r="HTM3" s="143"/>
      <c r="HTN3" s="143"/>
      <c r="HTO3" s="143"/>
      <c r="HTP3" s="143"/>
      <c r="HTQ3" s="143"/>
      <c r="HTR3" s="143"/>
      <c r="HTS3" s="143"/>
      <c r="HTT3" s="143"/>
      <c r="HTU3" s="143"/>
      <c r="HTV3" s="143"/>
      <c r="HTW3" s="143"/>
      <c r="HTX3" s="143"/>
      <c r="HTY3" s="143"/>
      <c r="HTZ3" s="143"/>
      <c r="HUA3" s="143"/>
      <c r="HUB3" s="143"/>
      <c r="HUC3" s="143"/>
      <c r="HUD3" s="143"/>
      <c r="HUE3" s="143"/>
      <c r="HUF3" s="143"/>
      <c r="HUG3" s="143"/>
      <c r="HUH3" s="143"/>
      <c r="HUI3" s="143"/>
      <c r="HUJ3" s="143"/>
      <c r="HUK3" s="143"/>
      <c r="HUL3" s="143"/>
      <c r="HUM3" s="143"/>
      <c r="HUN3" s="143"/>
      <c r="HUO3" s="143"/>
      <c r="HUP3" s="143"/>
      <c r="HUQ3" s="143"/>
      <c r="HUR3" s="143"/>
      <c r="HUS3" s="143"/>
      <c r="HUT3" s="143"/>
      <c r="HUU3" s="143"/>
      <c r="HUV3" s="143"/>
      <c r="HUW3" s="143"/>
      <c r="HUX3" s="143"/>
      <c r="HUY3" s="143"/>
      <c r="HUZ3" s="143"/>
      <c r="HVA3" s="143"/>
      <c r="HVB3" s="143"/>
      <c r="HVC3" s="143"/>
      <c r="HVD3" s="143"/>
      <c r="HVE3" s="143"/>
      <c r="HVF3" s="143"/>
      <c r="HVG3" s="143"/>
      <c r="HVH3" s="143"/>
      <c r="HVI3" s="143"/>
      <c r="HVJ3" s="143"/>
      <c r="HVK3" s="143"/>
      <c r="HVL3" s="143"/>
      <c r="HVM3" s="143"/>
      <c r="HVN3" s="143"/>
      <c r="HVO3" s="143"/>
      <c r="HVP3" s="143"/>
      <c r="HVQ3" s="143"/>
      <c r="HVR3" s="143"/>
      <c r="HVS3" s="143"/>
      <c r="HVT3" s="143"/>
      <c r="HVU3" s="143"/>
      <c r="HVV3" s="143"/>
      <c r="HVW3" s="143"/>
      <c r="HVX3" s="143"/>
      <c r="HVY3" s="143"/>
      <c r="HVZ3" s="143"/>
      <c r="HWA3" s="143"/>
      <c r="HWB3" s="143"/>
      <c r="HWC3" s="143"/>
      <c r="HWD3" s="143"/>
      <c r="HWE3" s="143"/>
      <c r="HWF3" s="143"/>
      <c r="HWG3" s="143"/>
      <c r="HWH3" s="143"/>
      <c r="HWI3" s="143"/>
      <c r="HWJ3" s="143"/>
      <c r="HWK3" s="143"/>
      <c r="HWL3" s="143"/>
      <c r="HWM3" s="143"/>
      <c r="HWN3" s="143"/>
      <c r="HWO3" s="143"/>
      <c r="HWP3" s="143"/>
      <c r="HWQ3" s="143"/>
      <c r="HWR3" s="143"/>
      <c r="HWS3" s="143"/>
      <c r="HWT3" s="143"/>
      <c r="HWU3" s="143"/>
      <c r="HWV3" s="143"/>
      <c r="HWW3" s="143"/>
      <c r="HWX3" s="143"/>
      <c r="HWY3" s="143"/>
      <c r="HWZ3" s="143"/>
      <c r="HXA3" s="143"/>
      <c r="HXB3" s="143"/>
      <c r="HXC3" s="143"/>
      <c r="HXD3" s="143"/>
      <c r="HXE3" s="143"/>
      <c r="HXF3" s="143"/>
      <c r="HXG3" s="143"/>
      <c r="HXH3" s="143"/>
      <c r="HXI3" s="143"/>
      <c r="HXJ3" s="143"/>
      <c r="HXK3" s="143"/>
      <c r="HXL3" s="143"/>
      <c r="HXM3" s="143"/>
      <c r="HXN3" s="143"/>
      <c r="HXO3" s="143"/>
      <c r="HXP3" s="143"/>
      <c r="HXQ3" s="143"/>
      <c r="HXR3" s="143"/>
      <c r="HXS3" s="143"/>
      <c r="HXT3" s="143"/>
      <c r="HXU3" s="143"/>
      <c r="HXV3" s="143"/>
      <c r="HXW3" s="143"/>
      <c r="HXX3" s="143"/>
      <c r="HXY3" s="143"/>
      <c r="HXZ3" s="143"/>
      <c r="HYA3" s="143"/>
      <c r="HYB3" s="143"/>
      <c r="HYC3" s="143"/>
      <c r="HYD3" s="143"/>
      <c r="HYE3" s="143"/>
      <c r="HYF3" s="143"/>
      <c r="HYG3" s="143"/>
      <c r="HYH3" s="143"/>
      <c r="HYI3" s="143"/>
      <c r="HYJ3" s="143"/>
      <c r="HYK3" s="143"/>
      <c r="HYL3" s="143"/>
      <c r="HYM3" s="143"/>
      <c r="HYN3" s="143"/>
      <c r="HYO3" s="143"/>
      <c r="HYP3" s="143"/>
      <c r="HYQ3" s="143"/>
      <c r="HYR3" s="143"/>
      <c r="HYS3" s="143"/>
      <c r="HYT3" s="143"/>
      <c r="HYU3" s="143"/>
      <c r="HYV3" s="143"/>
      <c r="HYW3" s="143"/>
      <c r="HYX3" s="143"/>
      <c r="HYY3" s="143"/>
      <c r="HYZ3" s="143"/>
      <c r="HZA3" s="143"/>
      <c r="HZB3" s="143"/>
      <c r="HZC3" s="143"/>
      <c r="HZD3" s="143"/>
      <c r="HZE3" s="143"/>
      <c r="HZF3" s="143"/>
      <c r="HZG3" s="143"/>
      <c r="HZH3" s="143"/>
      <c r="HZI3" s="143"/>
      <c r="HZJ3" s="143"/>
      <c r="HZK3" s="143"/>
      <c r="HZL3" s="143"/>
      <c r="HZM3" s="143"/>
      <c r="HZN3" s="143"/>
      <c r="HZO3" s="143"/>
      <c r="HZP3" s="143"/>
      <c r="HZQ3" s="143"/>
      <c r="HZR3" s="143"/>
      <c r="HZS3" s="143"/>
      <c r="HZT3" s="143"/>
      <c r="HZU3" s="143"/>
      <c r="HZV3" s="143"/>
      <c r="HZW3" s="143"/>
      <c r="HZX3" s="143"/>
      <c r="HZY3" s="143"/>
      <c r="HZZ3" s="143"/>
      <c r="IAA3" s="143"/>
      <c r="IAB3" s="143"/>
      <c r="IAC3" s="143"/>
      <c r="IAD3" s="143"/>
      <c r="IAE3" s="143"/>
      <c r="IAF3" s="143"/>
      <c r="IAG3" s="143"/>
      <c r="IAH3" s="143"/>
      <c r="IAI3" s="143"/>
      <c r="IAJ3" s="143"/>
      <c r="IAK3" s="143"/>
      <c r="IAL3" s="143"/>
      <c r="IAM3" s="143"/>
      <c r="IAN3" s="143"/>
      <c r="IAO3" s="143"/>
      <c r="IAP3" s="143"/>
      <c r="IAQ3" s="143"/>
      <c r="IAR3" s="143"/>
      <c r="IAS3" s="143"/>
      <c r="IAT3" s="143"/>
      <c r="IAU3" s="143"/>
      <c r="IAV3" s="143"/>
      <c r="IAW3" s="143"/>
      <c r="IAX3" s="143"/>
      <c r="IAY3" s="143"/>
      <c r="IAZ3" s="143"/>
      <c r="IBA3" s="143"/>
      <c r="IBB3" s="143"/>
      <c r="IBC3" s="143"/>
      <c r="IBD3" s="143"/>
      <c r="IBE3" s="143"/>
      <c r="IBF3" s="143"/>
      <c r="IBG3" s="143"/>
      <c r="IBH3" s="143"/>
      <c r="IBI3" s="143"/>
      <c r="IBJ3" s="143"/>
      <c r="IBK3" s="143"/>
      <c r="IBL3" s="143"/>
      <c r="IBM3" s="143"/>
      <c r="IBN3" s="143"/>
      <c r="IBO3" s="143"/>
      <c r="IBP3" s="143"/>
      <c r="IBQ3" s="143"/>
      <c r="IBR3" s="143"/>
      <c r="IBS3" s="143"/>
      <c r="IBT3" s="143"/>
      <c r="IBU3" s="143"/>
      <c r="IBV3" s="143"/>
      <c r="IBW3" s="143"/>
      <c r="IBX3" s="143"/>
      <c r="IBY3" s="143"/>
      <c r="IBZ3" s="143"/>
      <c r="ICA3" s="143"/>
      <c r="ICB3" s="143"/>
      <c r="ICC3" s="143"/>
      <c r="ICD3" s="143"/>
      <c r="ICE3" s="143"/>
      <c r="ICF3" s="143"/>
      <c r="ICG3" s="143"/>
      <c r="ICH3" s="143"/>
      <c r="ICI3" s="143"/>
      <c r="ICJ3" s="143"/>
      <c r="ICK3" s="143"/>
      <c r="ICL3" s="143"/>
      <c r="ICM3" s="143"/>
      <c r="ICN3" s="143"/>
      <c r="ICO3" s="143"/>
      <c r="ICP3" s="143"/>
      <c r="ICQ3" s="143"/>
      <c r="ICR3" s="143"/>
      <c r="ICS3" s="143"/>
      <c r="ICT3" s="143"/>
      <c r="ICU3" s="143"/>
      <c r="ICV3" s="143"/>
      <c r="ICW3" s="143"/>
      <c r="ICX3" s="143"/>
      <c r="ICY3" s="143"/>
      <c r="ICZ3" s="143"/>
      <c r="IDA3" s="143"/>
      <c r="IDB3" s="143"/>
      <c r="IDC3" s="143"/>
      <c r="IDD3" s="143"/>
      <c r="IDE3" s="143"/>
      <c r="IDF3" s="143"/>
      <c r="IDG3" s="143"/>
      <c r="IDH3" s="143"/>
      <c r="IDI3" s="143"/>
      <c r="IDJ3" s="143"/>
      <c r="IDK3" s="143"/>
      <c r="IDL3" s="143"/>
      <c r="IDM3" s="143"/>
      <c r="IDN3" s="143"/>
      <c r="IDO3" s="143"/>
      <c r="IDP3" s="143"/>
      <c r="IDQ3" s="143"/>
      <c r="IDR3" s="143"/>
      <c r="IDS3" s="143"/>
      <c r="IDT3" s="143"/>
      <c r="IDU3" s="143"/>
      <c r="IDV3" s="143"/>
      <c r="IDW3" s="143"/>
      <c r="IDX3" s="143"/>
      <c r="IDY3" s="143"/>
      <c r="IDZ3" s="143"/>
      <c r="IEA3" s="143"/>
      <c r="IEB3" s="143"/>
      <c r="IEC3" s="143"/>
      <c r="IED3" s="143"/>
      <c r="IEE3" s="143"/>
      <c r="IEF3" s="143"/>
      <c r="IEG3" s="143"/>
      <c r="IEH3" s="143"/>
      <c r="IEI3" s="143"/>
      <c r="IEJ3" s="143"/>
      <c r="IEK3" s="143"/>
      <c r="IEL3" s="143"/>
      <c r="IEM3" s="143"/>
      <c r="IEN3" s="143"/>
      <c r="IEO3" s="143"/>
      <c r="IEP3" s="143"/>
      <c r="IEQ3" s="143"/>
      <c r="IER3" s="143"/>
      <c r="IES3" s="143"/>
      <c r="IET3" s="143"/>
      <c r="IEU3" s="143"/>
      <c r="IEV3" s="143"/>
      <c r="IEW3" s="143"/>
      <c r="IEX3" s="143"/>
      <c r="IEY3" s="143"/>
      <c r="IEZ3" s="143"/>
      <c r="IFA3" s="143"/>
      <c r="IFB3" s="143"/>
      <c r="IFC3" s="143"/>
      <c r="IFD3" s="143"/>
      <c r="IFE3" s="143"/>
      <c r="IFF3" s="143"/>
      <c r="IFG3" s="143"/>
      <c r="IFH3" s="143"/>
      <c r="IFI3" s="143"/>
      <c r="IFJ3" s="143"/>
      <c r="IFK3" s="143"/>
      <c r="IFL3" s="143"/>
      <c r="IFM3" s="143"/>
      <c r="IFN3" s="143"/>
      <c r="IFO3" s="143"/>
      <c r="IFP3" s="143"/>
      <c r="IFQ3" s="143"/>
      <c r="IFR3" s="143"/>
      <c r="IFS3" s="143"/>
      <c r="IFT3" s="143"/>
      <c r="IFU3" s="143"/>
      <c r="IFV3" s="143"/>
      <c r="IFW3" s="143"/>
      <c r="IFX3" s="143"/>
      <c r="IFY3" s="143"/>
      <c r="IFZ3" s="143"/>
      <c r="IGA3" s="143"/>
      <c r="IGB3" s="143"/>
      <c r="IGC3" s="143"/>
      <c r="IGD3" s="143"/>
      <c r="IGE3" s="143"/>
      <c r="IGF3" s="143"/>
      <c r="IGG3" s="143"/>
      <c r="IGH3" s="143"/>
      <c r="IGI3" s="143"/>
      <c r="IGJ3" s="143"/>
      <c r="IGK3" s="143"/>
      <c r="IGL3" s="143"/>
      <c r="IGM3" s="143"/>
      <c r="IGN3" s="143"/>
      <c r="IGO3" s="143"/>
      <c r="IGP3" s="143"/>
      <c r="IGQ3" s="143"/>
      <c r="IGR3" s="143"/>
      <c r="IGS3" s="143"/>
      <c r="IGT3" s="143"/>
      <c r="IGU3" s="143"/>
      <c r="IGV3" s="143"/>
      <c r="IGW3" s="143"/>
      <c r="IGX3" s="143"/>
      <c r="IGY3" s="143"/>
      <c r="IGZ3" s="143"/>
      <c r="IHA3" s="143"/>
      <c r="IHB3" s="143"/>
      <c r="IHC3" s="143"/>
      <c r="IHD3" s="143"/>
      <c r="IHE3" s="143"/>
      <c r="IHF3" s="143"/>
      <c r="IHG3" s="143"/>
      <c r="IHH3" s="143"/>
      <c r="IHI3" s="143"/>
      <c r="IHJ3" s="143"/>
      <c r="IHK3" s="143"/>
      <c r="IHL3" s="143"/>
      <c r="IHM3" s="143"/>
      <c r="IHN3" s="143"/>
      <c r="IHO3" s="143"/>
      <c r="IHP3" s="143"/>
      <c r="IHQ3" s="143"/>
      <c r="IHR3" s="143"/>
      <c r="IHS3" s="143"/>
      <c r="IHT3" s="143"/>
      <c r="IHU3" s="143"/>
      <c r="IHV3" s="143"/>
      <c r="IHW3" s="143"/>
      <c r="IHX3" s="143"/>
      <c r="IHY3" s="143"/>
      <c r="IHZ3" s="143"/>
      <c r="IIA3" s="143"/>
      <c r="IIB3" s="143"/>
      <c r="IIC3" s="143"/>
      <c r="IID3" s="143"/>
      <c r="IIE3" s="143"/>
      <c r="IIF3" s="143"/>
      <c r="IIG3" s="143"/>
      <c r="IIH3" s="143"/>
      <c r="III3" s="143"/>
      <c r="IIJ3" s="143"/>
      <c r="IIK3" s="143"/>
      <c r="IIL3" s="143"/>
      <c r="IIM3" s="143"/>
      <c r="IIN3" s="143"/>
      <c r="IIO3" s="143"/>
      <c r="IIP3" s="143"/>
      <c r="IIQ3" s="143"/>
      <c r="IIR3" s="143"/>
      <c r="IIS3" s="143"/>
      <c r="IIT3" s="143"/>
      <c r="IIU3" s="143"/>
      <c r="IIV3" s="143"/>
      <c r="IIW3" s="143"/>
      <c r="IIX3" s="143"/>
      <c r="IIY3" s="143"/>
      <c r="IIZ3" s="143"/>
      <c r="IJA3" s="143"/>
      <c r="IJB3" s="143"/>
      <c r="IJC3" s="143"/>
      <c r="IJD3" s="143"/>
      <c r="IJE3" s="143"/>
      <c r="IJF3" s="143"/>
      <c r="IJG3" s="143"/>
      <c r="IJH3" s="143"/>
      <c r="IJI3" s="143"/>
      <c r="IJJ3" s="143"/>
      <c r="IJK3" s="143"/>
      <c r="IJL3" s="143"/>
      <c r="IJM3" s="143"/>
      <c r="IJN3" s="143"/>
      <c r="IJO3" s="143"/>
      <c r="IJP3" s="143"/>
      <c r="IJQ3" s="143"/>
      <c r="IJR3" s="143"/>
      <c r="IJS3" s="143"/>
      <c r="IJT3" s="143"/>
      <c r="IJU3" s="143"/>
      <c r="IJV3" s="143"/>
      <c r="IJW3" s="143"/>
      <c r="IJX3" s="143"/>
      <c r="IJY3" s="143"/>
      <c r="IJZ3" s="143"/>
      <c r="IKA3" s="143"/>
      <c r="IKB3" s="143"/>
      <c r="IKC3" s="143"/>
      <c r="IKD3" s="143"/>
      <c r="IKE3" s="143"/>
      <c r="IKF3" s="143"/>
      <c r="IKG3" s="143"/>
      <c r="IKH3" s="143"/>
      <c r="IKI3" s="143"/>
      <c r="IKJ3" s="143"/>
      <c r="IKK3" s="143"/>
      <c r="IKL3" s="143"/>
      <c r="IKM3" s="143"/>
      <c r="IKN3" s="143"/>
      <c r="IKO3" s="143"/>
      <c r="IKP3" s="143"/>
      <c r="IKQ3" s="143"/>
      <c r="IKR3" s="143"/>
      <c r="IKS3" s="143"/>
      <c r="IKT3" s="143"/>
      <c r="IKU3" s="143"/>
      <c r="IKV3" s="143"/>
      <c r="IKW3" s="143"/>
      <c r="IKX3" s="143"/>
      <c r="IKY3" s="143"/>
      <c r="IKZ3" s="143"/>
      <c r="ILA3" s="143"/>
      <c r="ILB3" s="143"/>
      <c r="ILC3" s="143"/>
      <c r="ILD3" s="143"/>
      <c r="ILE3" s="143"/>
      <c r="ILF3" s="143"/>
      <c r="ILG3" s="143"/>
      <c r="ILH3" s="143"/>
      <c r="ILI3" s="143"/>
      <c r="ILJ3" s="143"/>
      <c r="ILK3" s="143"/>
      <c r="ILL3" s="143"/>
      <c r="ILM3" s="143"/>
      <c r="ILN3" s="143"/>
      <c r="ILO3" s="143"/>
      <c r="ILP3" s="143"/>
      <c r="ILQ3" s="143"/>
      <c r="ILR3" s="143"/>
      <c r="ILS3" s="143"/>
      <c r="ILT3" s="143"/>
      <c r="ILU3" s="143"/>
      <c r="ILV3" s="143"/>
      <c r="ILW3" s="143"/>
      <c r="ILX3" s="143"/>
      <c r="ILY3" s="143"/>
      <c r="ILZ3" s="143"/>
      <c r="IMA3" s="143"/>
      <c r="IMB3" s="143"/>
      <c r="IMC3" s="143"/>
      <c r="IMD3" s="143"/>
      <c r="IME3" s="143"/>
      <c r="IMF3" s="143"/>
      <c r="IMG3" s="143"/>
      <c r="IMH3" s="143"/>
      <c r="IMI3" s="143"/>
      <c r="IMJ3" s="143"/>
      <c r="IMK3" s="143"/>
      <c r="IML3" s="143"/>
      <c r="IMM3" s="143"/>
      <c r="IMN3" s="143"/>
      <c r="IMO3" s="143"/>
      <c r="IMP3" s="143"/>
      <c r="IMQ3" s="143"/>
      <c r="IMR3" s="143"/>
      <c r="IMS3" s="143"/>
      <c r="IMT3" s="143"/>
      <c r="IMU3" s="143"/>
      <c r="IMV3" s="143"/>
      <c r="IMW3" s="143"/>
      <c r="IMX3" s="143"/>
      <c r="IMY3" s="143"/>
      <c r="IMZ3" s="143"/>
      <c r="INA3" s="143"/>
      <c r="INB3" s="143"/>
      <c r="INC3" s="143"/>
      <c r="IND3" s="143"/>
      <c r="INE3" s="143"/>
      <c r="INF3" s="143"/>
      <c r="ING3" s="143"/>
      <c r="INH3" s="143"/>
      <c r="INI3" s="143"/>
      <c r="INJ3" s="143"/>
      <c r="INK3" s="143"/>
      <c r="INL3" s="143"/>
      <c r="INM3" s="143"/>
      <c r="INN3" s="143"/>
      <c r="INO3" s="143"/>
      <c r="INP3" s="143"/>
      <c r="INQ3" s="143"/>
      <c r="INR3" s="143"/>
      <c r="INS3" s="143"/>
      <c r="INT3" s="143"/>
      <c r="INU3" s="143"/>
      <c r="INV3" s="143"/>
      <c r="INW3" s="143"/>
      <c r="INX3" s="143"/>
      <c r="INY3" s="143"/>
      <c r="INZ3" s="143"/>
      <c r="IOA3" s="143"/>
      <c r="IOB3" s="143"/>
      <c r="IOC3" s="143"/>
      <c r="IOD3" s="143"/>
      <c r="IOE3" s="143"/>
      <c r="IOF3" s="143"/>
      <c r="IOG3" s="143"/>
      <c r="IOH3" s="143"/>
      <c r="IOI3" s="143"/>
      <c r="IOJ3" s="143"/>
      <c r="IOK3" s="143"/>
      <c r="IOL3" s="143"/>
      <c r="IOM3" s="143"/>
      <c r="ION3" s="143"/>
      <c r="IOO3" s="143"/>
      <c r="IOP3" s="143"/>
      <c r="IOQ3" s="143"/>
      <c r="IOR3" s="143"/>
      <c r="IOS3" s="143"/>
      <c r="IOT3" s="143"/>
      <c r="IOU3" s="143"/>
      <c r="IOV3" s="143"/>
      <c r="IOW3" s="143"/>
      <c r="IOX3" s="143"/>
      <c r="IOY3" s="143"/>
      <c r="IOZ3" s="143"/>
      <c r="IPA3" s="143"/>
      <c r="IPB3" s="143"/>
      <c r="IPC3" s="143"/>
      <c r="IPD3" s="143"/>
      <c r="IPE3" s="143"/>
      <c r="IPF3" s="143"/>
      <c r="IPG3" s="143"/>
      <c r="IPH3" s="143"/>
      <c r="IPI3" s="143"/>
      <c r="IPJ3" s="143"/>
      <c r="IPK3" s="143"/>
      <c r="IPL3" s="143"/>
      <c r="IPM3" s="143"/>
      <c r="IPN3" s="143"/>
      <c r="IPO3" s="143"/>
      <c r="IPP3" s="143"/>
      <c r="IPQ3" s="143"/>
      <c r="IPR3" s="143"/>
      <c r="IPS3" s="143"/>
      <c r="IPT3" s="143"/>
      <c r="IPU3" s="143"/>
      <c r="IPV3" s="143"/>
      <c r="IPW3" s="143"/>
      <c r="IPX3" s="143"/>
      <c r="IPY3" s="143"/>
      <c r="IPZ3" s="143"/>
      <c r="IQA3" s="143"/>
      <c r="IQB3" s="143"/>
      <c r="IQC3" s="143"/>
      <c r="IQD3" s="143"/>
      <c r="IQE3" s="143"/>
      <c r="IQF3" s="143"/>
      <c r="IQG3" s="143"/>
      <c r="IQH3" s="143"/>
      <c r="IQI3" s="143"/>
      <c r="IQJ3" s="143"/>
      <c r="IQK3" s="143"/>
      <c r="IQL3" s="143"/>
      <c r="IQM3" s="143"/>
      <c r="IQN3" s="143"/>
      <c r="IQO3" s="143"/>
      <c r="IQP3" s="143"/>
      <c r="IQQ3" s="143"/>
      <c r="IQR3" s="143"/>
      <c r="IQS3" s="143"/>
      <c r="IQT3" s="143"/>
      <c r="IQU3" s="143"/>
      <c r="IQV3" s="143"/>
      <c r="IQW3" s="143"/>
      <c r="IQX3" s="143"/>
      <c r="IQY3" s="143"/>
      <c r="IQZ3" s="143"/>
      <c r="IRA3" s="143"/>
      <c r="IRB3" s="143"/>
      <c r="IRC3" s="143"/>
      <c r="IRD3" s="143"/>
      <c r="IRE3" s="143"/>
      <c r="IRF3" s="143"/>
      <c r="IRG3" s="143"/>
      <c r="IRH3" s="143"/>
      <c r="IRI3" s="143"/>
      <c r="IRJ3" s="143"/>
      <c r="IRK3" s="143"/>
      <c r="IRL3" s="143"/>
      <c r="IRM3" s="143"/>
      <c r="IRN3" s="143"/>
      <c r="IRO3" s="143"/>
      <c r="IRP3" s="143"/>
      <c r="IRQ3" s="143"/>
      <c r="IRR3" s="143"/>
      <c r="IRS3" s="143"/>
      <c r="IRT3" s="143"/>
      <c r="IRU3" s="143"/>
      <c r="IRV3" s="143"/>
      <c r="IRW3" s="143"/>
      <c r="IRX3" s="143"/>
      <c r="IRY3" s="143"/>
      <c r="IRZ3" s="143"/>
      <c r="ISA3" s="143"/>
      <c r="ISB3" s="143"/>
      <c r="ISC3" s="143"/>
      <c r="ISD3" s="143"/>
      <c r="ISE3" s="143"/>
      <c r="ISF3" s="143"/>
      <c r="ISG3" s="143"/>
      <c r="ISH3" s="143"/>
      <c r="ISI3" s="143"/>
      <c r="ISJ3" s="143"/>
      <c r="ISK3" s="143"/>
      <c r="ISL3" s="143"/>
      <c r="ISM3" s="143"/>
      <c r="ISN3" s="143"/>
      <c r="ISO3" s="143"/>
      <c r="ISP3" s="143"/>
      <c r="ISQ3" s="143"/>
      <c r="ISR3" s="143"/>
      <c r="ISS3" s="143"/>
      <c r="IST3" s="143"/>
      <c r="ISU3" s="143"/>
      <c r="ISV3" s="143"/>
      <c r="ISW3" s="143"/>
      <c r="ISX3" s="143"/>
      <c r="ISY3" s="143"/>
      <c r="ISZ3" s="143"/>
      <c r="ITA3" s="143"/>
      <c r="ITB3" s="143"/>
      <c r="ITC3" s="143"/>
      <c r="ITD3" s="143"/>
      <c r="ITE3" s="143"/>
      <c r="ITF3" s="143"/>
      <c r="ITG3" s="143"/>
      <c r="ITH3" s="143"/>
      <c r="ITI3" s="143"/>
      <c r="ITJ3" s="143"/>
      <c r="ITK3" s="143"/>
      <c r="ITL3" s="143"/>
      <c r="ITM3" s="143"/>
      <c r="ITN3" s="143"/>
      <c r="ITO3" s="143"/>
      <c r="ITP3" s="143"/>
      <c r="ITQ3" s="143"/>
      <c r="ITR3" s="143"/>
      <c r="ITS3" s="143"/>
      <c r="ITT3" s="143"/>
      <c r="ITU3" s="143"/>
      <c r="ITV3" s="143"/>
      <c r="ITW3" s="143"/>
      <c r="ITX3" s="143"/>
      <c r="ITY3" s="143"/>
      <c r="ITZ3" s="143"/>
      <c r="IUA3" s="143"/>
      <c r="IUB3" s="143"/>
      <c r="IUC3" s="143"/>
      <c r="IUD3" s="143"/>
      <c r="IUE3" s="143"/>
      <c r="IUF3" s="143"/>
      <c r="IUG3" s="143"/>
      <c r="IUH3" s="143"/>
      <c r="IUI3" s="143"/>
      <c r="IUJ3" s="143"/>
      <c r="IUK3" s="143"/>
      <c r="IUL3" s="143"/>
      <c r="IUM3" s="143"/>
      <c r="IUN3" s="143"/>
      <c r="IUO3" s="143"/>
      <c r="IUP3" s="143"/>
      <c r="IUQ3" s="143"/>
      <c r="IUR3" s="143"/>
      <c r="IUS3" s="143"/>
      <c r="IUT3" s="143"/>
      <c r="IUU3" s="143"/>
      <c r="IUV3" s="143"/>
      <c r="IUW3" s="143"/>
      <c r="IUX3" s="143"/>
      <c r="IUY3" s="143"/>
      <c r="IUZ3" s="143"/>
      <c r="IVA3" s="143"/>
      <c r="IVB3" s="143"/>
      <c r="IVC3" s="143"/>
      <c r="IVD3" s="143"/>
      <c r="IVE3" s="143"/>
      <c r="IVF3" s="143"/>
      <c r="IVG3" s="143"/>
      <c r="IVH3" s="143"/>
      <c r="IVI3" s="143"/>
      <c r="IVJ3" s="143"/>
      <c r="IVK3" s="143"/>
      <c r="IVL3" s="143"/>
      <c r="IVM3" s="143"/>
      <c r="IVN3" s="143"/>
      <c r="IVO3" s="143"/>
      <c r="IVP3" s="143"/>
      <c r="IVQ3" s="143"/>
      <c r="IVR3" s="143"/>
      <c r="IVS3" s="143"/>
      <c r="IVT3" s="143"/>
      <c r="IVU3" s="143"/>
      <c r="IVV3" s="143"/>
      <c r="IVW3" s="143"/>
      <c r="IVX3" s="143"/>
      <c r="IVY3" s="143"/>
      <c r="IVZ3" s="143"/>
      <c r="IWA3" s="143"/>
      <c r="IWB3" s="143"/>
      <c r="IWC3" s="143"/>
      <c r="IWD3" s="143"/>
      <c r="IWE3" s="143"/>
      <c r="IWF3" s="143"/>
      <c r="IWG3" s="143"/>
      <c r="IWH3" s="143"/>
      <c r="IWI3" s="143"/>
      <c r="IWJ3" s="143"/>
      <c r="IWK3" s="143"/>
      <c r="IWL3" s="143"/>
      <c r="IWM3" s="143"/>
      <c r="IWN3" s="143"/>
      <c r="IWO3" s="143"/>
      <c r="IWP3" s="143"/>
      <c r="IWQ3" s="143"/>
      <c r="IWR3" s="143"/>
      <c r="IWS3" s="143"/>
      <c r="IWT3" s="143"/>
      <c r="IWU3" s="143"/>
      <c r="IWV3" s="143"/>
      <c r="IWW3" s="143"/>
      <c r="IWX3" s="143"/>
      <c r="IWY3" s="143"/>
      <c r="IWZ3" s="143"/>
      <c r="IXA3" s="143"/>
      <c r="IXB3" s="143"/>
      <c r="IXC3" s="143"/>
      <c r="IXD3" s="143"/>
      <c r="IXE3" s="143"/>
      <c r="IXF3" s="143"/>
      <c r="IXG3" s="143"/>
      <c r="IXH3" s="143"/>
      <c r="IXI3" s="143"/>
      <c r="IXJ3" s="143"/>
      <c r="IXK3" s="143"/>
      <c r="IXL3" s="143"/>
      <c r="IXM3" s="143"/>
      <c r="IXN3" s="143"/>
      <c r="IXO3" s="143"/>
      <c r="IXP3" s="143"/>
      <c r="IXQ3" s="143"/>
      <c r="IXR3" s="143"/>
      <c r="IXS3" s="143"/>
      <c r="IXT3" s="143"/>
      <c r="IXU3" s="143"/>
      <c r="IXV3" s="143"/>
      <c r="IXW3" s="143"/>
      <c r="IXX3" s="143"/>
      <c r="IXY3" s="143"/>
      <c r="IXZ3" s="143"/>
      <c r="IYA3" s="143"/>
      <c r="IYB3" s="143"/>
      <c r="IYC3" s="143"/>
      <c r="IYD3" s="143"/>
      <c r="IYE3" s="143"/>
      <c r="IYF3" s="143"/>
      <c r="IYG3" s="143"/>
      <c r="IYH3" s="143"/>
      <c r="IYI3" s="143"/>
      <c r="IYJ3" s="143"/>
      <c r="IYK3" s="143"/>
      <c r="IYL3" s="143"/>
      <c r="IYM3" s="143"/>
      <c r="IYN3" s="143"/>
      <c r="IYO3" s="143"/>
      <c r="IYP3" s="143"/>
      <c r="IYQ3" s="143"/>
      <c r="IYR3" s="143"/>
      <c r="IYS3" s="143"/>
      <c r="IYT3" s="143"/>
      <c r="IYU3" s="143"/>
      <c r="IYV3" s="143"/>
      <c r="IYW3" s="143"/>
      <c r="IYX3" s="143"/>
      <c r="IYY3" s="143"/>
      <c r="IYZ3" s="143"/>
      <c r="IZA3" s="143"/>
      <c r="IZB3" s="143"/>
      <c r="IZC3" s="143"/>
      <c r="IZD3" s="143"/>
      <c r="IZE3" s="143"/>
      <c r="IZF3" s="143"/>
      <c r="IZG3" s="143"/>
      <c r="IZH3" s="143"/>
      <c r="IZI3" s="143"/>
      <c r="IZJ3" s="143"/>
      <c r="IZK3" s="143"/>
      <c r="IZL3" s="143"/>
      <c r="IZM3" s="143"/>
      <c r="IZN3" s="143"/>
      <c r="IZO3" s="143"/>
      <c r="IZP3" s="143"/>
      <c r="IZQ3" s="143"/>
      <c r="IZR3" s="143"/>
      <c r="IZS3" s="143"/>
      <c r="IZT3" s="143"/>
      <c r="IZU3" s="143"/>
      <c r="IZV3" s="143"/>
      <c r="IZW3" s="143"/>
      <c r="IZX3" s="143"/>
      <c r="IZY3" s="143"/>
      <c r="IZZ3" s="143"/>
      <c r="JAA3" s="143"/>
      <c r="JAB3" s="143"/>
      <c r="JAC3" s="143"/>
      <c r="JAD3" s="143"/>
      <c r="JAE3" s="143"/>
      <c r="JAF3" s="143"/>
      <c r="JAG3" s="143"/>
      <c r="JAH3" s="143"/>
      <c r="JAI3" s="143"/>
      <c r="JAJ3" s="143"/>
      <c r="JAK3" s="143"/>
      <c r="JAL3" s="143"/>
      <c r="JAM3" s="143"/>
      <c r="JAN3" s="143"/>
      <c r="JAO3" s="143"/>
      <c r="JAP3" s="143"/>
      <c r="JAQ3" s="143"/>
      <c r="JAR3" s="143"/>
      <c r="JAS3" s="143"/>
      <c r="JAT3" s="143"/>
      <c r="JAU3" s="143"/>
      <c r="JAV3" s="143"/>
      <c r="JAW3" s="143"/>
      <c r="JAX3" s="143"/>
      <c r="JAY3" s="143"/>
      <c r="JAZ3" s="143"/>
      <c r="JBA3" s="143"/>
      <c r="JBB3" s="143"/>
      <c r="JBC3" s="143"/>
      <c r="JBD3" s="143"/>
      <c r="JBE3" s="143"/>
      <c r="JBF3" s="143"/>
      <c r="JBG3" s="143"/>
      <c r="JBH3" s="143"/>
      <c r="JBI3" s="143"/>
      <c r="JBJ3" s="143"/>
      <c r="JBK3" s="143"/>
      <c r="JBL3" s="143"/>
      <c r="JBM3" s="143"/>
      <c r="JBN3" s="143"/>
      <c r="JBO3" s="143"/>
      <c r="JBP3" s="143"/>
      <c r="JBQ3" s="143"/>
      <c r="JBR3" s="143"/>
      <c r="JBS3" s="143"/>
      <c r="JBT3" s="143"/>
      <c r="JBU3" s="143"/>
      <c r="JBV3" s="143"/>
      <c r="JBW3" s="143"/>
      <c r="JBX3" s="143"/>
      <c r="JBY3" s="143"/>
      <c r="JBZ3" s="143"/>
      <c r="JCA3" s="143"/>
      <c r="JCB3" s="143"/>
      <c r="JCC3" s="143"/>
      <c r="JCD3" s="143"/>
      <c r="JCE3" s="143"/>
      <c r="JCF3" s="143"/>
      <c r="JCG3" s="143"/>
      <c r="JCH3" s="143"/>
      <c r="JCI3" s="143"/>
      <c r="JCJ3" s="143"/>
      <c r="JCK3" s="143"/>
      <c r="JCL3" s="143"/>
      <c r="JCM3" s="143"/>
      <c r="JCN3" s="143"/>
      <c r="JCO3" s="143"/>
      <c r="JCP3" s="143"/>
      <c r="JCQ3" s="143"/>
      <c r="JCR3" s="143"/>
      <c r="JCS3" s="143"/>
      <c r="JCT3" s="143"/>
      <c r="JCU3" s="143"/>
      <c r="JCV3" s="143"/>
      <c r="JCW3" s="143"/>
      <c r="JCX3" s="143"/>
      <c r="JCY3" s="143"/>
      <c r="JCZ3" s="143"/>
      <c r="JDA3" s="143"/>
      <c r="JDB3" s="143"/>
      <c r="JDC3" s="143"/>
      <c r="JDD3" s="143"/>
      <c r="JDE3" s="143"/>
      <c r="JDF3" s="143"/>
      <c r="JDG3" s="143"/>
      <c r="JDH3" s="143"/>
      <c r="JDI3" s="143"/>
      <c r="JDJ3" s="143"/>
      <c r="JDK3" s="143"/>
      <c r="JDL3" s="143"/>
      <c r="JDM3" s="143"/>
      <c r="JDN3" s="143"/>
      <c r="JDO3" s="143"/>
      <c r="JDP3" s="143"/>
      <c r="JDQ3" s="143"/>
      <c r="JDR3" s="143"/>
      <c r="JDS3" s="143"/>
      <c r="JDT3" s="143"/>
      <c r="JDU3" s="143"/>
      <c r="JDV3" s="143"/>
      <c r="JDW3" s="143"/>
      <c r="JDX3" s="143"/>
      <c r="JDY3" s="143"/>
      <c r="JDZ3" s="143"/>
      <c r="JEA3" s="143"/>
      <c r="JEB3" s="143"/>
      <c r="JEC3" s="143"/>
      <c r="JED3" s="143"/>
      <c r="JEE3" s="143"/>
      <c r="JEF3" s="143"/>
      <c r="JEG3" s="143"/>
      <c r="JEH3" s="143"/>
      <c r="JEI3" s="143"/>
      <c r="JEJ3" s="143"/>
      <c r="JEK3" s="143"/>
      <c r="JEL3" s="143"/>
      <c r="JEM3" s="143"/>
      <c r="JEN3" s="143"/>
      <c r="JEO3" s="143"/>
      <c r="JEP3" s="143"/>
      <c r="JEQ3" s="143"/>
      <c r="JER3" s="143"/>
      <c r="JES3" s="143"/>
      <c r="JET3" s="143"/>
      <c r="JEU3" s="143"/>
      <c r="JEV3" s="143"/>
      <c r="JEW3" s="143"/>
      <c r="JEX3" s="143"/>
      <c r="JEY3" s="143"/>
      <c r="JEZ3" s="143"/>
      <c r="JFA3" s="143"/>
      <c r="JFB3" s="143"/>
      <c r="JFC3" s="143"/>
      <c r="JFD3" s="143"/>
      <c r="JFE3" s="143"/>
      <c r="JFF3" s="143"/>
      <c r="JFG3" s="143"/>
      <c r="JFH3" s="143"/>
      <c r="JFI3" s="143"/>
      <c r="JFJ3" s="143"/>
      <c r="JFK3" s="143"/>
      <c r="JFL3" s="143"/>
      <c r="JFM3" s="143"/>
      <c r="JFN3" s="143"/>
      <c r="JFO3" s="143"/>
      <c r="JFP3" s="143"/>
      <c r="JFQ3" s="143"/>
      <c r="JFR3" s="143"/>
      <c r="JFS3" s="143"/>
      <c r="JFT3" s="143"/>
      <c r="JFU3" s="143"/>
      <c r="JFV3" s="143"/>
      <c r="JFW3" s="143"/>
      <c r="JFX3" s="143"/>
      <c r="JFY3" s="143"/>
      <c r="JFZ3" s="143"/>
      <c r="JGA3" s="143"/>
      <c r="JGB3" s="143"/>
      <c r="JGC3" s="143"/>
      <c r="JGD3" s="143"/>
      <c r="JGE3" s="143"/>
      <c r="JGF3" s="143"/>
      <c r="JGG3" s="143"/>
      <c r="JGH3" s="143"/>
      <c r="JGI3" s="143"/>
      <c r="JGJ3" s="143"/>
      <c r="JGK3" s="143"/>
      <c r="JGL3" s="143"/>
      <c r="JGM3" s="143"/>
      <c r="JGN3" s="143"/>
      <c r="JGO3" s="143"/>
      <c r="JGP3" s="143"/>
      <c r="JGQ3" s="143"/>
      <c r="JGR3" s="143"/>
      <c r="JGS3" s="143"/>
      <c r="JGT3" s="143"/>
      <c r="JGU3" s="143"/>
      <c r="JGV3" s="143"/>
      <c r="JGW3" s="143"/>
      <c r="JGX3" s="143"/>
      <c r="JGY3" s="143"/>
      <c r="JGZ3" s="143"/>
      <c r="JHA3" s="143"/>
      <c r="JHB3" s="143"/>
      <c r="JHC3" s="143"/>
      <c r="JHD3" s="143"/>
      <c r="JHE3" s="143"/>
      <c r="JHF3" s="143"/>
      <c r="JHG3" s="143"/>
      <c r="JHH3" s="143"/>
      <c r="JHI3" s="143"/>
      <c r="JHJ3" s="143"/>
      <c r="JHK3" s="143"/>
      <c r="JHL3" s="143"/>
      <c r="JHM3" s="143"/>
      <c r="JHN3" s="143"/>
      <c r="JHO3" s="143"/>
      <c r="JHP3" s="143"/>
      <c r="JHQ3" s="143"/>
      <c r="JHR3" s="143"/>
      <c r="JHS3" s="143"/>
      <c r="JHT3" s="143"/>
      <c r="JHU3" s="143"/>
      <c r="JHV3" s="143"/>
      <c r="JHW3" s="143"/>
      <c r="JHX3" s="143"/>
      <c r="JHY3" s="143"/>
      <c r="JHZ3" s="143"/>
      <c r="JIA3" s="143"/>
      <c r="JIB3" s="143"/>
      <c r="JIC3" s="143"/>
      <c r="JID3" s="143"/>
      <c r="JIE3" s="143"/>
      <c r="JIF3" s="143"/>
      <c r="JIG3" s="143"/>
      <c r="JIH3" s="143"/>
      <c r="JII3" s="143"/>
      <c r="JIJ3" s="143"/>
      <c r="JIK3" s="143"/>
      <c r="JIL3" s="143"/>
      <c r="JIM3" s="143"/>
      <c r="JIN3" s="143"/>
      <c r="JIO3" s="143"/>
      <c r="JIP3" s="143"/>
      <c r="JIQ3" s="143"/>
      <c r="JIR3" s="143"/>
      <c r="JIS3" s="143"/>
      <c r="JIT3" s="143"/>
      <c r="JIU3" s="143"/>
      <c r="JIV3" s="143"/>
      <c r="JIW3" s="143"/>
      <c r="JIX3" s="143"/>
      <c r="JIY3" s="143"/>
      <c r="JIZ3" s="143"/>
      <c r="JJA3" s="143"/>
      <c r="JJB3" s="143"/>
      <c r="JJC3" s="143"/>
      <c r="JJD3" s="143"/>
      <c r="JJE3" s="143"/>
      <c r="JJF3" s="143"/>
      <c r="JJG3" s="143"/>
      <c r="JJH3" s="143"/>
      <c r="JJI3" s="143"/>
      <c r="JJJ3" s="143"/>
      <c r="JJK3" s="143"/>
      <c r="JJL3" s="143"/>
      <c r="JJM3" s="143"/>
      <c r="JJN3" s="143"/>
      <c r="JJO3" s="143"/>
      <c r="JJP3" s="143"/>
      <c r="JJQ3" s="143"/>
      <c r="JJR3" s="143"/>
      <c r="JJS3" s="143"/>
      <c r="JJT3" s="143"/>
      <c r="JJU3" s="143"/>
      <c r="JJV3" s="143"/>
      <c r="JJW3" s="143"/>
      <c r="JJX3" s="143"/>
      <c r="JJY3" s="143"/>
      <c r="JJZ3" s="143"/>
      <c r="JKA3" s="143"/>
      <c r="JKB3" s="143"/>
      <c r="JKC3" s="143"/>
      <c r="JKD3" s="143"/>
      <c r="JKE3" s="143"/>
      <c r="JKF3" s="143"/>
      <c r="JKG3" s="143"/>
      <c r="JKH3" s="143"/>
      <c r="JKI3" s="143"/>
      <c r="JKJ3" s="143"/>
      <c r="JKK3" s="143"/>
      <c r="JKL3" s="143"/>
      <c r="JKM3" s="143"/>
      <c r="JKN3" s="143"/>
      <c r="JKO3" s="143"/>
      <c r="JKP3" s="143"/>
      <c r="JKQ3" s="143"/>
      <c r="JKR3" s="143"/>
      <c r="JKS3" s="143"/>
      <c r="JKT3" s="143"/>
      <c r="JKU3" s="143"/>
      <c r="JKV3" s="143"/>
      <c r="JKW3" s="143"/>
      <c r="JKX3" s="143"/>
      <c r="JKY3" s="143"/>
      <c r="JKZ3" s="143"/>
      <c r="JLA3" s="143"/>
      <c r="JLB3" s="143"/>
      <c r="JLC3" s="143"/>
      <c r="JLD3" s="143"/>
      <c r="JLE3" s="143"/>
      <c r="JLF3" s="143"/>
      <c r="JLG3" s="143"/>
      <c r="JLH3" s="143"/>
      <c r="JLI3" s="143"/>
      <c r="JLJ3" s="143"/>
      <c r="JLK3" s="143"/>
      <c r="JLL3" s="143"/>
      <c r="JLM3" s="143"/>
      <c r="JLN3" s="143"/>
      <c r="JLO3" s="143"/>
      <c r="JLP3" s="143"/>
      <c r="JLQ3" s="143"/>
      <c r="JLR3" s="143"/>
      <c r="JLS3" s="143"/>
      <c r="JLT3" s="143"/>
      <c r="JLU3" s="143"/>
      <c r="JLV3" s="143"/>
      <c r="JLW3" s="143"/>
      <c r="JLX3" s="143"/>
      <c r="JLY3" s="143"/>
      <c r="JLZ3" s="143"/>
      <c r="JMA3" s="143"/>
      <c r="JMB3" s="143"/>
      <c r="JMC3" s="143"/>
      <c r="JMD3" s="143"/>
      <c r="JME3" s="143"/>
      <c r="JMF3" s="143"/>
      <c r="JMG3" s="143"/>
      <c r="JMH3" s="143"/>
      <c r="JMI3" s="143"/>
      <c r="JMJ3" s="143"/>
      <c r="JMK3" s="143"/>
      <c r="JML3" s="143"/>
      <c r="JMM3" s="143"/>
      <c r="JMN3" s="143"/>
      <c r="JMO3" s="143"/>
      <c r="JMP3" s="143"/>
      <c r="JMQ3" s="143"/>
      <c r="JMR3" s="143"/>
      <c r="JMS3" s="143"/>
      <c r="JMT3" s="143"/>
      <c r="JMU3" s="143"/>
      <c r="JMV3" s="143"/>
      <c r="JMW3" s="143"/>
      <c r="JMX3" s="143"/>
      <c r="JMY3" s="143"/>
      <c r="JMZ3" s="143"/>
      <c r="JNA3" s="143"/>
      <c r="JNB3" s="143"/>
      <c r="JNC3" s="143"/>
      <c r="JND3" s="143"/>
      <c r="JNE3" s="143"/>
      <c r="JNF3" s="143"/>
      <c r="JNG3" s="143"/>
      <c r="JNH3" s="143"/>
      <c r="JNI3" s="143"/>
      <c r="JNJ3" s="143"/>
      <c r="JNK3" s="143"/>
      <c r="JNL3" s="143"/>
      <c r="JNM3" s="143"/>
      <c r="JNN3" s="143"/>
      <c r="JNO3" s="143"/>
      <c r="JNP3" s="143"/>
      <c r="JNQ3" s="143"/>
      <c r="JNR3" s="143"/>
      <c r="JNS3" s="143"/>
      <c r="JNT3" s="143"/>
      <c r="JNU3" s="143"/>
      <c r="JNV3" s="143"/>
      <c r="JNW3" s="143"/>
      <c r="JNX3" s="143"/>
      <c r="JNY3" s="143"/>
      <c r="JNZ3" s="143"/>
      <c r="JOA3" s="143"/>
      <c r="JOB3" s="143"/>
      <c r="JOC3" s="143"/>
      <c r="JOD3" s="143"/>
      <c r="JOE3" s="143"/>
      <c r="JOF3" s="143"/>
      <c r="JOG3" s="143"/>
      <c r="JOH3" s="143"/>
      <c r="JOI3" s="143"/>
      <c r="JOJ3" s="143"/>
      <c r="JOK3" s="143"/>
      <c r="JOL3" s="143"/>
      <c r="JOM3" s="143"/>
      <c r="JON3" s="143"/>
      <c r="JOO3" s="143"/>
      <c r="JOP3" s="143"/>
      <c r="JOQ3" s="143"/>
      <c r="JOR3" s="143"/>
      <c r="JOS3" s="143"/>
      <c r="JOT3" s="143"/>
      <c r="JOU3" s="143"/>
      <c r="JOV3" s="143"/>
      <c r="JOW3" s="143"/>
      <c r="JOX3" s="143"/>
      <c r="JOY3" s="143"/>
      <c r="JOZ3" s="143"/>
      <c r="JPA3" s="143"/>
      <c r="JPB3" s="143"/>
      <c r="JPC3" s="143"/>
      <c r="JPD3" s="143"/>
      <c r="JPE3" s="143"/>
      <c r="JPF3" s="143"/>
      <c r="JPG3" s="143"/>
      <c r="JPH3" s="143"/>
      <c r="JPI3" s="143"/>
      <c r="JPJ3" s="143"/>
      <c r="JPK3" s="143"/>
      <c r="JPL3" s="143"/>
      <c r="JPM3" s="143"/>
      <c r="JPN3" s="143"/>
      <c r="JPO3" s="143"/>
      <c r="JPP3" s="143"/>
      <c r="JPQ3" s="143"/>
      <c r="JPR3" s="143"/>
      <c r="JPS3" s="143"/>
      <c r="JPT3" s="143"/>
      <c r="JPU3" s="143"/>
      <c r="JPV3" s="143"/>
      <c r="JPW3" s="143"/>
      <c r="JPX3" s="143"/>
      <c r="JPY3" s="143"/>
      <c r="JPZ3" s="143"/>
      <c r="JQA3" s="143"/>
      <c r="JQB3" s="143"/>
      <c r="JQC3" s="143"/>
      <c r="JQD3" s="143"/>
      <c r="JQE3" s="143"/>
      <c r="JQF3" s="143"/>
      <c r="JQG3" s="143"/>
      <c r="JQH3" s="143"/>
      <c r="JQI3" s="143"/>
      <c r="JQJ3" s="143"/>
      <c r="JQK3" s="143"/>
      <c r="JQL3" s="143"/>
      <c r="JQM3" s="143"/>
      <c r="JQN3" s="143"/>
      <c r="JQO3" s="143"/>
      <c r="JQP3" s="143"/>
      <c r="JQQ3" s="143"/>
      <c r="JQR3" s="143"/>
      <c r="JQS3" s="143"/>
      <c r="JQT3" s="143"/>
      <c r="JQU3" s="143"/>
      <c r="JQV3" s="143"/>
      <c r="JQW3" s="143"/>
      <c r="JQX3" s="143"/>
      <c r="JQY3" s="143"/>
      <c r="JQZ3" s="143"/>
      <c r="JRA3" s="143"/>
      <c r="JRB3" s="143"/>
      <c r="JRC3" s="143"/>
      <c r="JRD3" s="143"/>
      <c r="JRE3" s="143"/>
      <c r="JRF3" s="143"/>
      <c r="JRG3" s="143"/>
      <c r="JRH3" s="143"/>
      <c r="JRI3" s="143"/>
      <c r="JRJ3" s="143"/>
      <c r="JRK3" s="143"/>
      <c r="JRL3" s="143"/>
      <c r="JRM3" s="143"/>
      <c r="JRN3" s="143"/>
      <c r="JRO3" s="143"/>
      <c r="JRP3" s="143"/>
      <c r="JRQ3" s="143"/>
      <c r="JRR3" s="143"/>
      <c r="JRS3" s="143"/>
      <c r="JRT3" s="143"/>
      <c r="JRU3" s="143"/>
      <c r="JRV3" s="143"/>
      <c r="JRW3" s="143"/>
      <c r="JRX3" s="143"/>
      <c r="JRY3" s="143"/>
      <c r="JRZ3" s="143"/>
      <c r="JSA3" s="143"/>
      <c r="JSB3" s="143"/>
      <c r="JSC3" s="143"/>
      <c r="JSD3" s="143"/>
      <c r="JSE3" s="143"/>
      <c r="JSF3" s="143"/>
      <c r="JSG3" s="143"/>
      <c r="JSH3" s="143"/>
      <c r="JSI3" s="143"/>
      <c r="JSJ3" s="143"/>
      <c r="JSK3" s="143"/>
      <c r="JSL3" s="143"/>
      <c r="JSM3" s="143"/>
      <c r="JSN3" s="143"/>
      <c r="JSO3" s="143"/>
      <c r="JSP3" s="143"/>
      <c r="JSQ3" s="143"/>
      <c r="JSR3" s="143"/>
      <c r="JSS3" s="143"/>
      <c r="JST3" s="143"/>
      <c r="JSU3" s="143"/>
      <c r="JSV3" s="143"/>
      <c r="JSW3" s="143"/>
      <c r="JSX3" s="143"/>
      <c r="JSY3" s="143"/>
      <c r="JSZ3" s="143"/>
      <c r="JTA3" s="143"/>
      <c r="JTB3" s="143"/>
      <c r="JTC3" s="143"/>
      <c r="JTD3" s="143"/>
      <c r="JTE3" s="143"/>
      <c r="JTF3" s="143"/>
      <c r="JTG3" s="143"/>
      <c r="JTH3" s="143"/>
      <c r="JTI3" s="143"/>
      <c r="JTJ3" s="143"/>
      <c r="JTK3" s="143"/>
      <c r="JTL3" s="143"/>
      <c r="JTM3" s="143"/>
      <c r="JTN3" s="143"/>
      <c r="JTO3" s="143"/>
      <c r="JTP3" s="143"/>
      <c r="JTQ3" s="143"/>
      <c r="JTR3" s="143"/>
      <c r="JTS3" s="143"/>
      <c r="JTT3" s="143"/>
      <c r="JTU3" s="143"/>
      <c r="JTV3" s="143"/>
      <c r="JTW3" s="143"/>
      <c r="JTX3" s="143"/>
      <c r="JTY3" s="143"/>
      <c r="JTZ3" s="143"/>
      <c r="JUA3" s="143"/>
      <c r="JUB3" s="143"/>
      <c r="JUC3" s="143"/>
      <c r="JUD3" s="143"/>
      <c r="JUE3" s="143"/>
      <c r="JUF3" s="143"/>
      <c r="JUG3" s="143"/>
      <c r="JUH3" s="143"/>
      <c r="JUI3" s="143"/>
      <c r="JUJ3" s="143"/>
      <c r="JUK3" s="143"/>
      <c r="JUL3" s="143"/>
      <c r="JUM3" s="143"/>
      <c r="JUN3" s="143"/>
      <c r="JUO3" s="143"/>
      <c r="JUP3" s="143"/>
      <c r="JUQ3" s="143"/>
      <c r="JUR3" s="143"/>
      <c r="JUS3" s="143"/>
      <c r="JUT3" s="143"/>
      <c r="JUU3" s="143"/>
      <c r="JUV3" s="143"/>
      <c r="JUW3" s="143"/>
      <c r="JUX3" s="143"/>
      <c r="JUY3" s="143"/>
      <c r="JUZ3" s="143"/>
      <c r="JVA3" s="143"/>
      <c r="JVB3" s="143"/>
      <c r="JVC3" s="143"/>
      <c r="JVD3" s="143"/>
      <c r="JVE3" s="143"/>
      <c r="JVF3" s="143"/>
      <c r="JVG3" s="143"/>
      <c r="JVH3" s="143"/>
      <c r="JVI3" s="143"/>
      <c r="JVJ3" s="143"/>
      <c r="JVK3" s="143"/>
      <c r="JVL3" s="143"/>
      <c r="JVM3" s="143"/>
      <c r="JVN3" s="143"/>
      <c r="JVO3" s="143"/>
      <c r="JVP3" s="143"/>
      <c r="JVQ3" s="143"/>
      <c r="JVR3" s="143"/>
      <c r="JVS3" s="143"/>
      <c r="JVT3" s="143"/>
      <c r="JVU3" s="143"/>
      <c r="JVV3" s="143"/>
      <c r="JVW3" s="143"/>
      <c r="JVX3" s="143"/>
      <c r="JVY3" s="143"/>
      <c r="JVZ3" s="143"/>
      <c r="JWA3" s="143"/>
      <c r="JWB3" s="143"/>
      <c r="JWC3" s="143"/>
      <c r="JWD3" s="143"/>
      <c r="JWE3" s="143"/>
      <c r="JWF3" s="143"/>
      <c r="JWG3" s="143"/>
      <c r="JWH3" s="143"/>
      <c r="JWI3" s="143"/>
      <c r="JWJ3" s="143"/>
      <c r="JWK3" s="143"/>
      <c r="JWL3" s="143"/>
      <c r="JWM3" s="143"/>
      <c r="JWN3" s="143"/>
      <c r="JWO3" s="143"/>
      <c r="JWP3" s="143"/>
      <c r="JWQ3" s="143"/>
      <c r="JWR3" s="143"/>
      <c r="JWS3" s="143"/>
      <c r="JWT3" s="143"/>
      <c r="JWU3" s="143"/>
      <c r="JWV3" s="143"/>
      <c r="JWW3" s="143"/>
      <c r="JWX3" s="143"/>
      <c r="JWY3" s="143"/>
      <c r="JWZ3" s="143"/>
      <c r="JXA3" s="143"/>
      <c r="JXB3" s="143"/>
      <c r="JXC3" s="143"/>
      <c r="JXD3" s="143"/>
      <c r="JXE3" s="143"/>
      <c r="JXF3" s="143"/>
      <c r="JXG3" s="143"/>
      <c r="JXH3" s="143"/>
      <c r="JXI3" s="143"/>
      <c r="JXJ3" s="143"/>
      <c r="JXK3" s="143"/>
      <c r="JXL3" s="143"/>
      <c r="JXM3" s="143"/>
      <c r="JXN3" s="143"/>
      <c r="JXO3" s="143"/>
      <c r="JXP3" s="143"/>
      <c r="JXQ3" s="143"/>
      <c r="JXR3" s="143"/>
      <c r="JXS3" s="143"/>
      <c r="JXT3" s="143"/>
      <c r="JXU3" s="143"/>
      <c r="JXV3" s="143"/>
      <c r="JXW3" s="143"/>
      <c r="JXX3" s="143"/>
      <c r="JXY3" s="143"/>
      <c r="JXZ3" s="143"/>
      <c r="JYA3" s="143"/>
      <c r="JYB3" s="143"/>
      <c r="JYC3" s="143"/>
      <c r="JYD3" s="143"/>
      <c r="JYE3" s="143"/>
      <c r="JYF3" s="143"/>
      <c r="JYG3" s="143"/>
      <c r="JYH3" s="143"/>
      <c r="JYI3" s="143"/>
      <c r="JYJ3" s="143"/>
      <c r="JYK3" s="143"/>
      <c r="JYL3" s="143"/>
      <c r="JYM3" s="143"/>
      <c r="JYN3" s="143"/>
      <c r="JYO3" s="143"/>
      <c r="JYP3" s="143"/>
      <c r="JYQ3" s="143"/>
      <c r="JYR3" s="143"/>
      <c r="JYS3" s="143"/>
      <c r="JYT3" s="143"/>
      <c r="JYU3" s="143"/>
      <c r="JYV3" s="143"/>
      <c r="JYW3" s="143"/>
      <c r="JYX3" s="143"/>
      <c r="JYY3" s="143"/>
      <c r="JYZ3" s="143"/>
      <c r="JZA3" s="143"/>
      <c r="JZB3" s="143"/>
      <c r="JZC3" s="143"/>
      <c r="JZD3" s="143"/>
      <c r="JZE3" s="143"/>
      <c r="JZF3" s="143"/>
      <c r="JZG3" s="143"/>
      <c r="JZH3" s="143"/>
      <c r="JZI3" s="143"/>
      <c r="JZJ3" s="143"/>
      <c r="JZK3" s="143"/>
      <c r="JZL3" s="143"/>
      <c r="JZM3" s="143"/>
      <c r="JZN3" s="143"/>
      <c r="JZO3" s="143"/>
      <c r="JZP3" s="143"/>
      <c r="JZQ3" s="143"/>
      <c r="JZR3" s="143"/>
      <c r="JZS3" s="143"/>
      <c r="JZT3" s="143"/>
      <c r="JZU3" s="143"/>
      <c r="JZV3" s="143"/>
      <c r="JZW3" s="143"/>
      <c r="JZX3" s="143"/>
      <c r="JZY3" s="143"/>
      <c r="JZZ3" s="143"/>
      <c r="KAA3" s="143"/>
      <c r="KAB3" s="143"/>
      <c r="KAC3" s="143"/>
      <c r="KAD3" s="143"/>
      <c r="KAE3" s="143"/>
      <c r="KAF3" s="143"/>
      <c r="KAG3" s="143"/>
      <c r="KAH3" s="143"/>
      <c r="KAI3" s="143"/>
      <c r="KAJ3" s="143"/>
      <c r="KAK3" s="143"/>
      <c r="KAL3" s="143"/>
      <c r="KAM3" s="143"/>
      <c r="KAN3" s="143"/>
      <c r="KAO3" s="143"/>
      <c r="KAP3" s="143"/>
      <c r="KAQ3" s="143"/>
      <c r="KAR3" s="143"/>
      <c r="KAS3" s="143"/>
      <c r="KAT3" s="143"/>
      <c r="KAU3" s="143"/>
      <c r="KAV3" s="143"/>
      <c r="KAW3" s="143"/>
      <c r="KAX3" s="143"/>
      <c r="KAY3" s="143"/>
      <c r="KAZ3" s="143"/>
      <c r="KBA3" s="143"/>
      <c r="KBB3" s="143"/>
      <c r="KBC3" s="143"/>
      <c r="KBD3" s="143"/>
      <c r="KBE3" s="143"/>
      <c r="KBF3" s="143"/>
      <c r="KBG3" s="143"/>
      <c r="KBH3" s="143"/>
      <c r="KBI3" s="143"/>
      <c r="KBJ3" s="143"/>
      <c r="KBK3" s="143"/>
      <c r="KBL3" s="143"/>
      <c r="KBM3" s="143"/>
      <c r="KBN3" s="143"/>
      <c r="KBO3" s="143"/>
      <c r="KBP3" s="143"/>
      <c r="KBQ3" s="143"/>
      <c r="KBR3" s="143"/>
      <c r="KBS3" s="143"/>
      <c r="KBT3" s="143"/>
      <c r="KBU3" s="143"/>
      <c r="KBV3" s="143"/>
      <c r="KBW3" s="143"/>
      <c r="KBX3" s="143"/>
      <c r="KBY3" s="143"/>
      <c r="KBZ3" s="143"/>
      <c r="KCA3" s="143"/>
      <c r="KCB3" s="143"/>
      <c r="KCC3" s="143"/>
      <c r="KCD3" s="143"/>
      <c r="KCE3" s="143"/>
      <c r="KCF3" s="143"/>
      <c r="KCG3" s="143"/>
      <c r="KCH3" s="143"/>
      <c r="KCI3" s="143"/>
      <c r="KCJ3" s="143"/>
      <c r="KCK3" s="143"/>
      <c r="KCL3" s="143"/>
      <c r="KCM3" s="143"/>
      <c r="KCN3" s="143"/>
      <c r="KCO3" s="143"/>
      <c r="KCP3" s="143"/>
      <c r="KCQ3" s="143"/>
      <c r="KCR3" s="143"/>
      <c r="KCS3" s="143"/>
      <c r="KCT3" s="143"/>
      <c r="KCU3" s="143"/>
      <c r="KCV3" s="143"/>
      <c r="KCW3" s="143"/>
      <c r="KCX3" s="143"/>
      <c r="KCY3" s="143"/>
      <c r="KCZ3" s="143"/>
      <c r="KDA3" s="143"/>
      <c r="KDB3" s="143"/>
      <c r="KDC3" s="143"/>
      <c r="KDD3" s="143"/>
      <c r="KDE3" s="143"/>
      <c r="KDF3" s="143"/>
      <c r="KDG3" s="143"/>
      <c r="KDH3" s="143"/>
      <c r="KDI3" s="143"/>
      <c r="KDJ3" s="143"/>
      <c r="KDK3" s="143"/>
      <c r="KDL3" s="143"/>
      <c r="KDM3" s="143"/>
      <c r="KDN3" s="143"/>
      <c r="KDO3" s="143"/>
      <c r="KDP3" s="143"/>
      <c r="KDQ3" s="143"/>
      <c r="KDR3" s="143"/>
      <c r="KDS3" s="143"/>
      <c r="KDT3" s="143"/>
      <c r="KDU3" s="143"/>
      <c r="KDV3" s="143"/>
      <c r="KDW3" s="143"/>
      <c r="KDX3" s="143"/>
      <c r="KDY3" s="143"/>
      <c r="KDZ3" s="143"/>
      <c r="KEA3" s="143"/>
      <c r="KEB3" s="143"/>
      <c r="KEC3" s="143"/>
      <c r="KED3" s="143"/>
      <c r="KEE3" s="143"/>
      <c r="KEF3" s="143"/>
      <c r="KEG3" s="143"/>
      <c r="KEH3" s="143"/>
      <c r="KEI3" s="143"/>
      <c r="KEJ3" s="143"/>
      <c r="KEK3" s="143"/>
      <c r="KEL3" s="143"/>
      <c r="KEM3" s="143"/>
      <c r="KEN3" s="143"/>
      <c r="KEO3" s="143"/>
      <c r="KEP3" s="143"/>
      <c r="KEQ3" s="143"/>
      <c r="KER3" s="143"/>
      <c r="KES3" s="143"/>
      <c r="KET3" s="143"/>
      <c r="KEU3" s="143"/>
      <c r="KEV3" s="143"/>
      <c r="KEW3" s="143"/>
      <c r="KEX3" s="143"/>
      <c r="KEY3" s="143"/>
      <c r="KEZ3" s="143"/>
      <c r="KFA3" s="143"/>
      <c r="KFB3" s="143"/>
      <c r="KFC3" s="143"/>
      <c r="KFD3" s="143"/>
      <c r="KFE3" s="143"/>
      <c r="KFF3" s="143"/>
      <c r="KFG3" s="143"/>
      <c r="KFH3" s="143"/>
      <c r="KFI3" s="143"/>
      <c r="KFJ3" s="143"/>
      <c r="KFK3" s="143"/>
      <c r="KFL3" s="143"/>
      <c r="KFM3" s="143"/>
      <c r="KFN3" s="143"/>
      <c r="KFO3" s="143"/>
      <c r="KFP3" s="143"/>
      <c r="KFQ3" s="143"/>
      <c r="KFR3" s="143"/>
      <c r="KFS3" s="143"/>
      <c r="KFT3" s="143"/>
      <c r="KFU3" s="143"/>
      <c r="KFV3" s="143"/>
      <c r="KFW3" s="143"/>
      <c r="KFX3" s="143"/>
      <c r="KFY3" s="143"/>
      <c r="KFZ3" s="143"/>
      <c r="KGA3" s="143"/>
      <c r="KGB3" s="143"/>
      <c r="KGC3" s="143"/>
      <c r="KGD3" s="143"/>
      <c r="KGE3" s="143"/>
      <c r="KGF3" s="143"/>
      <c r="KGG3" s="143"/>
      <c r="KGH3" s="143"/>
      <c r="KGI3" s="143"/>
      <c r="KGJ3" s="143"/>
      <c r="KGK3" s="143"/>
      <c r="KGL3" s="143"/>
      <c r="KGM3" s="143"/>
      <c r="KGN3" s="143"/>
      <c r="KGO3" s="143"/>
      <c r="KGP3" s="143"/>
      <c r="KGQ3" s="143"/>
      <c r="KGR3" s="143"/>
      <c r="KGS3" s="143"/>
      <c r="KGT3" s="143"/>
      <c r="KGU3" s="143"/>
      <c r="KGV3" s="143"/>
      <c r="KGW3" s="143"/>
      <c r="KGX3" s="143"/>
      <c r="KGY3" s="143"/>
      <c r="KGZ3" s="143"/>
      <c r="KHA3" s="143"/>
      <c r="KHB3" s="143"/>
      <c r="KHC3" s="143"/>
      <c r="KHD3" s="143"/>
      <c r="KHE3" s="143"/>
      <c r="KHF3" s="143"/>
      <c r="KHG3" s="143"/>
      <c r="KHH3" s="143"/>
      <c r="KHI3" s="143"/>
      <c r="KHJ3" s="143"/>
      <c r="KHK3" s="143"/>
      <c r="KHL3" s="143"/>
      <c r="KHM3" s="143"/>
      <c r="KHN3" s="143"/>
      <c r="KHO3" s="143"/>
      <c r="KHP3" s="143"/>
      <c r="KHQ3" s="143"/>
      <c r="KHR3" s="143"/>
      <c r="KHS3" s="143"/>
      <c r="KHT3" s="143"/>
      <c r="KHU3" s="143"/>
      <c r="KHV3" s="143"/>
      <c r="KHW3" s="143"/>
      <c r="KHX3" s="143"/>
      <c r="KHY3" s="143"/>
      <c r="KHZ3" s="143"/>
      <c r="KIA3" s="143"/>
      <c r="KIB3" s="143"/>
      <c r="KIC3" s="143"/>
      <c r="KID3" s="143"/>
      <c r="KIE3" s="143"/>
      <c r="KIF3" s="143"/>
      <c r="KIG3" s="143"/>
      <c r="KIH3" s="143"/>
      <c r="KII3" s="143"/>
      <c r="KIJ3" s="143"/>
      <c r="KIK3" s="143"/>
      <c r="KIL3" s="143"/>
      <c r="KIM3" s="143"/>
      <c r="KIN3" s="143"/>
      <c r="KIO3" s="143"/>
      <c r="KIP3" s="143"/>
      <c r="KIQ3" s="143"/>
      <c r="KIR3" s="143"/>
      <c r="KIS3" s="143"/>
      <c r="KIT3" s="143"/>
      <c r="KIU3" s="143"/>
      <c r="KIV3" s="143"/>
      <c r="KIW3" s="143"/>
      <c r="KIX3" s="143"/>
      <c r="KIY3" s="143"/>
      <c r="KIZ3" s="143"/>
      <c r="KJA3" s="143"/>
      <c r="KJB3" s="143"/>
      <c r="KJC3" s="143"/>
      <c r="KJD3" s="143"/>
      <c r="KJE3" s="143"/>
      <c r="KJF3" s="143"/>
      <c r="KJG3" s="143"/>
      <c r="KJH3" s="143"/>
      <c r="KJI3" s="143"/>
      <c r="KJJ3" s="143"/>
      <c r="KJK3" s="143"/>
      <c r="KJL3" s="143"/>
      <c r="KJM3" s="143"/>
      <c r="KJN3" s="143"/>
      <c r="KJO3" s="143"/>
      <c r="KJP3" s="143"/>
      <c r="KJQ3" s="143"/>
      <c r="KJR3" s="143"/>
      <c r="KJS3" s="143"/>
      <c r="KJT3" s="143"/>
      <c r="KJU3" s="143"/>
      <c r="KJV3" s="143"/>
      <c r="KJW3" s="143"/>
      <c r="KJX3" s="143"/>
      <c r="KJY3" s="143"/>
      <c r="KJZ3" s="143"/>
      <c r="KKA3" s="143"/>
      <c r="KKB3" s="143"/>
      <c r="KKC3" s="143"/>
      <c r="KKD3" s="143"/>
      <c r="KKE3" s="143"/>
      <c r="KKF3" s="143"/>
      <c r="KKG3" s="143"/>
      <c r="KKH3" s="143"/>
      <c r="KKI3" s="143"/>
      <c r="KKJ3" s="143"/>
      <c r="KKK3" s="143"/>
      <c r="KKL3" s="143"/>
      <c r="KKM3" s="143"/>
      <c r="KKN3" s="143"/>
      <c r="KKO3" s="143"/>
      <c r="KKP3" s="143"/>
      <c r="KKQ3" s="143"/>
      <c r="KKR3" s="143"/>
      <c r="KKS3" s="143"/>
      <c r="KKT3" s="143"/>
      <c r="KKU3" s="143"/>
      <c r="KKV3" s="143"/>
      <c r="KKW3" s="143"/>
      <c r="KKX3" s="143"/>
      <c r="KKY3" s="143"/>
      <c r="KKZ3" s="143"/>
      <c r="KLA3" s="143"/>
      <c r="KLB3" s="143"/>
      <c r="KLC3" s="143"/>
      <c r="KLD3" s="143"/>
      <c r="KLE3" s="143"/>
      <c r="KLF3" s="143"/>
      <c r="KLG3" s="143"/>
      <c r="KLH3" s="143"/>
      <c r="KLI3" s="143"/>
      <c r="KLJ3" s="143"/>
      <c r="KLK3" s="143"/>
      <c r="KLL3" s="143"/>
      <c r="KLM3" s="143"/>
      <c r="KLN3" s="143"/>
      <c r="KLO3" s="143"/>
      <c r="KLP3" s="143"/>
      <c r="KLQ3" s="143"/>
      <c r="KLR3" s="143"/>
      <c r="KLS3" s="143"/>
      <c r="KLT3" s="143"/>
      <c r="KLU3" s="143"/>
      <c r="KLV3" s="143"/>
      <c r="KLW3" s="143"/>
      <c r="KLX3" s="143"/>
      <c r="KLY3" s="143"/>
      <c r="KLZ3" s="143"/>
      <c r="KMA3" s="143"/>
      <c r="KMB3" s="143"/>
      <c r="KMC3" s="143"/>
      <c r="KMD3" s="143"/>
      <c r="KME3" s="143"/>
      <c r="KMF3" s="143"/>
      <c r="KMG3" s="143"/>
      <c r="KMH3" s="143"/>
      <c r="KMI3" s="143"/>
      <c r="KMJ3" s="143"/>
      <c r="KMK3" s="143"/>
      <c r="KML3" s="143"/>
      <c r="KMM3" s="143"/>
      <c r="KMN3" s="143"/>
      <c r="KMO3" s="143"/>
      <c r="KMP3" s="143"/>
      <c r="KMQ3" s="143"/>
      <c r="KMR3" s="143"/>
      <c r="KMS3" s="143"/>
      <c r="KMT3" s="143"/>
      <c r="KMU3" s="143"/>
      <c r="KMV3" s="143"/>
      <c r="KMW3" s="143"/>
      <c r="KMX3" s="143"/>
      <c r="KMY3" s="143"/>
      <c r="KMZ3" s="143"/>
      <c r="KNA3" s="143"/>
      <c r="KNB3" s="143"/>
      <c r="KNC3" s="143"/>
      <c r="KND3" s="143"/>
      <c r="KNE3" s="143"/>
      <c r="KNF3" s="143"/>
      <c r="KNG3" s="143"/>
      <c r="KNH3" s="143"/>
      <c r="KNI3" s="143"/>
      <c r="KNJ3" s="143"/>
      <c r="KNK3" s="143"/>
      <c r="KNL3" s="143"/>
      <c r="KNM3" s="143"/>
      <c r="KNN3" s="143"/>
      <c r="KNO3" s="143"/>
      <c r="KNP3" s="143"/>
      <c r="KNQ3" s="143"/>
      <c r="KNR3" s="143"/>
      <c r="KNS3" s="143"/>
      <c r="KNT3" s="143"/>
      <c r="KNU3" s="143"/>
      <c r="KNV3" s="143"/>
      <c r="KNW3" s="143"/>
      <c r="KNX3" s="143"/>
      <c r="KNY3" s="143"/>
      <c r="KNZ3" s="143"/>
      <c r="KOA3" s="143"/>
      <c r="KOB3" s="143"/>
      <c r="KOC3" s="143"/>
      <c r="KOD3" s="143"/>
      <c r="KOE3" s="143"/>
      <c r="KOF3" s="143"/>
      <c r="KOG3" s="143"/>
      <c r="KOH3" s="143"/>
      <c r="KOI3" s="143"/>
      <c r="KOJ3" s="143"/>
      <c r="KOK3" s="143"/>
      <c r="KOL3" s="143"/>
      <c r="KOM3" s="143"/>
      <c r="KON3" s="143"/>
      <c r="KOO3" s="143"/>
      <c r="KOP3" s="143"/>
      <c r="KOQ3" s="143"/>
      <c r="KOR3" s="143"/>
      <c r="KOS3" s="143"/>
      <c r="KOT3" s="143"/>
      <c r="KOU3" s="143"/>
      <c r="KOV3" s="143"/>
      <c r="KOW3" s="143"/>
      <c r="KOX3" s="143"/>
      <c r="KOY3" s="143"/>
      <c r="KOZ3" s="143"/>
      <c r="KPA3" s="143"/>
      <c r="KPB3" s="143"/>
      <c r="KPC3" s="143"/>
      <c r="KPD3" s="143"/>
      <c r="KPE3" s="143"/>
      <c r="KPF3" s="143"/>
      <c r="KPG3" s="143"/>
      <c r="KPH3" s="143"/>
      <c r="KPI3" s="143"/>
      <c r="KPJ3" s="143"/>
      <c r="KPK3" s="143"/>
      <c r="KPL3" s="143"/>
      <c r="KPM3" s="143"/>
      <c r="KPN3" s="143"/>
      <c r="KPO3" s="143"/>
      <c r="KPP3" s="143"/>
      <c r="KPQ3" s="143"/>
      <c r="KPR3" s="143"/>
      <c r="KPS3" s="143"/>
      <c r="KPT3" s="143"/>
      <c r="KPU3" s="143"/>
      <c r="KPV3" s="143"/>
      <c r="KPW3" s="143"/>
      <c r="KPX3" s="143"/>
      <c r="KPY3" s="143"/>
      <c r="KPZ3" s="143"/>
      <c r="KQA3" s="143"/>
      <c r="KQB3" s="143"/>
      <c r="KQC3" s="143"/>
      <c r="KQD3" s="143"/>
      <c r="KQE3" s="143"/>
      <c r="KQF3" s="143"/>
      <c r="KQG3" s="143"/>
      <c r="KQH3" s="143"/>
      <c r="KQI3" s="143"/>
      <c r="KQJ3" s="143"/>
      <c r="KQK3" s="143"/>
      <c r="KQL3" s="143"/>
      <c r="KQM3" s="143"/>
      <c r="KQN3" s="143"/>
      <c r="KQO3" s="143"/>
      <c r="KQP3" s="143"/>
      <c r="KQQ3" s="143"/>
      <c r="KQR3" s="143"/>
      <c r="KQS3" s="143"/>
      <c r="KQT3" s="143"/>
      <c r="KQU3" s="143"/>
      <c r="KQV3" s="143"/>
      <c r="KQW3" s="143"/>
      <c r="KQX3" s="143"/>
      <c r="KQY3" s="143"/>
      <c r="KQZ3" s="143"/>
      <c r="KRA3" s="143"/>
      <c r="KRB3" s="143"/>
      <c r="KRC3" s="143"/>
      <c r="KRD3" s="143"/>
      <c r="KRE3" s="143"/>
      <c r="KRF3" s="143"/>
      <c r="KRG3" s="143"/>
      <c r="KRH3" s="143"/>
      <c r="KRI3" s="143"/>
      <c r="KRJ3" s="143"/>
      <c r="KRK3" s="143"/>
      <c r="KRL3" s="143"/>
      <c r="KRM3" s="143"/>
      <c r="KRN3" s="143"/>
      <c r="KRO3" s="143"/>
      <c r="KRP3" s="143"/>
      <c r="KRQ3" s="143"/>
      <c r="KRR3" s="143"/>
      <c r="KRS3" s="143"/>
      <c r="KRT3" s="143"/>
      <c r="KRU3" s="143"/>
      <c r="KRV3" s="143"/>
      <c r="KRW3" s="143"/>
      <c r="KRX3" s="143"/>
      <c r="KRY3" s="143"/>
      <c r="KRZ3" s="143"/>
      <c r="KSA3" s="143"/>
      <c r="KSB3" s="143"/>
      <c r="KSC3" s="143"/>
      <c r="KSD3" s="143"/>
      <c r="KSE3" s="143"/>
      <c r="KSF3" s="143"/>
      <c r="KSG3" s="143"/>
      <c r="KSH3" s="143"/>
      <c r="KSI3" s="143"/>
      <c r="KSJ3" s="143"/>
      <c r="KSK3" s="143"/>
      <c r="KSL3" s="143"/>
      <c r="KSM3" s="143"/>
      <c r="KSN3" s="143"/>
      <c r="KSO3" s="143"/>
      <c r="KSP3" s="143"/>
      <c r="KSQ3" s="143"/>
      <c r="KSR3" s="143"/>
      <c r="KSS3" s="143"/>
      <c r="KST3" s="143"/>
      <c r="KSU3" s="143"/>
      <c r="KSV3" s="143"/>
      <c r="KSW3" s="143"/>
      <c r="KSX3" s="143"/>
      <c r="KSY3" s="143"/>
      <c r="KSZ3" s="143"/>
      <c r="KTA3" s="143"/>
      <c r="KTB3" s="143"/>
      <c r="KTC3" s="143"/>
      <c r="KTD3" s="143"/>
      <c r="KTE3" s="143"/>
      <c r="KTF3" s="143"/>
      <c r="KTG3" s="143"/>
      <c r="KTH3" s="143"/>
      <c r="KTI3" s="143"/>
      <c r="KTJ3" s="143"/>
      <c r="KTK3" s="143"/>
      <c r="KTL3" s="143"/>
      <c r="KTM3" s="143"/>
      <c r="KTN3" s="143"/>
      <c r="KTO3" s="143"/>
      <c r="KTP3" s="143"/>
      <c r="KTQ3" s="143"/>
      <c r="KTR3" s="143"/>
      <c r="KTS3" s="143"/>
      <c r="KTT3" s="143"/>
      <c r="KTU3" s="143"/>
      <c r="KTV3" s="143"/>
      <c r="KTW3" s="143"/>
      <c r="KTX3" s="143"/>
      <c r="KTY3" s="143"/>
      <c r="KTZ3" s="143"/>
      <c r="KUA3" s="143"/>
      <c r="KUB3" s="143"/>
      <c r="KUC3" s="143"/>
      <c r="KUD3" s="143"/>
      <c r="KUE3" s="143"/>
      <c r="KUF3" s="143"/>
      <c r="KUG3" s="143"/>
      <c r="KUH3" s="143"/>
      <c r="KUI3" s="143"/>
      <c r="KUJ3" s="143"/>
      <c r="KUK3" s="143"/>
      <c r="KUL3" s="143"/>
      <c r="KUM3" s="143"/>
      <c r="KUN3" s="143"/>
      <c r="KUO3" s="143"/>
      <c r="KUP3" s="143"/>
      <c r="KUQ3" s="143"/>
      <c r="KUR3" s="143"/>
      <c r="KUS3" s="143"/>
      <c r="KUT3" s="143"/>
      <c r="KUU3" s="143"/>
      <c r="KUV3" s="143"/>
      <c r="KUW3" s="143"/>
      <c r="KUX3" s="143"/>
      <c r="KUY3" s="143"/>
      <c r="KUZ3" s="143"/>
      <c r="KVA3" s="143"/>
      <c r="KVB3" s="143"/>
      <c r="KVC3" s="143"/>
      <c r="KVD3" s="143"/>
      <c r="KVE3" s="143"/>
      <c r="KVF3" s="143"/>
      <c r="KVG3" s="143"/>
      <c r="KVH3" s="143"/>
      <c r="KVI3" s="143"/>
      <c r="KVJ3" s="143"/>
      <c r="KVK3" s="143"/>
      <c r="KVL3" s="143"/>
      <c r="KVM3" s="143"/>
      <c r="KVN3" s="143"/>
      <c r="KVO3" s="143"/>
      <c r="KVP3" s="143"/>
      <c r="KVQ3" s="143"/>
      <c r="KVR3" s="143"/>
      <c r="KVS3" s="143"/>
      <c r="KVT3" s="143"/>
      <c r="KVU3" s="143"/>
      <c r="KVV3" s="143"/>
      <c r="KVW3" s="143"/>
      <c r="KVX3" s="143"/>
      <c r="KVY3" s="143"/>
      <c r="KVZ3" s="143"/>
      <c r="KWA3" s="143"/>
      <c r="KWB3" s="143"/>
      <c r="KWC3" s="143"/>
      <c r="KWD3" s="143"/>
      <c r="KWE3" s="143"/>
      <c r="KWF3" s="143"/>
      <c r="KWG3" s="143"/>
      <c r="KWH3" s="143"/>
      <c r="KWI3" s="143"/>
      <c r="KWJ3" s="143"/>
      <c r="KWK3" s="143"/>
      <c r="KWL3" s="143"/>
      <c r="KWM3" s="143"/>
      <c r="KWN3" s="143"/>
      <c r="KWO3" s="143"/>
      <c r="KWP3" s="143"/>
      <c r="KWQ3" s="143"/>
      <c r="KWR3" s="143"/>
      <c r="KWS3" s="143"/>
      <c r="KWT3" s="143"/>
      <c r="KWU3" s="143"/>
      <c r="KWV3" s="143"/>
      <c r="KWW3" s="143"/>
      <c r="KWX3" s="143"/>
      <c r="KWY3" s="143"/>
      <c r="KWZ3" s="143"/>
      <c r="KXA3" s="143"/>
      <c r="KXB3" s="143"/>
      <c r="KXC3" s="143"/>
      <c r="KXD3" s="143"/>
      <c r="KXE3" s="143"/>
      <c r="KXF3" s="143"/>
      <c r="KXG3" s="143"/>
      <c r="KXH3" s="143"/>
      <c r="KXI3" s="143"/>
      <c r="KXJ3" s="143"/>
      <c r="KXK3" s="143"/>
      <c r="KXL3" s="143"/>
      <c r="KXM3" s="143"/>
      <c r="KXN3" s="143"/>
      <c r="KXO3" s="143"/>
      <c r="KXP3" s="143"/>
      <c r="KXQ3" s="143"/>
      <c r="KXR3" s="143"/>
      <c r="KXS3" s="143"/>
      <c r="KXT3" s="143"/>
      <c r="KXU3" s="143"/>
      <c r="KXV3" s="143"/>
      <c r="KXW3" s="143"/>
      <c r="KXX3" s="143"/>
      <c r="KXY3" s="143"/>
      <c r="KXZ3" s="143"/>
      <c r="KYA3" s="143"/>
      <c r="KYB3" s="143"/>
      <c r="KYC3" s="143"/>
      <c r="KYD3" s="143"/>
      <c r="KYE3" s="143"/>
      <c r="KYF3" s="143"/>
      <c r="KYG3" s="143"/>
      <c r="KYH3" s="143"/>
      <c r="KYI3" s="143"/>
      <c r="KYJ3" s="143"/>
      <c r="KYK3" s="143"/>
      <c r="KYL3" s="143"/>
      <c r="KYM3" s="143"/>
      <c r="KYN3" s="143"/>
      <c r="KYO3" s="143"/>
      <c r="KYP3" s="143"/>
      <c r="KYQ3" s="143"/>
      <c r="KYR3" s="143"/>
      <c r="KYS3" s="143"/>
      <c r="KYT3" s="143"/>
      <c r="KYU3" s="143"/>
      <c r="KYV3" s="143"/>
      <c r="KYW3" s="143"/>
      <c r="KYX3" s="143"/>
      <c r="KYY3" s="143"/>
      <c r="KYZ3" s="143"/>
      <c r="KZA3" s="143"/>
      <c r="KZB3" s="143"/>
      <c r="KZC3" s="143"/>
      <c r="KZD3" s="143"/>
      <c r="KZE3" s="143"/>
      <c r="KZF3" s="143"/>
      <c r="KZG3" s="143"/>
      <c r="KZH3" s="143"/>
      <c r="KZI3" s="143"/>
      <c r="KZJ3" s="143"/>
      <c r="KZK3" s="143"/>
      <c r="KZL3" s="143"/>
      <c r="KZM3" s="143"/>
      <c r="KZN3" s="143"/>
      <c r="KZO3" s="143"/>
      <c r="KZP3" s="143"/>
      <c r="KZQ3" s="143"/>
      <c r="KZR3" s="143"/>
      <c r="KZS3" s="143"/>
      <c r="KZT3" s="143"/>
      <c r="KZU3" s="143"/>
      <c r="KZV3" s="143"/>
      <c r="KZW3" s="143"/>
      <c r="KZX3" s="143"/>
      <c r="KZY3" s="143"/>
      <c r="KZZ3" s="143"/>
      <c r="LAA3" s="143"/>
      <c r="LAB3" s="143"/>
      <c r="LAC3" s="143"/>
      <c r="LAD3" s="143"/>
      <c r="LAE3" s="143"/>
      <c r="LAF3" s="143"/>
      <c r="LAG3" s="143"/>
      <c r="LAH3" s="143"/>
      <c r="LAI3" s="143"/>
      <c r="LAJ3" s="143"/>
      <c r="LAK3" s="143"/>
      <c r="LAL3" s="143"/>
      <c r="LAM3" s="143"/>
      <c r="LAN3" s="143"/>
      <c r="LAO3" s="143"/>
      <c r="LAP3" s="143"/>
      <c r="LAQ3" s="143"/>
      <c r="LAR3" s="143"/>
      <c r="LAS3" s="143"/>
      <c r="LAT3" s="143"/>
      <c r="LAU3" s="143"/>
      <c r="LAV3" s="143"/>
      <c r="LAW3" s="143"/>
      <c r="LAX3" s="143"/>
      <c r="LAY3" s="143"/>
      <c r="LAZ3" s="143"/>
      <c r="LBA3" s="143"/>
      <c r="LBB3" s="143"/>
      <c r="LBC3" s="143"/>
      <c r="LBD3" s="143"/>
      <c r="LBE3" s="143"/>
      <c r="LBF3" s="143"/>
      <c r="LBG3" s="143"/>
      <c r="LBH3" s="143"/>
      <c r="LBI3" s="143"/>
      <c r="LBJ3" s="143"/>
      <c r="LBK3" s="143"/>
      <c r="LBL3" s="143"/>
      <c r="LBM3" s="143"/>
      <c r="LBN3" s="143"/>
      <c r="LBO3" s="143"/>
      <c r="LBP3" s="143"/>
      <c r="LBQ3" s="143"/>
      <c r="LBR3" s="143"/>
      <c r="LBS3" s="143"/>
      <c r="LBT3" s="143"/>
      <c r="LBU3" s="143"/>
      <c r="LBV3" s="143"/>
      <c r="LBW3" s="143"/>
      <c r="LBX3" s="143"/>
      <c r="LBY3" s="143"/>
      <c r="LBZ3" s="143"/>
      <c r="LCA3" s="143"/>
      <c r="LCB3" s="143"/>
      <c r="LCC3" s="143"/>
      <c r="LCD3" s="143"/>
      <c r="LCE3" s="143"/>
      <c r="LCF3" s="143"/>
      <c r="LCG3" s="143"/>
      <c r="LCH3" s="143"/>
      <c r="LCI3" s="143"/>
      <c r="LCJ3" s="143"/>
      <c r="LCK3" s="143"/>
      <c r="LCL3" s="143"/>
      <c r="LCM3" s="143"/>
      <c r="LCN3" s="143"/>
      <c r="LCO3" s="143"/>
      <c r="LCP3" s="143"/>
      <c r="LCQ3" s="143"/>
      <c r="LCR3" s="143"/>
      <c r="LCS3" s="143"/>
      <c r="LCT3" s="143"/>
      <c r="LCU3" s="143"/>
      <c r="LCV3" s="143"/>
      <c r="LCW3" s="143"/>
      <c r="LCX3" s="143"/>
      <c r="LCY3" s="143"/>
      <c r="LCZ3" s="143"/>
      <c r="LDA3" s="143"/>
      <c r="LDB3" s="143"/>
      <c r="LDC3" s="143"/>
      <c r="LDD3" s="143"/>
      <c r="LDE3" s="143"/>
      <c r="LDF3" s="143"/>
      <c r="LDG3" s="143"/>
      <c r="LDH3" s="143"/>
      <c r="LDI3" s="143"/>
      <c r="LDJ3" s="143"/>
      <c r="LDK3" s="143"/>
      <c r="LDL3" s="143"/>
      <c r="LDM3" s="143"/>
      <c r="LDN3" s="143"/>
      <c r="LDO3" s="143"/>
      <c r="LDP3" s="143"/>
      <c r="LDQ3" s="143"/>
      <c r="LDR3" s="143"/>
      <c r="LDS3" s="143"/>
      <c r="LDT3" s="143"/>
      <c r="LDU3" s="143"/>
      <c r="LDV3" s="143"/>
      <c r="LDW3" s="143"/>
      <c r="LDX3" s="143"/>
      <c r="LDY3" s="143"/>
      <c r="LDZ3" s="143"/>
      <c r="LEA3" s="143"/>
      <c r="LEB3" s="143"/>
      <c r="LEC3" s="143"/>
      <c r="LED3" s="143"/>
      <c r="LEE3" s="143"/>
      <c r="LEF3" s="143"/>
      <c r="LEG3" s="143"/>
      <c r="LEH3" s="143"/>
      <c r="LEI3" s="143"/>
      <c r="LEJ3" s="143"/>
      <c r="LEK3" s="143"/>
      <c r="LEL3" s="143"/>
      <c r="LEM3" s="143"/>
      <c r="LEN3" s="143"/>
      <c r="LEO3" s="143"/>
      <c r="LEP3" s="143"/>
      <c r="LEQ3" s="143"/>
      <c r="LER3" s="143"/>
      <c r="LES3" s="143"/>
      <c r="LET3" s="143"/>
      <c r="LEU3" s="143"/>
      <c r="LEV3" s="143"/>
      <c r="LEW3" s="143"/>
      <c r="LEX3" s="143"/>
      <c r="LEY3" s="143"/>
      <c r="LEZ3" s="143"/>
      <c r="LFA3" s="143"/>
      <c r="LFB3" s="143"/>
      <c r="LFC3" s="143"/>
      <c r="LFD3" s="143"/>
      <c r="LFE3" s="143"/>
      <c r="LFF3" s="143"/>
      <c r="LFG3" s="143"/>
      <c r="LFH3" s="143"/>
      <c r="LFI3" s="143"/>
      <c r="LFJ3" s="143"/>
      <c r="LFK3" s="143"/>
      <c r="LFL3" s="143"/>
      <c r="LFM3" s="143"/>
      <c r="LFN3" s="143"/>
      <c r="LFO3" s="143"/>
      <c r="LFP3" s="143"/>
      <c r="LFQ3" s="143"/>
      <c r="LFR3" s="143"/>
      <c r="LFS3" s="143"/>
      <c r="LFT3" s="143"/>
      <c r="LFU3" s="143"/>
      <c r="LFV3" s="143"/>
      <c r="LFW3" s="143"/>
      <c r="LFX3" s="143"/>
      <c r="LFY3" s="143"/>
      <c r="LFZ3" s="143"/>
      <c r="LGA3" s="143"/>
      <c r="LGB3" s="143"/>
      <c r="LGC3" s="143"/>
      <c r="LGD3" s="143"/>
      <c r="LGE3" s="143"/>
      <c r="LGF3" s="143"/>
      <c r="LGG3" s="143"/>
      <c r="LGH3" s="143"/>
      <c r="LGI3" s="143"/>
      <c r="LGJ3" s="143"/>
      <c r="LGK3" s="143"/>
      <c r="LGL3" s="143"/>
      <c r="LGM3" s="143"/>
      <c r="LGN3" s="143"/>
      <c r="LGO3" s="143"/>
      <c r="LGP3" s="143"/>
      <c r="LGQ3" s="143"/>
      <c r="LGR3" s="143"/>
      <c r="LGS3" s="143"/>
      <c r="LGT3" s="143"/>
      <c r="LGU3" s="143"/>
      <c r="LGV3" s="143"/>
      <c r="LGW3" s="143"/>
      <c r="LGX3" s="143"/>
      <c r="LGY3" s="143"/>
      <c r="LGZ3" s="143"/>
      <c r="LHA3" s="143"/>
      <c r="LHB3" s="143"/>
      <c r="LHC3" s="143"/>
      <c r="LHD3" s="143"/>
      <c r="LHE3" s="143"/>
      <c r="LHF3" s="143"/>
      <c r="LHG3" s="143"/>
      <c r="LHH3" s="143"/>
      <c r="LHI3" s="143"/>
      <c r="LHJ3" s="143"/>
      <c r="LHK3" s="143"/>
      <c r="LHL3" s="143"/>
      <c r="LHM3" s="143"/>
      <c r="LHN3" s="143"/>
      <c r="LHO3" s="143"/>
      <c r="LHP3" s="143"/>
      <c r="LHQ3" s="143"/>
      <c r="LHR3" s="143"/>
      <c r="LHS3" s="143"/>
      <c r="LHT3" s="143"/>
      <c r="LHU3" s="143"/>
      <c r="LHV3" s="143"/>
      <c r="LHW3" s="143"/>
      <c r="LHX3" s="143"/>
      <c r="LHY3" s="143"/>
      <c r="LHZ3" s="143"/>
      <c r="LIA3" s="143"/>
      <c r="LIB3" s="143"/>
      <c r="LIC3" s="143"/>
      <c r="LID3" s="143"/>
      <c r="LIE3" s="143"/>
      <c r="LIF3" s="143"/>
      <c r="LIG3" s="143"/>
      <c r="LIH3" s="143"/>
      <c r="LII3" s="143"/>
      <c r="LIJ3" s="143"/>
      <c r="LIK3" s="143"/>
      <c r="LIL3" s="143"/>
      <c r="LIM3" s="143"/>
      <c r="LIN3" s="143"/>
      <c r="LIO3" s="143"/>
      <c r="LIP3" s="143"/>
      <c r="LIQ3" s="143"/>
      <c r="LIR3" s="143"/>
      <c r="LIS3" s="143"/>
      <c r="LIT3" s="143"/>
      <c r="LIU3" s="143"/>
      <c r="LIV3" s="143"/>
      <c r="LIW3" s="143"/>
      <c r="LIX3" s="143"/>
      <c r="LIY3" s="143"/>
      <c r="LIZ3" s="143"/>
      <c r="LJA3" s="143"/>
      <c r="LJB3" s="143"/>
      <c r="LJC3" s="143"/>
      <c r="LJD3" s="143"/>
      <c r="LJE3" s="143"/>
      <c r="LJF3" s="143"/>
      <c r="LJG3" s="143"/>
      <c r="LJH3" s="143"/>
      <c r="LJI3" s="143"/>
      <c r="LJJ3" s="143"/>
      <c r="LJK3" s="143"/>
      <c r="LJL3" s="143"/>
      <c r="LJM3" s="143"/>
      <c r="LJN3" s="143"/>
      <c r="LJO3" s="143"/>
      <c r="LJP3" s="143"/>
      <c r="LJQ3" s="143"/>
      <c r="LJR3" s="143"/>
      <c r="LJS3" s="143"/>
      <c r="LJT3" s="143"/>
      <c r="LJU3" s="143"/>
      <c r="LJV3" s="143"/>
      <c r="LJW3" s="143"/>
      <c r="LJX3" s="143"/>
      <c r="LJY3" s="143"/>
      <c r="LJZ3" s="143"/>
      <c r="LKA3" s="143"/>
      <c r="LKB3" s="143"/>
      <c r="LKC3" s="143"/>
      <c r="LKD3" s="143"/>
      <c r="LKE3" s="143"/>
      <c r="LKF3" s="143"/>
      <c r="LKG3" s="143"/>
      <c r="LKH3" s="143"/>
      <c r="LKI3" s="143"/>
      <c r="LKJ3" s="143"/>
      <c r="LKK3" s="143"/>
      <c r="LKL3" s="143"/>
      <c r="LKM3" s="143"/>
      <c r="LKN3" s="143"/>
      <c r="LKO3" s="143"/>
      <c r="LKP3" s="143"/>
      <c r="LKQ3" s="143"/>
      <c r="LKR3" s="143"/>
      <c r="LKS3" s="143"/>
      <c r="LKT3" s="143"/>
      <c r="LKU3" s="143"/>
      <c r="LKV3" s="143"/>
      <c r="LKW3" s="143"/>
      <c r="LKX3" s="143"/>
      <c r="LKY3" s="143"/>
      <c r="LKZ3" s="143"/>
      <c r="LLA3" s="143"/>
      <c r="LLB3" s="143"/>
      <c r="LLC3" s="143"/>
      <c r="LLD3" s="143"/>
      <c r="LLE3" s="143"/>
      <c r="LLF3" s="143"/>
      <c r="LLG3" s="143"/>
      <c r="LLH3" s="143"/>
      <c r="LLI3" s="143"/>
      <c r="LLJ3" s="143"/>
      <c r="LLK3" s="143"/>
      <c r="LLL3" s="143"/>
      <c r="LLM3" s="143"/>
      <c r="LLN3" s="143"/>
      <c r="LLO3" s="143"/>
      <c r="LLP3" s="143"/>
      <c r="LLQ3" s="143"/>
      <c r="LLR3" s="143"/>
      <c r="LLS3" s="143"/>
      <c r="LLT3" s="143"/>
      <c r="LLU3" s="143"/>
      <c r="LLV3" s="143"/>
      <c r="LLW3" s="143"/>
      <c r="LLX3" s="143"/>
      <c r="LLY3" s="143"/>
      <c r="LLZ3" s="143"/>
      <c r="LMA3" s="143"/>
      <c r="LMB3" s="143"/>
      <c r="LMC3" s="143"/>
      <c r="LMD3" s="143"/>
      <c r="LME3" s="143"/>
      <c r="LMF3" s="143"/>
      <c r="LMG3" s="143"/>
      <c r="LMH3" s="143"/>
      <c r="LMI3" s="143"/>
      <c r="LMJ3" s="143"/>
      <c r="LMK3" s="143"/>
      <c r="LML3" s="143"/>
      <c r="LMM3" s="143"/>
      <c r="LMN3" s="143"/>
      <c r="LMO3" s="143"/>
      <c r="LMP3" s="143"/>
      <c r="LMQ3" s="143"/>
      <c r="LMR3" s="143"/>
      <c r="LMS3" s="143"/>
      <c r="LMT3" s="143"/>
      <c r="LMU3" s="143"/>
      <c r="LMV3" s="143"/>
      <c r="LMW3" s="143"/>
      <c r="LMX3" s="143"/>
      <c r="LMY3" s="143"/>
      <c r="LMZ3" s="143"/>
      <c r="LNA3" s="143"/>
      <c r="LNB3" s="143"/>
      <c r="LNC3" s="143"/>
      <c r="LND3" s="143"/>
      <c r="LNE3" s="143"/>
      <c r="LNF3" s="143"/>
      <c r="LNG3" s="143"/>
      <c r="LNH3" s="143"/>
      <c r="LNI3" s="143"/>
      <c r="LNJ3" s="143"/>
      <c r="LNK3" s="143"/>
      <c r="LNL3" s="143"/>
      <c r="LNM3" s="143"/>
      <c r="LNN3" s="143"/>
      <c r="LNO3" s="143"/>
      <c r="LNP3" s="143"/>
      <c r="LNQ3" s="143"/>
      <c r="LNR3" s="143"/>
      <c r="LNS3" s="143"/>
      <c r="LNT3" s="143"/>
      <c r="LNU3" s="143"/>
      <c r="LNV3" s="143"/>
      <c r="LNW3" s="143"/>
      <c r="LNX3" s="143"/>
      <c r="LNY3" s="143"/>
      <c r="LNZ3" s="143"/>
      <c r="LOA3" s="143"/>
      <c r="LOB3" s="143"/>
      <c r="LOC3" s="143"/>
      <c r="LOD3" s="143"/>
      <c r="LOE3" s="143"/>
      <c r="LOF3" s="143"/>
      <c r="LOG3" s="143"/>
      <c r="LOH3" s="143"/>
      <c r="LOI3" s="143"/>
      <c r="LOJ3" s="143"/>
      <c r="LOK3" s="143"/>
      <c r="LOL3" s="143"/>
      <c r="LOM3" s="143"/>
      <c r="LON3" s="143"/>
      <c r="LOO3" s="143"/>
      <c r="LOP3" s="143"/>
      <c r="LOQ3" s="143"/>
      <c r="LOR3" s="143"/>
      <c r="LOS3" s="143"/>
      <c r="LOT3" s="143"/>
      <c r="LOU3" s="143"/>
      <c r="LOV3" s="143"/>
      <c r="LOW3" s="143"/>
      <c r="LOX3" s="143"/>
      <c r="LOY3" s="143"/>
      <c r="LOZ3" s="143"/>
      <c r="LPA3" s="143"/>
      <c r="LPB3" s="143"/>
      <c r="LPC3" s="143"/>
      <c r="LPD3" s="143"/>
      <c r="LPE3" s="143"/>
      <c r="LPF3" s="143"/>
      <c r="LPG3" s="143"/>
      <c r="LPH3" s="143"/>
      <c r="LPI3" s="143"/>
      <c r="LPJ3" s="143"/>
      <c r="LPK3" s="143"/>
      <c r="LPL3" s="143"/>
      <c r="LPM3" s="143"/>
      <c r="LPN3" s="143"/>
      <c r="LPO3" s="143"/>
      <c r="LPP3" s="143"/>
      <c r="LPQ3" s="143"/>
      <c r="LPR3" s="143"/>
      <c r="LPS3" s="143"/>
      <c r="LPT3" s="143"/>
      <c r="LPU3" s="143"/>
      <c r="LPV3" s="143"/>
      <c r="LPW3" s="143"/>
      <c r="LPX3" s="143"/>
      <c r="LPY3" s="143"/>
      <c r="LPZ3" s="143"/>
      <c r="LQA3" s="143"/>
      <c r="LQB3" s="143"/>
      <c r="LQC3" s="143"/>
      <c r="LQD3" s="143"/>
      <c r="LQE3" s="143"/>
      <c r="LQF3" s="143"/>
      <c r="LQG3" s="143"/>
      <c r="LQH3" s="143"/>
      <c r="LQI3" s="143"/>
      <c r="LQJ3" s="143"/>
      <c r="LQK3" s="143"/>
      <c r="LQL3" s="143"/>
      <c r="LQM3" s="143"/>
      <c r="LQN3" s="143"/>
      <c r="LQO3" s="143"/>
      <c r="LQP3" s="143"/>
      <c r="LQQ3" s="143"/>
      <c r="LQR3" s="143"/>
      <c r="LQS3" s="143"/>
      <c r="LQT3" s="143"/>
      <c r="LQU3" s="143"/>
      <c r="LQV3" s="143"/>
      <c r="LQW3" s="143"/>
      <c r="LQX3" s="143"/>
      <c r="LQY3" s="143"/>
      <c r="LQZ3" s="143"/>
      <c r="LRA3" s="143"/>
      <c r="LRB3" s="143"/>
      <c r="LRC3" s="143"/>
      <c r="LRD3" s="143"/>
      <c r="LRE3" s="143"/>
      <c r="LRF3" s="143"/>
      <c r="LRG3" s="143"/>
      <c r="LRH3" s="143"/>
      <c r="LRI3" s="143"/>
      <c r="LRJ3" s="143"/>
      <c r="LRK3" s="143"/>
      <c r="LRL3" s="143"/>
      <c r="LRM3" s="143"/>
      <c r="LRN3" s="143"/>
      <c r="LRO3" s="143"/>
      <c r="LRP3" s="143"/>
      <c r="LRQ3" s="143"/>
      <c r="LRR3" s="143"/>
      <c r="LRS3" s="143"/>
      <c r="LRT3" s="143"/>
      <c r="LRU3" s="143"/>
      <c r="LRV3" s="143"/>
      <c r="LRW3" s="143"/>
      <c r="LRX3" s="143"/>
      <c r="LRY3" s="143"/>
      <c r="LRZ3" s="143"/>
      <c r="LSA3" s="143"/>
      <c r="LSB3" s="143"/>
      <c r="LSC3" s="143"/>
      <c r="LSD3" s="143"/>
      <c r="LSE3" s="143"/>
      <c r="LSF3" s="143"/>
      <c r="LSG3" s="143"/>
      <c r="LSH3" s="143"/>
      <c r="LSI3" s="143"/>
      <c r="LSJ3" s="143"/>
      <c r="LSK3" s="143"/>
      <c r="LSL3" s="143"/>
      <c r="LSM3" s="143"/>
      <c r="LSN3" s="143"/>
      <c r="LSO3" s="143"/>
      <c r="LSP3" s="143"/>
      <c r="LSQ3" s="143"/>
      <c r="LSR3" s="143"/>
      <c r="LSS3" s="143"/>
      <c r="LST3" s="143"/>
      <c r="LSU3" s="143"/>
      <c r="LSV3" s="143"/>
      <c r="LSW3" s="143"/>
      <c r="LSX3" s="143"/>
      <c r="LSY3" s="143"/>
      <c r="LSZ3" s="143"/>
      <c r="LTA3" s="143"/>
      <c r="LTB3" s="143"/>
      <c r="LTC3" s="143"/>
      <c r="LTD3" s="143"/>
      <c r="LTE3" s="143"/>
      <c r="LTF3" s="143"/>
      <c r="LTG3" s="143"/>
      <c r="LTH3" s="143"/>
      <c r="LTI3" s="143"/>
      <c r="LTJ3" s="143"/>
      <c r="LTK3" s="143"/>
      <c r="LTL3" s="143"/>
      <c r="LTM3" s="143"/>
      <c r="LTN3" s="143"/>
      <c r="LTO3" s="143"/>
      <c r="LTP3" s="143"/>
      <c r="LTQ3" s="143"/>
      <c r="LTR3" s="143"/>
      <c r="LTS3" s="143"/>
      <c r="LTT3" s="143"/>
      <c r="LTU3" s="143"/>
      <c r="LTV3" s="143"/>
      <c r="LTW3" s="143"/>
      <c r="LTX3" s="143"/>
      <c r="LTY3" s="143"/>
      <c r="LTZ3" s="143"/>
      <c r="LUA3" s="143"/>
      <c r="LUB3" s="143"/>
      <c r="LUC3" s="143"/>
      <c r="LUD3" s="143"/>
      <c r="LUE3" s="143"/>
      <c r="LUF3" s="143"/>
      <c r="LUG3" s="143"/>
      <c r="LUH3" s="143"/>
      <c r="LUI3" s="143"/>
      <c r="LUJ3" s="143"/>
      <c r="LUK3" s="143"/>
      <c r="LUL3" s="143"/>
      <c r="LUM3" s="143"/>
      <c r="LUN3" s="143"/>
      <c r="LUO3" s="143"/>
      <c r="LUP3" s="143"/>
      <c r="LUQ3" s="143"/>
      <c r="LUR3" s="143"/>
      <c r="LUS3" s="143"/>
      <c r="LUT3" s="143"/>
      <c r="LUU3" s="143"/>
      <c r="LUV3" s="143"/>
      <c r="LUW3" s="143"/>
      <c r="LUX3" s="143"/>
      <c r="LUY3" s="143"/>
      <c r="LUZ3" s="143"/>
      <c r="LVA3" s="143"/>
      <c r="LVB3" s="143"/>
      <c r="LVC3" s="143"/>
      <c r="LVD3" s="143"/>
      <c r="LVE3" s="143"/>
      <c r="LVF3" s="143"/>
      <c r="LVG3" s="143"/>
      <c r="LVH3" s="143"/>
      <c r="LVI3" s="143"/>
      <c r="LVJ3" s="143"/>
      <c r="LVK3" s="143"/>
      <c r="LVL3" s="143"/>
      <c r="LVM3" s="143"/>
      <c r="LVN3" s="143"/>
      <c r="LVO3" s="143"/>
      <c r="LVP3" s="143"/>
      <c r="LVQ3" s="143"/>
      <c r="LVR3" s="143"/>
      <c r="LVS3" s="143"/>
      <c r="LVT3" s="143"/>
      <c r="LVU3" s="143"/>
      <c r="LVV3" s="143"/>
      <c r="LVW3" s="143"/>
      <c r="LVX3" s="143"/>
      <c r="LVY3" s="143"/>
      <c r="LVZ3" s="143"/>
      <c r="LWA3" s="143"/>
      <c r="LWB3" s="143"/>
      <c r="LWC3" s="143"/>
      <c r="LWD3" s="143"/>
      <c r="LWE3" s="143"/>
      <c r="LWF3" s="143"/>
      <c r="LWG3" s="143"/>
      <c r="LWH3" s="143"/>
      <c r="LWI3" s="143"/>
      <c r="LWJ3" s="143"/>
      <c r="LWK3" s="143"/>
      <c r="LWL3" s="143"/>
      <c r="LWM3" s="143"/>
      <c r="LWN3" s="143"/>
      <c r="LWO3" s="143"/>
      <c r="LWP3" s="143"/>
      <c r="LWQ3" s="143"/>
      <c r="LWR3" s="143"/>
      <c r="LWS3" s="143"/>
      <c r="LWT3" s="143"/>
      <c r="LWU3" s="143"/>
      <c r="LWV3" s="143"/>
      <c r="LWW3" s="143"/>
      <c r="LWX3" s="143"/>
      <c r="LWY3" s="143"/>
      <c r="LWZ3" s="143"/>
      <c r="LXA3" s="143"/>
      <c r="LXB3" s="143"/>
      <c r="LXC3" s="143"/>
      <c r="LXD3" s="143"/>
      <c r="LXE3" s="143"/>
      <c r="LXF3" s="143"/>
      <c r="LXG3" s="143"/>
      <c r="LXH3" s="143"/>
      <c r="LXI3" s="143"/>
      <c r="LXJ3" s="143"/>
      <c r="LXK3" s="143"/>
      <c r="LXL3" s="143"/>
      <c r="LXM3" s="143"/>
      <c r="LXN3" s="143"/>
      <c r="LXO3" s="143"/>
      <c r="LXP3" s="143"/>
      <c r="LXQ3" s="143"/>
      <c r="LXR3" s="143"/>
      <c r="LXS3" s="143"/>
      <c r="LXT3" s="143"/>
      <c r="LXU3" s="143"/>
      <c r="LXV3" s="143"/>
      <c r="LXW3" s="143"/>
      <c r="LXX3" s="143"/>
      <c r="LXY3" s="143"/>
      <c r="LXZ3" s="143"/>
      <c r="LYA3" s="143"/>
      <c r="LYB3" s="143"/>
      <c r="LYC3" s="143"/>
      <c r="LYD3" s="143"/>
      <c r="LYE3" s="143"/>
      <c r="LYF3" s="143"/>
      <c r="LYG3" s="143"/>
      <c r="LYH3" s="143"/>
      <c r="LYI3" s="143"/>
      <c r="LYJ3" s="143"/>
      <c r="LYK3" s="143"/>
      <c r="LYL3" s="143"/>
      <c r="LYM3" s="143"/>
      <c r="LYN3" s="143"/>
      <c r="LYO3" s="143"/>
      <c r="LYP3" s="143"/>
      <c r="LYQ3" s="143"/>
      <c r="LYR3" s="143"/>
      <c r="LYS3" s="143"/>
      <c r="LYT3" s="143"/>
      <c r="LYU3" s="143"/>
      <c r="LYV3" s="143"/>
      <c r="LYW3" s="143"/>
      <c r="LYX3" s="143"/>
      <c r="LYY3" s="143"/>
      <c r="LYZ3" s="143"/>
      <c r="LZA3" s="143"/>
      <c r="LZB3" s="143"/>
      <c r="LZC3" s="143"/>
      <c r="LZD3" s="143"/>
      <c r="LZE3" s="143"/>
      <c r="LZF3" s="143"/>
      <c r="LZG3" s="143"/>
      <c r="LZH3" s="143"/>
      <c r="LZI3" s="143"/>
      <c r="LZJ3" s="143"/>
      <c r="LZK3" s="143"/>
      <c r="LZL3" s="143"/>
      <c r="LZM3" s="143"/>
      <c r="LZN3" s="143"/>
      <c r="LZO3" s="143"/>
      <c r="LZP3" s="143"/>
      <c r="LZQ3" s="143"/>
      <c r="LZR3" s="143"/>
      <c r="LZS3" s="143"/>
      <c r="LZT3" s="143"/>
      <c r="LZU3" s="143"/>
      <c r="LZV3" s="143"/>
      <c r="LZW3" s="143"/>
      <c r="LZX3" s="143"/>
      <c r="LZY3" s="143"/>
      <c r="LZZ3" s="143"/>
      <c r="MAA3" s="143"/>
      <c r="MAB3" s="143"/>
      <c r="MAC3" s="143"/>
      <c r="MAD3" s="143"/>
      <c r="MAE3" s="143"/>
      <c r="MAF3" s="143"/>
      <c r="MAG3" s="143"/>
      <c r="MAH3" s="143"/>
      <c r="MAI3" s="143"/>
      <c r="MAJ3" s="143"/>
      <c r="MAK3" s="143"/>
      <c r="MAL3" s="143"/>
      <c r="MAM3" s="143"/>
      <c r="MAN3" s="143"/>
      <c r="MAO3" s="143"/>
      <c r="MAP3" s="143"/>
      <c r="MAQ3" s="143"/>
      <c r="MAR3" s="143"/>
      <c r="MAS3" s="143"/>
      <c r="MAT3" s="143"/>
      <c r="MAU3" s="143"/>
      <c r="MAV3" s="143"/>
      <c r="MAW3" s="143"/>
      <c r="MAX3" s="143"/>
      <c r="MAY3" s="143"/>
      <c r="MAZ3" s="143"/>
      <c r="MBA3" s="143"/>
      <c r="MBB3" s="143"/>
      <c r="MBC3" s="143"/>
      <c r="MBD3" s="143"/>
      <c r="MBE3" s="143"/>
      <c r="MBF3" s="143"/>
      <c r="MBG3" s="143"/>
      <c r="MBH3" s="143"/>
      <c r="MBI3" s="143"/>
      <c r="MBJ3" s="143"/>
      <c r="MBK3" s="143"/>
      <c r="MBL3" s="143"/>
      <c r="MBM3" s="143"/>
      <c r="MBN3" s="143"/>
      <c r="MBO3" s="143"/>
      <c r="MBP3" s="143"/>
      <c r="MBQ3" s="143"/>
      <c r="MBR3" s="143"/>
      <c r="MBS3" s="143"/>
      <c r="MBT3" s="143"/>
      <c r="MBU3" s="143"/>
      <c r="MBV3" s="143"/>
      <c r="MBW3" s="143"/>
      <c r="MBX3" s="143"/>
      <c r="MBY3" s="143"/>
      <c r="MBZ3" s="143"/>
      <c r="MCA3" s="143"/>
      <c r="MCB3" s="143"/>
      <c r="MCC3" s="143"/>
      <c r="MCD3" s="143"/>
      <c r="MCE3" s="143"/>
      <c r="MCF3" s="143"/>
      <c r="MCG3" s="143"/>
      <c r="MCH3" s="143"/>
      <c r="MCI3" s="143"/>
      <c r="MCJ3" s="143"/>
      <c r="MCK3" s="143"/>
      <c r="MCL3" s="143"/>
      <c r="MCM3" s="143"/>
      <c r="MCN3" s="143"/>
      <c r="MCO3" s="143"/>
      <c r="MCP3" s="143"/>
      <c r="MCQ3" s="143"/>
      <c r="MCR3" s="143"/>
      <c r="MCS3" s="143"/>
      <c r="MCT3" s="143"/>
      <c r="MCU3" s="143"/>
      <c r="MCV3" s="143"/>
      <c r="MCW3" s="143"/>
      <c r="MCX3" s="143"/>
      <c r="MCY3" s="143"/>
      <c r="MCZ3" s="143"/>
      <c r="MDA3" s="143"/>
      <c r="MDB3" s="143"/>
      <c r="MDC3" s="143"/>
      <c r="MDD3" s="143"/>
      <c r="MDE3" s="143"/>
      <c r="MDF3" s="143"/>
      <c r="MDG3" s="143"/>
      <c r="MDH3" s="143"/>
      <c r="MDI3" s="143"/>
      <c r="MDJ3" s="143"/>
      <c r="MDK3" s="143"/>
      <c r="MDL3" s="143"/>
      <c r="MDM3" s="143"/>
      <c r="MDN3" s="143"/>
      <c r="MDO3" s="143"/>
      <c r="MDP3" s="143"/>
      <c r="MDQ3" s="143"/>
      <c r="MDR3" s="143"/>
      <c r="MDS3" s="143"/>
      <c r="MDT3" s="143"/>
      <c r="MDU3" s="143"/>
      <c r="MDV3" s="143"/>
      <c r="MDW3" s="143"/>
      <c r="MDX3" s="143"/>
      <c r="MDY3" s="143"/>
      <c r="MDZ3" s="143"/>
      <c r="MEA3" s="143"/>
      <c r="MEB3" s="143"/>
      <c r="MEC3" s="143"/>
      <c r="MED3" s="143"/>
      <c r="MEE3" s="143"/>
      <c r="MEF3" s="143"/>
      <c r="MEG3" s="143"/>
      <c r="MEH3" s="143"/>
      <c r="MEI3" s="143"/>
      <c r="MEJ3" s="143"/>
      <c r="MEK3" s="143"/>
      <c r="MEL3" s="143"/>
      <c r="MEM3" s="143"/>
      <c r="MEN3" s="143"/>
      <c r="MEO3" s="143"/>
      <c r="MEP3" s="143"/>
      <c r="MEQ3" s="143"/>
      <c r="MER3" s="143"/>
      <c r="MES3" s="143"/>
      <c r="MET3" s="143"/>
      <c r="MEU3" s="143"/>
      <c r="MEV3" s="143"/>
      <c r="MEW3" s="143"/>
      <c r="MEX3" s="143"/>
      <c r="MEY3" s="143"/>
      <c r="MEZ3" s="143"/>
      <c r="MFA3" s="143"/>
      <c r="MFB3" s="143"/>
      <c r="MFC3" s="143"/>
      <c r="MFD3" s="143"/>
      <c r="MFE3" s="143"/>
      <c r="MFF3" s="143"/>
      <c r="MFG3" s="143"/>
      <c r="MFH3" s="143"/>
      <c r="MFI3" s="143"/>
      <c r="MFJ3" s="143"/>
      <c r="MFK3" s="143"/>
      <c r="MFL3" s="143"/>
      <c r="MFM3" s="143"/>
      <c r="MFN3" s="143"/>
      <c r="MFO3" s="143"/>
      <c r="MFP3" s="143"/>
      <c r="MFQ3" s="143"/>
      <c r="MFR3" s="143"/>
      <c r="MFS3" s="143"/>
      <c r="MFT3" s="143"/>
      <c r="MFU3" s="143"/>
      <c r="MFV3" s="143"/>
      <c r="MFW3" s="143"/>
      <c r="MFX3" s="143"/>
      <c r="MFY3" s="143"/>
      <c r="MFZ3" s="143"/>
      <c r="MGA3" s="143"/>
      <c r="MGB3" s="143"/>
      <c r="MGC3" s="143"/>
      <c r="MGD3" s="143"/>
      <c r="MGE3" s="143"/>
      <c r="MGF3" s="143"/>
      <c r="MGG3" s="143"/>
      <c r="MGH3" s="143"/>
      <c r="MGI3" s="143"/>
      <c r="MGJ3" s="143"/>
      <c r="MGK3" s="143"/>
      <c r="MGL3" s="143"/>
      <c r="MGM3" s="143"/>
      <c r="MGN3" s="143"/>
      <c r="MGO3" s="143"/>
      <c r="MGP3" s="143"/>
      <c r="MGQ3" s="143"/>
      <c r="MGR3" s="143"/>
      <c r="MGS3" s="143"/>
      <c r="MGT3" s="143"/>
      <c r="MGU3" s="143"/>
      <c r="MGV3" s="143"/>
      <c r="MGW3" s="143"/>
      <c r="MGX3" s="143"/>
      <c r="MGY3" s="143"/>
      <c r="MGZ3" s="143"/>
      <c r="MHA3" s="143"/>
      <c r="MHB3" s="143"/>
      <c r="MHC3" s="143"/>
      <c r="MHD3" s="143"/>
      <c r="MHE3" s="143"/>
      <c r="MHF3" s="143"/>
      <c r="MHG3" s="143"/>
      <c r="MHH3" s="143"/>
      <c r="MHI3" s="143"/>
      <c r="MHJ3" s="143"/>
      <c r="MHK3" s="143"/>
      <c r="MHL3" s="143"/>
      <c r="MHM3" s="143"/>
      <c r="MHN3" s="143"/>
      <c r="MHO3" s="143"/>
      <c r="MHP3" s="143"/>
      <c r="MHQ3" s="143"/>
      <c r="MHR3" s="143"/>
      <c r="MHS3" s="143"/>
      <c r="MHT3" s="143"/>
      <c r="MHU3" s="143"/>
      <c r="MHV3" s="143"/>
      <c r="MHW3" s="143"/>
      <c r="MHX3" s="143"/>
      <c r="MHY3" s="143"/>
      <c r="MHZ3" s="143"/>
      <c r="MIA3" s="143"/>
      <c r="MIB3" s="143"/>
      <c r="MIC3" s="143"/>
      <c r="MID3" s="143"/>
      <c r="MIE3" s="143"/>
      <c r="MIF3" s="143"/>
      <c r="MIG3" s="143"/>
      <c r="MIH3" s="143"/>
      <c r="MII3" s="143"/>
      <c r="MIJ3" s="143"/>
      <c r="MIK3" s="143"/>
      <c r="MIL3" s="143"/>
      <c r="MIM3" s="143"/>
      <c r="MIN3" s="143"/>
      <c r="MIO3" s="143"/>
      <c r="MIP3" s="143"/>
      <c r="MIQ3" s="143"/>
      <c r="MIR3" s="143"/>
      <c r="MIS3" s="143"/>
      <c r="MIT3" s="143"/>
      <c r="MIU3" s="143"/>
      <c r="MIV3" s="143"/>
      <c r="MIW3" s="143"/>
      <c r="MIX3" s="143"/>
      <c r="MIY3" s="143"/>
      <c r="MIZ3" s="143"/>
      <c r="MJA3" s="143"/>
      <c r="MJB3" s="143"/>
      <c r="MJC3" s="143"/>
      <c r="MJD3" s="143"/>
      <c r="MJE3" s="143"/>
      <c r="MJF3" s="143"/>
      <c r="MJG3" s="143"/>
      <c r="MJH3" s="143"/>
      <c r="MJI3" s="143"/>
      <c r="MJJ3" s="143"/>
      <c r="MJK3" s="143"/>
      <c r="MJL3" s="143"/>
      <c r="MJM3" s="143"/>
      <c r="MJN3" s="143"/>
      <c r="MJO3" s="143"/>
      <c r="MJP3" s="143"/>
      <c r="MJQ3" s="143"/>
      <c r="MJR3" s="143"/>
      <c r="MJS3" s="143"/>
      <c r="MJT3" s="143"/>
      <c r="MJU3" s="143"/>
      <c r="MJV3" s="143"/>
      <c r="MJW3" s="143"/>
      <c r="MJX3" s="143"/>
      <c r="MJY3" s="143"/>
      <c r="MJZ3" s="143"/>
      <c r="MKA3" s="143"/>
      <c r="MKB3" s="143"/>
      <c r="MKC3" s="143"/>
      <c r="MKD3" s="143"/>
      <c r="MKE3" s="143"/>
      <c r="MKF3" s="143"/>
      <c r="MKG3" s="143"/>
      <c r="MKH3" s="143"/>
      <c r="MKI3" s="143"/>
      <c r="MKJ3" s="143"/>
      <c r="MKK3" s="143"/>
      <c r="MKL3" s="143"/>
      <c r="MKM3" s="143"/>
      <c r="MKN3" s="143"/>
      <c r="MKO3" s="143"/>
      <c r="MKP3" s="143"/>
      <c r="MKQ3" s="143"/>
      <c r="MKR3" s="143"/>
      <c r="MKS3" s="143"/>
      <c r="MKT3" s="143"/>
      <c r="MKU3" s="143"/>
      <c r="MKV3" s="143"/>
      <c r="MKW3" s="143"/>
      <c r="MKX3" s="143"/>
      <c r="MKY3" s="143"/>
      <c r="MKZ3" s="143"/>
      <c r="MLA3" s="143"/>
      <c r="MLB3" s="143"/>
      <c r="MLC3" s="143"/>
      <c r="MLD3" s="143"/>
      <c r="MLE3" s="143"/>
      <c r="MLF3" s="143"/>
      <c r="MLG3" s="143"/>
      <c r="MLH3" s="143"/>
      <c r="MLI3" s="143"/>
      <c r="MLJ3" s="143"/>
      <c r="MLK3" s="143"/>
      <c r="MLL3" s="143"/>
      <c r="MLM3" s="143"/>
      <c r="MLN3" s="143"/>
      <c r="MLO3" s="143"/>
      <c r="MLP3" s="143"/>
      <c r="MLQ3" s="143"/>
      <c r="MLR3" s="143"/>
      <c r="MLS3" s="143"/>
      <c r="MLT3" s="143"/>
      <c r="MLU3" s="143"/>
      <c r="MLV3" s="143"/>
      <c r="MLW3" s="143"/>
      <c r="MLX3" s="143"/>
      <c r="MLY3" s="143"/>
      <c r="MLZ3" s="143"/>
      <c r="MMA3" s="143"/>
      <c r="MMB3" s="143"/>
      <c r="MMC3" s="143"/>
      <c r="MMD3" s="143"/>
      <c r="MME3" s="143"/>
      <c r="MMF3" s="143"/>
      <c r="MMG3" s="143"/>
      <c r="MMH3" s="143"/>
      <c r="MMI3" s="143"/>
      <c r="MMJ3" s="143"/>
      <c r="MMK3" s="143"/>
      <c r="MML3" s="143"/>
      <c r="MMM3" s="143"/>
      <c r="MMN3" s="143"/>
      <c r="MMO3" s="143"/>
      <c r="MMP3" s="143"/>
      <c r="MMQ3" s="143"/>
      <c r="MMR3" s="143"/>
      <c r="MMS3" s="143"/>
      <c r="MMT3" s="143"/>
      <c r="MMU3" s="143"/>
      <c r="MMV3" s="143"/>
      <c r="MMW3" s="143"/>
      <c r="MMX3" s="143"/>
      <c r="MMY3" s="143"/>
      <c r="MMZ3" s="143"/>
      <c r="MNA3" s="143"/>
      <c r="MNB3" s="143"/>
      <c r="MNC3" s="143"/>
      <c r="MND3" s="143"/>
      <c r="MNE3" s="143"/>
      <c r="MNF3" s="143"/>
      <c r="MNG3" s="143"/>
      <c r="MNH3" s="143"/>
      <c r="MNI3" s="143"/>
      <c r="MNJ3" s="143"/>
      <c r="MNK3" s="143"/>
      <c r="MNL3" s="143"/>
      <c r="MNM3" s="143"/>
      <c r="MNN3" s="143"/>
      <c r="MNO3" s="143"/>
      <c r="MNP3" s="143"/>
      <c r="MNQ3" s="143"/>
      <c r="MNR3" s="143"/>
      <c r="MNS3" s="143"/>
      <c r="MNT3" s="143"/>
      <c r="MNU3" s="143"/>
      <c r="MNV3" s="143"/>
      <c r="MNW3" s="143"/>
      <c r="MNX3" s="143"/>
      <c r="MNY3" s="143"/>
      <c r="MNZ3" s="143"/>
      <c r="MOA3" s="143"/>
      <c r="MOB3" s="143"/>
      <c r="MOC3" s="143"/>
      <c r="MOD3" s="143"/>
      <c r="MOE3" s="143"/>
      <c r="MOF3" s="143"/>
      <c r="MOG3" s="143"/>
      <c r="MOH3" s="143"/>
      <c r="MOI3" s="143"/>
      <c r="MOJ3" s="143"/>
      <c r="MOK3" s="143"/>
      <c r="MOL3" s="143"/>
      <c r="MOM3" s="143"/>
      <c r="MON3" s="143"/>
      <c r="MOO3" s="143"/>
      <c r="MOP3" s="143"/>
      <c r="MOQ3" s="143"/>
      <c r="MOR3" s="143"/>
      <c r="MOS3" s="143"/>
      <c r="MOT3" s="143"/>
      <c r="MOU3" s="143"/>
      <c r="MOV3" s="143"/>
      <c r="MOW3" s="143"/>
      <c r="MOX3" s="143"/>
      <c r="MOY3" s="143"/>
      <c r="MOZ3" s="143"/>
      <c r="MPA3" s="143"/>
      <c r="MPB3" s="143"/>
      <c r="MPC3" s="143"/>
      <c r="MPD3" s="143"/>
      <c r="MPE3" s="143"/>
      <c r="MPF3" s="143"/>
      <c r="MPG3" s="143"/>
      <c r="MPH3" s="143"/>
      <c r="MPI3" s="143"/>
      <c r="MPJ3" s="143"/>
      <c r="MPK3" s="143"/>
      <c r="MPL3" s="143"/>
      <c r="MPM3" s="143"/>
      <c r="MPN3" s="143"/>
      <c r="MPO3" s="143"/>
      <c r="MPP3" s="143"/>
      <c r="MPQ3" s="143"/>
      <c r="MPR3" s="143"/>
      <c r="MPS3" s="143"/>
      <c r="MPT3" s="143"/>
      <c r="MPU3" s="143"/>
      <c r="MPV3" s="143"/>
      <c r="MPW3" s="143"/>
      <c r="MPX3" s="143"/>
      <c r="MPY3" s="143"/>
      <c r="MPZ3" s="143"/>
      <c r="MQA3" s="143"/>
      <c r="MQB3" s="143"/>
      <c r="MQC3" s="143"/>
      <c r="MQD3" s="143"/>
      <c r="MQE3" s="143"/>
      <c r="MQF3" s="143"/>
      <c r="MQG3" s="143"/>
      <c r="MQH3" s="143"/>
      <c r="MQI3" s="143"/>
      <c r="MQJ3" s="143"/>
      <c r="MQK3" s="143"/>
      <c r="MQL3" s="143"/>
      <c r="MQM3" s="143"/>
      <c r="MQN3" s="143"/>
      <c r="MQO3" s="143"/>
      <c r="MQP3" s="143"/>
      <c r="MQQ3" s="143"/>
      <c r="MQR3" s="143"/>
      <c r="MQS3" s="143"/>
      <c r="MQT3" s="143"/>
      <c r="MQU3" s="143"/>
      <c r="MQV3" s="143"/>
      <c r="MQW3" s="143"/>
      <c r="MQX3" s="143"/>
      <c r="MQY3" s="143"/>
      <c r="MQZ3" s="143"/>
      <c r="MRA3" s="143"/>
      <c r="MRB3" s="143"/>
      <c r="MRC3" s="143"/>
      <c r="MRD3" s="143"/>
      <c r="MRE3" s="143"/>
      <c r="MRF3" s="143"/>
      <c r="MRG3" s="143"/>
      <c r="MRH3" s="143"/>
      <c r="MRI3" s="143"/>
      <c r="MRJ3" s="143"/>
      <c r="MRK3" s="143"/>
      <c r="MRL3" s="143"/>
      <c r="MRM3" s="143"/>
      <c r="MRN3" s="143"/>
      <c r="MRO3" s="143"/>
      <c r="MRP3" s="143"/>
      <c r="MRQ3" s="143"/>
      <c r="MRR3" s="143"/>
      <c r="MRS3" s="143"/>
      <c r="MRT3" s="143"/>
      <c r="MRU3" s="143"/>
      <c r="MRV3" s="143"/>
      <c r="MRW3" s="143"/>
      <c r="MRX3" s="143"/>
      <c r="MRY3" s="143"/>
      <c r="MRZ3" s="143"/>
      <c r="MSA3" s="143"/>
      <c r="MSB3" s="143"/>
      <c r="MSC3" s="143"/>
      <c r="MSD3" s="143"/>
      <c r="MSE3" s="143"/>
      <c r="MSF3" s="143"/>
      <c r="MSG3" s="143"/>
      <c r="MSH3" s="143"/>
      <c r="MSI3" s="143"/>
      <c r="MSJ3" s="143"/>
      <c r="MSK3" s="143"/>
      <c r="MSL3" s="143"/>
      <c r="MSM3" s="143"/>
      <c r="MSN3" s="143"/>
      <c r="MSO3" s="143"/>
      <c r="MSP3" s="143"/>
      <c r="MSQ3" s="143"/>
      <c r="MSR3" s="143"/>
      <c r="MSS3" s="143"/>
      <c r="MST3" s="143"/>
      <c r="MSU3" s="143"/>
      <c r="MSV3" s="143"/>
      <c r="MSW3" s="143"/>
      <c r="MSX3" s="143"/>
      <c r="MSY3" s="143"/>
      <c r="MSZ3" s="143"/>
      <c r="MTA3" s="143"/>
      <c r="MTB3" s="143"/>
      <c r="MTC3" s="143"/>
      <c r="MTD3" s="143"/>
      <c r="MTE3" s="143"/>
      <c r="MTF3" s="143"/>
      <c r="MTG3" s="143"/>
      <c r="MTH3" s="143"/>
      <c r="MTI3" s="143"/>
      <c r="MTJ3" s="143"/>
      <c r="MTK3" s="143"/>
      <c r="MTL3" s="143"/>
      <c r="MTM3" s="143"/>
      <c r="MTN3" s="143"/>
      <c r="MTO3" s="143"/>
      <c r="MTP3" s="143"/>
      <c r="MTQ3" s="143"/>
      <c r="MTR3" s="143"/>
      <c r="MTS3" s="143"/>
      <c r="MTT3" s="143"/>
      <c r="MTU3" s="143"/>
      <c r="MTV3" s="143"/>
      <c r="MTW3" s="143"/>
      <c r="MTX3" s="143"/>
      <c r="MTY3" s="143"/>
      <c r="MTZ3" s="143"/>
      <c r="MUA3" s="143"/>
      <c r="MUB3" s="143"/>
      <c r="MUC3" s="143"/>
      <c r="MUD3" s="143"/>
      <c r="MUE3" s="143"/>
      <c r="MUF3" s="143"/>
      <c r="MUG3" s="143"/>
      <c r="MUH3" s="143"/>
      <c r="MUI3" s="143"/>
      <c r="MUJ3" s="143"/>
      <c r="MUK3" s="143"/>
      <c r="MUL3" s="143"/>
      <c r="MUM3" s="143"/>
      <c r="MUN3" s="143"/>
      <c r="MUO3" s="143"/>
      <c r="MUP3" s="143"/>
      <c r="MUQ3" s="143"/>
      <c r="MUR3" s="143"/>
      <c r="MUS3" s="143"/>
      <c r="MUT3" s="143"/>
      <c r="MUU3" s="143"/>
      <c r="MUV3" s="143"/>
      <c r="MUW3" s="143"/>
      <c r="MUX3" s="143"/>
      <c r="MUY3" s="143"/>
      <c r="MUZ3" s="143"/>
      <c r="MVA3" s="143"/>
      <c r="MVB3" s="143"/>
      <c r="MVC3" s="143"/>
      <c r="MVD3" s="143"/>
      <c r="MVE3" s="143"/>
      <c r="MVF3" s="143"/>
      <c r="MVG3" s="143"/>
      <c r="MVH3" s="143"/>
      <c r="MVI3" s="143"/>
      <c r="MVJ3" s="143"/>
      <c r="MVK3" s="143"/>
      <c r="MVL3" s="143"/>
      <c r="MVM3" s="143"/>
      <c r="MVN3" s="143"/>
      <c r="MVO3" s="143"/>
      <c r="MVP3" s="143"/>
      <c r="MVQ3" s="143"/>
      <c r="MVR3" s="143"/>
      <c r="MVS3" s="143"/>
      <c r="MVT3" s="143"/>
      <c r="MVU3" s="143"/>
      <c r="MVV3" s="143"/>
      <c r="MVW3" s="143"/>
      <c r="MVX3" s="143"/>
      <c r="MVY3" s="143"/>
      <c r="MVZ3" s="143"/>
      <c r="MWA3" s="143"/>
      <c r="MWB3" s="143"/>
      <c r="MWC3" s="143"/>
      <c r="MWD3" s="143"/>
      <c r="MWE3" s="143"/>
      <c r="MWF3" s="143"/>
      <c r="MWG3" s="143"/>
      <c r="MWH3" s="143"/>
      <c r="MWI3" s="143"/>
      <c r="MWJ3" s="143"/>
      <c r="MWK3" s="143"/>
      <c r="MWL3" s="143"/>
      <c r="MWM3" s="143"/>
      <c r="MWN3" s="143"/>
      <c r="MWO3" s="143"/>
      <c r="MWP3" s="143"/>
      <c r="MWQ3" s="143"/>
      <c r="MWR3" s="143"/>
      <c r="MWS3" s="143"/>
      <c r="MWT3" s="143"/>
      <c r="MWU3" s="143"/>
      <c r="MWV3" s="143"/>
      <c r="MWW3" s="143"/>
      <c r="MWX3" s="143"/>
      <c r="MWY3" s="143"/>
      <c r="MWZ3" s="143"/>
      <c r="MXA3" s="143"/>
      <c r="MXB3" s="143"/>
      <c r="MXC3" s="143"/>
      <c r="MXD3" s="143"/>
      <c r="MXE3" s="143"/>
      <c r="MXF3" s="143"/>
      <c r="MXG3" s="143"/>
      <c r="MXH3" s="143"/>
      <c r="MXI3" s="143"/>
      <c r="MXJ3" s="143"/>
      <c r="MXK3" s="143"/>
      <c r="MXL3" s="143"/>
      <c r="MXM3" s="143"/>
      <c r="MXN3" s="143"/>
      <c r="MXO3" s="143"/>
      <c r="MXP3" s="143"/>
      <c r="MXQ3" s="143"/>
      <c r="MXR3" s="143"/>
      <c r="MXS3" s="143"/>
      <c r="MXT3" s="143"/>
      <c r="MXU3" s="143"/>
      <c r="MXV3" s="143"/>
      <c r="MXW3" s="143"/>
      <c r="MXX3" s="143"/>
      <c r="MXY3" s="143"/>
      <c r="MXZ3" s="143"/>
      <c r="MYA3" s="143"/>
      <c r="MYB3" s="143"/>
      <c r="MYC3" s="143"/>
      <c r="MYD3" s="143"/>
      <c r="MYE3" s="143"/>
      <c r="MYF3" s="143"/>
      <c r="MYG3" s="143"/>
      <c r="MYH3" s="143"/>
      <c r="MYI3" s="143"/>
      <c r="MYJ3" s="143"/>
      <c r="MYK3" s="143"/>
      <c r="MYL3" s="143"/>
      <c r="MYM3" s="143"/>
      <c r="MYN3" s="143"/>
      <c r="MYO3" s="143"/>
      <c r="MYP3" s="143"/>
      <c r="MYQ3" s="143"/>
      <c r="MYR3" s="143"/>
      <c r="MYS3" s="143"/>
      <c r="MYT3" s="143"/>
      <c r="MYU3" s="143"/>
      <c r="MYV3" s="143"/>
      <c r="MYW3" s="143"/>
      <c r="MYX3" s="143"/>
      <c r="MYY3" s="143"/>
      <c r="MYZ3" s="143"/>
      <c r="MZA3" s="143"/>
      <c r="MZB3" s="143"/>
      <c r="MZC3" s="143"/>
      <c r="MZD3" s="143"/>
      <c r="MZE3" s="143"/>
      <c r="MZF3" s="143"/>
      <c r="MZG3" s="143"/>
      <c r="MZH3" s="143"/>
      <c r="MZI3" s="143"/>
      <c r="MZJ3" s="143"/>
      <c r="MZK3" s="143"/>
      <c r="MZL3" s="143"/>
      <c r="MZM3" s="143"/>
      <c r="MZN3" s="143"/>
      <c r="MZO3" s="143"/>
      <c r="MZP3" s="143"/>
      <c r="MZQ3" s="143"/>
      <c r="MZR3" s="143"/>
      <c r="MZS3" s="143"/>
      <c r="MZT3" s="143"/>
      <c r="MZU3" s="143"/>
      <c r="MZV3" s="143"/>
      <c r="MZW3" s="143"/>
      <c r="MZX3" s="143"/>
      <c r="MZY3" s="143"/>
      <c r="MZZ3" s="143"/>
      <c r="NAA3" s="143"/>
      <c r="NAB3" s="143"/>
      <c r="NAC3" s="143"/>
      <c r="NAD3" s="143"/>
      <c r="NAE3" s="143"/>
      <c r="NAF3" s="143"/>
      <c r="NAG3" s="143"/>
      <c r="NAH3" s="143"/>
      <c r="NAI3" s="143"/>
      <c r="NAJ3" s="143"/>
      <c r="NAK3" s="143"/>
      <c r="NAL3" s="143"/>
      <c r="NAM3" s="143"/>
      <c r="NAN3" s="143"/>
      <c r="NAO3" s="143"/>
      <c r="NAP3" s="143"/>
      <c r="NAQ3" s="143"/>
      <c r="NAR3" s="143"/>
      <c r="NAS3" s="143"/>
      <c r="NAT3" s="143"/>
      <c r="NAU3" s="143"/>
      <c r="NAV3" s="143"/>
      <c r="NAW3" s="143"/>
      <c r="NAX3" s="143"/>
      <c r="NAY3" s="143"/>
      <c r="NAZ3" s="143"/>
      <c r="NBA3" s="143"/>
      <c r="NBB3" s="143"/>
      <c r="NBC3" s="143"/>
      <c r="NBD3" s="143"/>
      <c r="NBE3" s="143"/>
      <c r="NBF3" s="143"/>
      <c r="NBG3" s="143"/>
      <c r="NBH3" s="143"/>
      <c r="NBI3" s="143"/>
      <c r="NBJ3" s="143"/>
      <c r="NBK3" s="143"/>
      <c r="NBL3" s="143"/>
      <c r="NBM3" s="143"/>
      <c r="NBN3" s="143"/>
      <c r="NBO3" s="143"/>
      <c r="NBP3" s="143"/>
      <c r="NBQ3" s="143"/>
      <c r="NBR3" s="143"/>
      <c r="NBS3" s="143"/>
      <c r="NBT3" s="143"/>
      <c r="NBU3" s="143"/>
      <c r="NBV3" s="143"/>
      <c r="NBW3" s="143"/>
      <c r="NBX3" s="143"/>
      <c r="NBY3" s="143"/>
      <c r="NBZ3" s="143"/>
      <c r="NCA3" s="143"/>
      <c r="NCB3" s="143"/>
      <c r="NCC3" s="143"/>
      <c r="NCD3" s="143"/>
      <c r="NCE3" s="143"/>
      <c r="NCF3" s="143"/>
      <c r="NCG3" s="143"/>
      <c r="NCH3" s="143"/>
      <c r="NCI3" s="143"/>
      <c r="NCJ3" s="143"/>
      <c r="NCK3" s="143"/>
      <c r="NCL3" s="143"/>
      <c r="NCM3" s="143"/>
      <c r="NCN3" s="143"/>
      <c r="NCO3" s="143"/>
      <c r="NCP3" s="143"/>
      <c r="NCQ3" s="143"/>
      <c r="NCR3" s="143"/>
      <c r="NCS3" s="143"/>
      <c r="NCT3" s="143"/>
      <c r="NCU3" s="143"/>
      <c r="NCV3" s="143"/>
      <c r="NCW3" s="143"/>
      <c r="NCX3" s="143"/>
      <c r="NCY3" s="143"/>
      <c r="NCZ3" s="143"/>
      <c r="NDA3" s="143"/>
      <c r="NDB3" s="143"/>
      <c r="NDC3" s="143"/>
      <c r="NDD3" s="143"/>
      <c r="NDE3" s="143"/>
      <c r="NDF3" s="143"/>
      <c r="NDG3" s="143"/>
      <c r="NDH3" s="143"/>
      <c r="NDI3" s="143"/>
      <c r="NDJ3" s="143"/>
      <c r="NDK3" s="143"/>
      <c r="NDL3" s="143"/>
      <c r="NDM3" s="143"/>
      <c r="NDN3" s="143"/>
      <c r="NDO3" s="143"/>
      <c r="NDP3" s="143"/>
      <c r="NDQ3" s="143"/>
      <c r="NDR3" s="143"/>
      <c r="NDS3" s="143"/>
      <c r="NDT3" s="143"/>
      <c r="NDU3" s="143"/>
      <c r="NDV3" s="143"/>
      <c r="NDW3" s="143"/>
      <c r="NDX3" s="143"/>
      <c r="NDY3" s="143"/>
      <c r="NDZ3" s="143"/>
      <c r="NEA3" s="143"/>
      <c r="NEB3" s="143"/>
      <c r="NEC3" s="143"/>
      <c r="NED3" s="143"/>
      <c r="NEE3" s="143"/>
      <c r="NEF3" s="143"/>
      <c r="NEG3" s="143"/>
      <c r="NEH3" s="143"/>
      <c r="NEI3" s="143"/>
      <c r="NEJ3" s="143"/>
      <c r="NEK3" s="143"/>
      <c r="NEL3" s="143"/>
      <c r="NEM3" s="143"/>
      <c r="NEN3" s="143"/>
      <c r="NEO3" s="143"/>
      <c r="NEP3" s="143"/>
      <c r="NEQ3" s="143"/>
      <c r="NER3" s="143"/>
      <c r="NES3" s="143"/>
      <c r="NET3" s="143"/>
      <c r="NEU3" s="143"/>
      <c r="NEV3" s="143"/>
      <c r="NEW3" s="143"/>
      <c r="NEX3" s="143"/>
      <c r="NEY3" s="143"/>
      <c r="NEZ3" s="143"/>
      <c r="NFA3" s="143"/>
      <c r="NFB3" s="143"/>
      <c r="NFC3" s="143"/>
      <c r="NFD3" s="143"/>
      <c r="NFE3" s="143"/>
      <c r="NFF3" s="143"/>
      <c r="NFG3" s="143"/>
      <c r="NFH3" s="143"/>
      <c r="NFI3" s="143"/>
      <c r="NFJ3" s="143"/>
      <c r="NFK3" s="143"/>
      <c r="NFL3" s="143"/>
      <c r="NFM3" s="143"/>
      <c r="NFN3" s="143"/>
      <c r="NFO3" s="143"/>
      <c r="NFP3" s="143"/>
      <c r="NFQ3" s="143"/>
      <c r="NFR3" s="143"/>
      <c r="NFS3" s="143"/>
      <c r="NFT3" s="143"/>
      <c r="NFU3" s="143"/>
      <c r="NFV3" s="143"/>
      <c r="NFW3" s="143"/>
      <c r="NFX3" s="143"/>
      <c r="NFY3" s="143"/>
      <c r="NFZ3" s="143"/>
      <c r="NGA3" s="143"/>
      <c r="NGB3" s="143"/>
      <c r="NGC3" s="143"/>
      <c r="NGD3" s="143"/>
      <c r="NGE3" s="143"/>
      <c r="NGF3" s="143"/>
      <c r="NGG3" s="143"/>
      <c r="NGH3" s="143"/>
      <c r="NGI3" s="143"/>
      <c r="NGJ3" s="143"/>
      <c r="NGK3" s="143"/>
      <c r="NGL3" s="143"/>
      <c r="NGM3" s="143"/>
      <c r="NGN3" s="143"/>
      <c r="NGO3" s="143"/>
      <c r="NGP3" s="143"/>
      <c r="NGQ3" s="143"/>
      <c r="NGR3" s="143"/>
      <c r="NGS3" s="143"/>
      <c r="NGT3" s="143"/>
      <c r="NGU3" s="143"/>
      <c r="NGV3" s="143"/>
      <c r="NGW3" s="143"/>
      <c r="NGX3" s="143"/>
      <c r="NGY3" s="143"/>
      <c r="NGZ3" s="143"/>
      <c r="NHA3" s="143"/>
      <c r="NHB3" s="143"/>
      <c r="NHC3" s="143"/>
      <c r="NHD3" s="143"/>
      <c r="NHE3" s="143"/>
      <c r="NHF3" s="143"/>
      <c r="NHG3" s="143"/>
      <c r="NHH3" s="143"/>
      <c r="NHI3" s="143"/>
      <c r="NHJ3" s="143"/>
      <c r="NHK3" s="143"/>
      <c r="NHL3" s="143"/>
      <c r="NHM3" s="143"/>
      <c r="NHN3" s="143"/>
      <c r="NHO3" s="143"/>
      <c r="NHP3" s="143"/>
      <c r="NHQ3" s="143"/>
      <c r="NHR3" s="143"/>
      <c r="NHS3" s="143"/>
      <c r="NHT3" s="143"/>
      <c r="NHU3" s="143"/>
      <c r="NHV3" s="143"/>
      <c r="NHW3" s="143"/>
      <c r="NHX3" s="143"/>
      <c r="NHY3" s="143"/>
      <c r="NHZ3" s="143"/>
      <c r="NIA3" s="143"/>
      <c r="NIB3" s="143"/>
      <c r="NIC3" s="143"/>
      <c r="NID3" s="143"/>
      <c r="NIE3" s="143"/>
      <c r="NIF3" s="143"/>
      <c r="NIG3" s="143"/>
      <c r="NIH3" s="143"/>
      <c r="NII3" s="143"/>
      <c r="NIJ3" s="143"/>
      <c r="NIK3" s="143"/>
      <c r="NIL3" s="143"/>
      <c r="NIM3" s="143"/>
      <c r="NIN3" s="143"/>
      <c r="NIO3" s="143"/>
      <c r="NIP3" s="143"/>
      <c r="NIQ3" s="143"/>
      <c r="NIR3" s="143"/>
      <c r="NIS3" s="143"/>
      <c r="NIT3" s="143"/>
      <c r="NIU3" s="143"/>
      <c r="NIV3" s="143"/>
      <c r="NIW3" s="143"/>
      <c r="NIX3" s="143"/>
      <c r="NIY3" s="143"/>
      <c r="NIZ3" s="143"/>
      <c r="NJA3" s="143"/>
      <c r="NJB3" s="143"/>
      <c r="NJC3" s="143"/>
      <c r="NJD3" s="143"/>
      <c r="NJE3" s="143"/>
      <c r="NJF3" s="143"/>
      <c r="NJG3" s="143"/>
      <c r="NJH3" s="143"/>
      <c r="NJI3" s="143"/>
      <c r="NJJ3" s="143"/>
      <c r="NJK3" s="143"/>
      <c r="NJL3" s="143"/>
      <c r="NJM3" s="143"/>
      <c r="NJN3" s="143"/>
      <c r="NJO3" s="143"/>
      <c r="NJP3" s="143"/>
      <c r="NJQ3" s="143"/>
      <c r="NJR3" s="143"/>
      <c r="NJS3" s="143"/>
      <c r="NJT3" s="143"/>
      <c r="NJU3" s="143"/>
      <c r="NJV3" s="143"/>
      <c r="NJW3" s="143"/>
      <c r="NJX3" s="143"/>
      <c r="NJY3" s="143"/>
      <c r="NJZ3" s="143"/>
      <c r="NKA3" s="143"/>
      <c r="NKB3" s="143"/>
      <c r="NKC3" s="143"/>
      <c r="NKD3" s="143"/>
      <c r="NKE3" s="143"/>
      <c r="NKF3" s="143"/>
      <c r="NKG3" s="143"/>
      <c r="NKH3" s="143"/>
      <c r="NKI3" s="143"/>
      <c r="NKJ3" s="143"/>
      <c r="NKK3" s="143"/>
      <c r="NKL3" s="143"/>
      <c r="NKM3" s="143"/>
      <c r="NKN3" s="143"/>
      <c r="NKO3" s="143"/>
      <c r="NKP3" s="143"/>
      <c r="NKQ3" s="143"/>
      <c r="NKR3" s="143"/>
      <c r="NKS3" s="143"/>
      <c r="NKT3" s="143"/>
      <c r="NKU3" s="143"/>
      <c r="NKV3" s="143"/>
      <c r="NKW3" s="143"/>
      <c r="NKX3" s="143"/>
      <c r="NKY3" s="143"/>
      <c r="NKZ3" s="143"/>
      <c r="NLA3" s="143"/>
      <c r="NLB3" s="143"/>
      <c r="NLC3" s="143"/>
      <c r="NLD3" s="143"/>
      <c r="NLE3" s="143"/>
      <c r="NLF3" s="143"/>
      <c r="NLG3" s="143"/>
      <c r="NLH3" s="143"/>
      <c r="NLI3" s="143"/>
      <c r="NLJ3" s="143"/>
      <c r="NLK3" s="143"/>
      <c r="NLL3" s="143"/>
      <c r="NLM3" s="143"/>
      <c r="NLN3" s="143"/>
      <c r="NLO3" s="143"/>
      <c r="NLP3" s="143"/>
      <c r="NLQ3" s="143"/>
      <c r="NLR3" s="143"/>
      <c r="NLS3" s="143"/>
      <c r="NLT3" s="143"/>
      <c r="NLU3" s="143"/>
      <c r="NLV3" s="143"/>
      <c r="NLW3" s="143"/>
      <c r="NLX3" s="143"/>
      <c r="NLY3" s="143"/>
      <c r="NLZ3" s="143"/>
      <c r="NMA3" s="143"/>
      <c r="NMB3" s="143"/>
      <c r="NMC3" s="143"/>
      <c r="NMD3" s="143"/>
      <c r="NME3" s="143"/>
      <c r="NMF3" s="143"/>
      <c r="NMG3" s="143"/>
      <c r="NMH3" s="143"/>
      <c r="NMI3" s="143"/>
      <c r="NMJ3" s="143"/>
      <c r="NMK3" s="143"/>
      <c r="NML3" s="143"/>
      <c r="NMM3" s="143"/>
      <c r="NMN3" s="143"/>
      <c r="NMO3" s="143"/>
      <c r="NMP3" s="143"/>
      <c r="NMQ3" s="143"/>
      <c r="NMR3" s="143"/>
      <c r="NMS3" s="143"/>
      <c r="NMT3" s="143"/>
      <c r="NMU3" s="143"/>
      <c r="NMV3" s="143"/>
      <c r="NMW3" s="143"/>
      <c r="NMX3" s="143"/>
      <c r="NMY3" s="143"/>
      <c r="NMZ3" s="143"/>
      <c r="NNA3" s="143"/>
      <c r="NNB3" s="143"/>
      <c r="NNC3" s="143"/>
      <c r="NND3" s="143"/>
      <c r="NNE3" s="143"/>
      <c r="NNF3" s="143"/>
      <c r="NNG3" s="143"/>
      <c r="NNH3" s="143"/>
      <c r="NNI3" s="143"/>
      <c r="NNJ3" s="143"/>
      <c r="NNK3" s="143"/>
      <c r="NNL3" s="143"/>
      <c r="NNM3" s="143"/>
      <c r="NNN3" s="143"/>
      <c r="NNO3" s="143"/>
      <c r="NNP3" s="143"/>
      <c r="NNQ3" s="143"/>
      <c r="NNR3" s="143"/>
      <c r="NNS3" s="143"/>
      <c r="NNT3" s="143"/>
      <c r="NNU3" s="143"/>
      <c r="NNV3" s="143"/>
      <c r="NNW3" s="143"/>
      <c r="NNX3" s="143"/>
      <c r="NNY3" s="143"/>
      <c r="NNZ3" s="143"/>
      <c r="NOA3" s="143"/>
      <c r="NOB3" s="143"/>
      <c r="NOC3" s="143"/>
      <c r="NOD3" s="143"/>
      <c r="NOE3" s="143"/>
      <c r="NOF3" s="143"/>
      <c r="NOG3" s="143"/>
      <c r="NOH3" s="143"/>
      <c r="NOI3" s="143"/>
      <c r="NOJ3" s="143"/>
      <c r="NOK3" s="143"/>
      <c r="NOL3" s="143"/>
      <c r="NOM3" s="143"/>
      <c r="NON3" s="143"/>
      <c r="NOO3" s="143"/>
      <c r="NOP3" s="143"/>
      <c r="NOQ3" s="143"/>
      <c r="NOR3" s="143"/>
      <c r="NOS3" s="143"/>
      <c r="NOT3" s="143"/>
      <c r="NOU3" s="143"/>
      <c r="NOV3" s="143"/>
      <c r="NOW3" s="143"/>
      <c r="NOX3" s="143"/>
      <c r="NOY3" s="143"/>
      <c r="NOZ3" s="143"/>
      <c r="NPA3" s="143"/>
      <c r="NPB3" s="143"/>
      <c r="NPC3" s="143"/>
      <c r="NPD3" s="143"/>
      <c r="NPE3" s="143"/>
      <c r="NPF3" s="143"/>
      <c r="NPG3" s="143"/>
      <c r="NPH3" s="143"/>
      <c r="NPI3" s="143"/>
      <c r="NPJ3" s="143"/>
      <c r="NPK3" s="143"/>
      <c r="NPL3" s="143"/>
      <c r="NPM3" s="143"/>
      <c r="NPN3" s="143"/>
      <c r="NPO3" s="143"/>
      <c r="NPP3" s="143"/>
      <c r="NPQ3" s="143"/>
      <c r="NPR3" s="143"/>
      <c r="NPS3" s="143"/>
      <c r="NPT3" s="143"/>
      <c r="NPU3" s="143"/>
      <c r="NPV3" s="143"/>
      <c r="NPW3" s="143"/>
      <c r="NPX3" s="143"/>
      <c r="NPY3" s="143"/>
      <c r="NPZ3" s="143"/>
      <c r="NQA3" s="143"/>
      <c r="NQB3" s="143"/>
      <c r="NQC3" s="143"/>
      <c r="NQD3" s="143"/>
      <c r="NQE3" s="143"/>
      <c r="NQF3" s="143"/>
      <c r="NQG3" s="143"/>
      <c r="NQH3" s="143"/>
      <c r="NQI3" s="143"/>
      <c r="NQJ3" s="143"/>
      <c r="NQK3" s="143"/>
      <c r="NQL3" s="143"/>
      <c r="NQM3" s="143"/>
      <c r="NQN3" s="143"/>
      <c r="NQO3" s="143"/>
      <c r="NQP3" s="143"/>
      <c r="NQQ3" s="143"/>
      <c r="NQR3" s="143"/>
      <c r="NQS3" s="143"/>
      <c r="NQT3" s="143"/>
      <c r="NQU3" s="143"/>
      <c r="NQV3" s="143"/>
      <c r="NQW3" s="143"/>
      <c r="NQX3" s="143"/>
      <c r="NQY3" s="143"/>
      <c r="NQZ3" s="143"/>
      <c r="NRA3" s="143"/>
      <c r="NRB3" s="143"/>
      <c r="NRC3" s="143"/>
      <c r="NRD3" s="143"/>
      <c r="NRE3" s="143"/>
      <c r="NRF3" s="143"/>
      <c r="NRG3" s="143"/>
      <c r="NRH3" s="143"/>
      <c r="NRI3" s="143"/>
      <c r="NRJ3" s="143"/>
      <c r="NRK3" s="143"/>
      <c r="NRL3" s="143"/>
      <c r="NRM3" s="143"/>
      <c r="NRN3" s="143"/>
      <c r="NRO3" s="143"/>
      <c r="NRP3" s="143"/>
      <c r="NRQ3" s="143"/>
      <c r="NRR3" s="143"/>
      <c r="NRS3" s="143"/>
      <c r="NRT3" s="143"/>
      <c r="NRU3" s="143"/>
      <c r="NRV3" s="143"/>
      <c r="NRW3" s="143"/>
      <c r="NRX3" s="143"/>
      <c r="NRY3" s="143"/>
      <c r="NRZ3" s="143"/>
      <c r="NSA3" s="143"/>
      <c r="NSB3" s="143"/>
      <c r="NSC3" s="143"/>
      <c r="NSD3" s="143"/>
      <c r="NSE3" s="143"/>
      <c r="NSF3" s="143"/>
      <c r="NSG3" s="143"/>
      <c r="NSH3" s="143"/>
      <c r="NSI3" s="143"/>
      <c r="NSJ3" s="143"/>
      <c r="NSK3" s="143"/>
      <c r="NSL3" s="143"/>
      <c r="NSM3" s="143"/>
      <c r="NSN3" s="143"/>
      <c r="NSO3" s="143"/>
      <c r="NSP3" s="143"/>
      <c r="NSQ3" s="143"/>
      <c r="NSR3" s="143"/>
      <c r="NSS3" s="143"/>
      <c r="NST3" s="143"/>
      <c r="NSU3" s="143"/>
      <c r="NSV3" s="143"/>
      <c r="NSW3" s="143"/>
      <c r="NSX3" s="143"/>
      <c r="NSY3" s="143"/>
      <c r="NSZ3" s="143"/>
      <c r="NTA3" s="143"/>
      <c r="NTB3" s="143"/>
      <c r="NTC3" s="143"/>
      <c r="NTD3" s="143"/>
      <c r="NTE3" s="143"/>
      <c r="NTF3" s="143"/>
      <c r="NTG3" s="143"/>
      <c r="NTH3" s="143"/>
      <c r="NTI3" s="143"/>
      <c r="NTJ3" s="143"/>
      <c r="NTK3" s="143"/>
      <c r="NTL3" s="143"/>
      <c r="NTM3" s="143"/>
      <c r="NTN3" s="143"/>
      <c r="NTO3" s="143"/>
      <c r="NTP3" s="143"/>
      <c r="NTQ3" s="143"/>
      <c r="NTR3" s="143"/>
      <c r="NTS3" s="143"/>
      <c r="NTT3" s="143"/>
      <c r="NTU3" s="143"/>
      <c r="NTV3" s="143"/>
      <c r="NTW3" s="143"/>
      <c r="NTX3" s="143"/>
      <c r="NTY3" s="143"/>
      <c r="NTZ3" s="143"/>
      <c r="NUA3" s="143"/>
      <c r="NUB3" s="143"/>
      <c r="NUC3" s="143"/>
      <c r="NUD3" s="143"/>
      <c r="NUE3" s="143"/>
      <c r="NUF3" s="143"/>
      <c r="NUG3" s="143"/>
      <c r="NUH3" s="143"/>
      <c r="NUI3" s="143"/>
      <c r="NUJ3" s="143"/>
      <c r="NUK3" s="143"/>
      <c r="NUL3" s="143"/>
      <c r="NUM3" s="143"/>
      <c r="NUN3" s="143"/>
      <c r="NUO3" s="143"/>
      <c r="NUP3" s="143"/>
      <c r="NUQ3" s="143"/>
      <c r="NUR3" s="143"/>
      <c r="NUS3" s="143"/>
      <c r="NUT3" s="143"/>
      <c r="NUU3" s="143"/>
      <c r="NUV3" s="143"/>
      <c r="NUW3" s="143"/>
      <c r="NUX3" s="143"/>
      <c r="NUY3" s="143"/>
      <c r="NUZ3" s="143"/>
      <c r="NVA3" s="143"/>
      <c r="NVB3" s="143"/>
      <c r="NVC3" s="143"/>
      <c r="NVD3" s="143"/>
      <c r="NVE3" s="143"/>
      <c r="NVF3" s="143"/>
      <c r="NVG3" s="143"/>
      <c r="NVH3" s="143"/>
      <c r="NVI3" s="143"/>
      <c r="NVJ3" s="143"/>
      <c r="NVK3" s="143"/>
      <c r="NVL3" s="143"/>
      <c r="NVM3" s="143"/>
      <c r="NVN3" s="143"/>
      <c r="NVO3" s="143"/>
      <c r="NVP3" s="143"/>
      <c r="NVQ3" s="143"/>
      <c r="NVR3" s="143"/>
      <c r="NVS3" s="143"/>
      <c r="NVT3" s="143"/>
      <c r="NVU3" s="143"/>
      <c r="NVV3" s="143"/>
      <c r="NVW3" s="143"/>
      <c r="NVX3" s="143"/>
      <c r="NVY3" s="143"/>
      <c r="NVZ3" s="143"/>
      <c r="NWA3" s="143"/>
      <c r="NWB3" s="143"/>
      <c r="NWC3" s="143"/>
      <c r="NWD3" s="143"/>
      <c r="NWE3" s="143"/>
      <c r="NWF3" s="143"/>
      <c r="NWG3" s="143"/>
      <c r="NWH3" s="143"/>
      <c r="NWI3" s="143"/>
      <c r="NWJ3" s="143"/>
      <c r="NWK3" s="143"/>
      <c r="NWL3" s="143"/>
      <c r="NWM3" s="143"/>
      <c r="NWN3" s="143"/>
      <c r="NWO3" s="143"/>
      <c r="NWP3" s="143"/>
      <c r="NWQ3" s="143"/>
      <c r="NWR3" s="143"/>
      <c r="NWS3" s="143"/>
      <c r="NWT3" s="143"/>
      <c r="NWU3" s="143"/>
      <c r="NWV3" s="143"/>
      <c r="NWW3" s="143"/>
      <c r="NWX3" s="143"/>
      <c r="NWY3" s="143"/>
      <c r="NWZ3" s="143"/>
      <c r="NXA3" s="143"/>
      <c r="NXB3" s="143"/>
      <c r="NXC3" s="143"/>
      <c r="NXD3" s="143"/>
      <c r="NXE3" s="143"/>
      <c r="NXF3" s="143"/>
      <c r="NXG3" s="143"/>
      <c r="NXH3" s="143"/>
      <c r="NXI3" s="143"/>
      <c r="NXJ3" s="143"/>
      <c r="NXK3" s="143"/>
      <c r="NXL3" s="143"/>
      <c r="NXM3" s="143"/>
      <c r="NXN3" s="143"/>
      <c r="NXO3" s="143"/>
      <c r="NXP3" s="143"/>
      <c r="NXQ3" s="143"/>
      <c r="NXR3" s="143"/>
      <c r="NXS3" s="143"/>
      <c r="NXT3" s="143"/>
      <c r="NXU3" s="143"/>
      <c r="NXV3" s="143"/>
      <c r="NXW3" s="143"/>
      <c r="NXX3" s="143"/>
      <c r="NXY3" s="143"/>
      <c r="NXZ3" s="143"/>
      <c r="NYA3" s="143"/>
      <c r="NYB3" s="143"/>
      <c r="NYC3" s="143"/>
      <c r="NYD3" s="143"/>
      <c r="NYE3" s="143"/>
      <c r="NYF3" s="143"/>
      <c r="NYG3" s="143"/>
      <c r="NYH3" s="143"/>
      <c r="NYI3" s="143"/>
      <c r="NYJ3" s="143"/>
      <c r="NYK3" s="143"/>
      <c r="NYL3" s="143"/>
      <c r="NYM3" s="143"/>
      <c r="NYN3" s="143"/>
      <c r="NYO3" s="143"/>
      <c r="NYP3" s="143"/>
      <c r="NYQ3" s="143"/>
      <c r="NYR3" s="143"/>
      <c r="NYS3" s="143"/>
      <c r="NYT3" s="143"/>
      <c r="NYU3" s="143"/>
      <c r="NYV3" s="143"/>
      <c r="NYW3" s="143"/>
      <c r="NYX3" s="143"/>
      <c r="NYY3" s="143"/>
      <c r="NYZ3" s="143"/>
      <c r="NZA3" s="143"/>
      <c r="NZB3" s="143"/>
      <c r="NZC3" s="143"/>
      <c r="NZD3" s="143"/>
      <c r="NZE3" s="143"/>
      <c r="NZF3" s="143"/>
      <c r="NZG3" s="143"/>
      <c r="NZH3" s="143"/>
      <c r="NZI3" s="143"/>
      <c r="NZJ3" s="143"/>
      <c r="NZK3" s="143"/>
      <c r="NZL3" s="143"/>
      <c r="NZM3" s="143"/>
      <c r="NZN3" s="143"/>
      <c r="NZO3" s="143"/>
      <c r="NZP3" s="143"/>
      <c r="NZQ3" s="143"/>
      <c r="NZR3" s="143"/>
      <c r="NZS3" s="143"/>
      <c r="NZT3" s="143"/>
      <c r="NZU3" s="143"/>
      <c r="NZV3" s="143"/>
      <c r="NZW3" s="143"/>
      <c r="NZX3" s="143"/>
      <c r="NZY3" s="143"/>
      <c r="NZZ3" s="143"/>
      <c r="OAA3" s="143"/>
      <c r="OAB3" s="143"/>
      <c r="OAC3" s="143"/>
      <c r="OAD3" s="143"/>
      <c r="OAE3" s="143"/>
      <c r="OAF3" s="143"/>
      <c r="OAG3" s="143"/>
      <c r="OAH3" s="143"/>
      <c r="OAI3" s="143"/>
      <c r="OAJ3" s="143"/>
      <c r="OAK3" s="143"/>
      <c r="OAL3" s="143"/>
      <c r="OAM3" s="143"/>
      <c r="OAN3" s="143"/>
      <c r="OAO3" s="143"/>
      <c r="OAP3" s="143"/>
      <c r="OAQ3" s="143"/>
      <c r="OAR3" s="143"/>
      <c r="OAS3" s="143"/>
      <c r="OAT3" s="143"/>
      <c r="OAU3" s="143"/>
      <c r="OAV3" s="143"/>
      <c r="OAW3" s="143"/>
      <c r="OAX3" s="143"/>
      <c r="OAY3" s="143"/>
      <c r="OAZ3" s="143"/>
      <c r="OBA3" s="143"/>
      <c r="OBB3" s="143"/>
      <c r="OBC3" s="143"/>
      <c r="OBD3" s="143"/>
      <c r="OBE3" s="143"/>
      <c r="OBF3" s="143"/>
      <c r="OBG3" s="143"/>
      <c r="OBH3" s="143"/>
      <c r="OBI3" s="143"/>
      <c r="OBJ3" s="143"/>
      <c r="OBK3" s="143"/>
      <c r="OBL3" s="143"/>
      <c r="OBM3" s="143"/>
      <c r="OBN3" s="143"/>
      <c r="OBO3" s="143"/>
      <c r="OBP3" s="143"/>
      <c r="OBQ3" s="143"/>
      <c r="OBR3" s="143"/>
      <c r="OBS3" s="143"/>
      <c r="OBT3" s="143"/>
      <c r="OBU3" s="143"/>
      <c r="OBV3" s="143"/>
      <c r="OBW3" s="143"/>
      <c r="OBX3" s="143"/>
      <c r="OBY3" s="143"/>
      <c r="OBZ3" s="143"/>
      <c r="OCA3" s="143"/>
      <c r="OCB3" s="143"/>
      <c r="OCC3" s="143"/>
      <c r="OCD3" s="143"/>
      <c r="OCE3" s="143"/>
      <c r="OCF3" s="143"/>
      <c r="OCG3" s="143"/>
      <c r="OCH3" s="143"/>
      <c r="OCI3" s="143"/>
      <c r="OCJ3" s="143"/>
      <c r="OCK3" s="143"/>
      <c r="OCL3" s="143"/>
      <c r="OCM3" s="143"/>
      <c r="OCN3" s="143"/>
      <c r="OCO3" s="143"/>
      <c r="OCP3" s="143"/>
      <c r="OCQ3" s="143"/>
      <c r="OCR3" s="143"/>
      <c r="OCS3" s="143"/>
      <c r="OCT3" s="143"/>
      <c r="OCU3" s="143"/>
      <c r="OCV3" s="143"/>
      <c r="OCW3" s="143"/>
      <c r="OCX3" s="143"/>
      <c r="OCY3" s="143"/>
      <c r="OCZ3" s="143"/>
      <c r="ODA3" s="143"/>
      <c r="ODB3" s="143"/>
      <c r="ODC3" s="143"/>
      <c r="ODD3" s="143"/>
      <c r="ODE3" s="143"/>
      <c r="ODF3" s="143"/>
      <c r="ODG3" s="143"/>
      <c r="ODH3" s="143"/>
      <c r="ODI3" s="143"/>
      <c r="ODJ3" s="143"/>
      <c r="ODK3" s="143"/>
      <c r="ODL3" s="143"/>
      <c r="ODM3" s="143"/>
      <c r="ODN3" s="143"/>
      <c r="ODO3" s="143"/>
      <c r="ODP3" s="143"/>
      <c r="ODQ3" s="143"/>
      <c r="ODR3" s="143"/>
      <c r="ODS3" s="143"/>
      <c r="ODT3" s="143"/>
      <c r="ODU3" s="143"/>
      <c r="ODV3" s="143"/>
      <c r="ODW3" s="143"/>
      <c r="ODX3" s="143"/>
      <c r="ODY3" s="143"/>
      <c r="ODZ3" s="143"/>
      <c r="OEA3" s="143"/>
      <c r="OEB3" s="143"/>
      <c r="OEC3" s="143"/>
      <c r="OED3" s="143"/>
      <c r="OEE3" s="143"/>
      <c r="OEF3" s="143"/>
      <c r="OEG3" s="143"/>
      <c r="OEH3" s="143"/>
      <c r="OEI3" s="143"/>
      <c r="OEJ3" s="143"/>
      <c r="OEK3" s="143"/>
      <c r="OEL3" s="143"/>
      <c r="OEM3" s="143"/>
      <c r="OEN3" s="143"/>
      <c r="OEO3" s="143"/>
      <c r="OEP3" s="143"/>
      <c r="OEQ3" s="143"/>
      <c r="OER3" s="143"/>
      <c r="OES3" s="143"/>
      <c r="OET3" s="143"/>
      <c r="OEU3" s="143"/>
      <c r="OEV3" s="143"/>
      <c r="OEW3" s="143"/>
      <c r="OEX3" s="143"/>
      <c r="OEY3" s="143"/>
      <c r="OEZ3" s="143"/>
      <c r="OFA3" s="143"/>
      <c r="OFB3" s="143"/>
      <c r="OFC3" s="143"/>
      <c r="OFD3" s="143"/>
      <c r="OFE3" s="143"/>
      <c r="OFF3" s="143"/>
      <c r="OFG3" s="143"/>
      <c r="OFH3" s="143"/>
      <c r="OFI3" s="143"/>
      <c r="OFJ3" s="143"/>
      <c r="OFK3" s="143"/>
      <c r="OFL3" s="143"/>
      <c r="OFM3" s="143"/>
      <c r="OFN3" s="143"/>
      <c r="OFO3" s="143"/>
      <c r="OFP3" s="143"/>
      <c r="OFQ3" s="143"/>
      <c r="OFR3" s="143"/>
      <c r="OFS3" s="143"/>
      <c r="OFT3" s="143"/>
      <c r="OFU3" s="143"/>
      <c r="OFV3" s="143"/>
      <c r="OFW3" s="143"/>
      <c r="OFX3" s="143"/>
      <c r="OFY3" s="143"/>
      <c r="OFZ3" s="143"/>
      <c r="OGA3" s="143"/>
      <c r="OGB3" s="143"/>
      <c r="OGC3" s="143"/>
      <c r="OGD3" s="143"/>
      <c r="OGE3" s="143"/>
      <c r="OGF3" s="143"/>
      <c r="OGG3" s="143"/>
      <c r="OGH3" s="143"/>
      <c r="OGI3" s="143"/>
      <c r="OGJ3" s="143"/>
      <c r="OGK3" s="143"/>
      <c r="OGL3" s="143"/>
      <c r="OGM3" s="143"/>
      <c r="OGN3" s="143"/>
      <c r="OGO3" s="143"/>
      <c r="OGP3" s="143"/>
      <c r="OGQ3" s="143"/>
      <c r="OGR3" s="143"/>
      <c r="OGS3" s="143"/>
      <c r="OGT3" s="143"/>
      <c r="OGU3" s="143"/>
      <c r="OGV3" s="143"/>
      <c r="OGW3" s="143"/>
      <c r="OGX3" s="143"/>
      <c r="OGY3" s="143"/>
      <c r="OGZ3" s="143"/>
      <c r="OHA3" s="143"/>
      <c r="OHB3" s="143"/>
      <c r="OHC3" s="143"/>
      <c r="OHD3" s="143"/>
      <c r="OHE3" s="143"/>
      <c r="OHF3" s="143"/>
      <c r="OHG3" s="143"/>
      <c r="OHH3" s="143"/>
      <c r="OHI3" s="143"/>
      <c r="OHJ3" s="143"/>
      <c r="OHK3" s="143"/>
      <c r="OHL3" s="143"/>
      <c r="OHM3" s="143"/>
      <c r="OHN3" s="143"/>
      <c r="OHO3" s="143"/>
      <c r="OHP3" s="143"/>
      <c r="OHQ3" s="143"/>
      <c r="OHR3" s="143"/>
      <c r="OHS3" s="143"/>
      <c r="OHT3" s="143"/>
      <c r="OHU3" s="143"/>
      <c r="OHV3" s="143"/>
      <c r="OHW3" s="143"/>
      <c r="OHX3" s="143"/>
      <c r="OHY3" s="143"/>
      <c r="OHZ3" s="143"/>
      <c r="OIA3" s="143"/>
      <c r="OIB3" s="143"/>
      <c r="OIC3" s="143"/>
      <c r="OID3" s="143"/>
      <c r="OIE3" s="143"/>
      <c r="OIF3" s="143"/>
      <c r="OIG3" s="143"/>
      <c r="OIH3" s="143"/>
      <c r="OII3" s="143"/>
      <c r="OIJ3" s="143"/>
      <c r="OIK3" s="143"/>
      <c r="OIL3" s="143"/>
      <c r="OIM3" s="143"/>
      <c r="OIN3" s="143"/>
      <c r="OIO3" s="143"/>
      <c r="OIP3" s="143"/>
      <c r="OIQ3" s="143"/>
      <c r="OIR3" s="143"/>
      <c r="OIS3" s="143"/>
      <c r="OIT3" s="143"/>
      <c r="OIU3" s="143"/>
      <c r="OIV3" s="143"/>
      <c r="OIW3" s="143"/>
      <c r="OIX3" s="143"/>
      <c r="OIY3" s="143"/>
      <c r="OIZ3" s="143"/>
      <c r="OJA3" s="143"/>
      <c r="OJB3" s="143"/>
      <c r="OJC3" s="143"/>
      <c r="OJD3" s="143"/>
      <c r="OJE3" s="143"/>
      <c r="OJF3" s="143"/>
      <c r="OJG3" s="143"/>
      <c r="OJH3" s="143"/>
      <c r="OJI3" s="143"/>
      <c r="OJJ3" s="143"/>
      <c r="OJK3" s="143"/>
      <c r="OJL3" s="143"/>
      <c r="OJM3" s="143"/>
      <c r="OJN3" s="143"/>
      <c r="OJO3" s="143"/>
      <c r="OJP3" s="143"/>
      <c r="OJQ3" s="143"/>
      <c r="OJR3" s="143"/>
      <c r="OJS3" s="143"/>
      <c r="OJT3" s="143"/>
      <c r="OJU3" s="143"/>
      <c r="OJV3" s="143"/>
      <c r="OJW3" s="143"/>
      <c r="OJX3" s="143"/>
      <c r="OJY3" s="143"/>
      <c r="OJZ3" s="143"/>
      <c r="OKA3" s="143"/>
      <c r="OKB3" s="143"/>
      <c r="OKC3" s="143"/>
      <c r="OKD3" s="143"/>
      <c r="OKE3" s="143"/>
      <c r="OKF3" s="143"/>
      <c r="OKG3" s="143"/>
      <c r="OKH3" s="143"/>
      <c r="OKI3" s="143"/>
      <c r="OKJ3" s="143"/>
      <c r="OKK3" s="143"/>
      <c r="OKL3" s="143"/>
      <c r="OKM3" s="143"/>
      <c r="OKN3" s="143"/>
      <c r="OKO3" s="143"/>
      <c r="OKP3" s="143"/>
      <c r="OKQ3" s="143"/>
      <c r="OKR3" s="143"/>
      <c r="OKS3" s="143"/>
      <c r="OKT3" s="143"/>
      <c r="OKU3" s="143"/>
      <c r="OKV3" s="143"/>
      <c r="OKW3" s="143"/>
      <c r="OKX3" s="143"/>
      <c r="OKY3" s="143"/>
      <c r="OKZ3" s="143"/>
      <c r="OLA3" s="143"/>
      <c r="OLB3" s="143"/>
      <c r="OLC3" s="143"/>
      <c r="OLD3" s="143"/>
      <c r="OLE3" s="143"/>
      <c r="OLF3" s="143"/>
      <c r="OLG3" s="143"/>
      <c r="OLH3" s="143"/>
      <c r="OLI3" s="143"/>
      <c r="OLJ3" s="143"/>
      <c r="OLK3" s="143"/>
      <c r="OLL3" s="143"/>
      <c r="OLM3" s="143"/>
      <c r="OLN3" s="143"/>
      <c r="OLO3" s="143"/>
      <c r="OLP3" s="143"/>
      <c r="OLQ3" s="143"/>
      <c r="OLR3" s="143"/>
      <c r="OLS3" s="143"/>
      <c r="OLT3" s="143"/>
      <c r="OLU3" s="143"/>
      <c r="OLV3" s="143"/>
      <c r="OLW3" s="143"/>
      <c r="OLX3" s="143"/>
      <c r="OLY3" s="143"/>
      <c r="OLZ3" s="143"/>
      <c r="OMA3" s="143"/>
      <c r="OMB3" s="143"/>
      <c r="OMC3" s="143"/>
      <c r="OMD3" s="143"/>
      <c r="OME3" s="143"/>
      <c r="OMF3" s="143"/>
      <c r="OMG3" s="143"/>
      <c r="OMH3" s="143"/>
      <c r="OMI3" s="143"/>
      <c r="OMJ3" s="143"/>
      <c r="OMK3" s="143"/>
      <c r="OML3" s="143"/>
      <c r="OMM3" s="143"/>
      <c r="OMN3" s="143"/>
      <c r="OMO3" s="143"/>
      <c r="OMP3" s="143"/>
      <c r="OMQ3" s="143"/>
      <c r="OMR3" s="143"/>
      <c r="OMS3" s="143"/>
      <c r="OMT3" s="143"/>
      <c r="OMU3" s="143"/>
      <c r="OMV3" s="143"/>
      <c r="OMW3" s="143"/>
      <c r="OMX3" s="143"/>
      <c r="OMY3" s="143"/>
      <c r="OMZ3" s="143"/>
      <c r="ONA3" s="143"/>
      <c r="ONB3" s="143"/>
      <c r="ONC3" s="143"/>
      <c r="OND3" s="143"/>
      <c r="ONE3" s="143"/>
      <c r="ONF3" s="143"/>
      <c r="ONG3" s="143"/>
      <c r="ONH3" s="143"/>
      <c r="ONI3" s="143"/>
      <c r="ONJ3" s="143"/>
      <c r="ONK3" s="143"/>
      <c r="ONL3" s="143"/>
      <c r="ONM3" s="143"/>
      <c r="ONN3" s="143"/>
      <c r="ONO3" s="143"/>
      <c r="ONP3" s="143"/>
      <c r="ONQ3" s="143"/>
      <c r="ONR3" s="143"/>
      <c r="ONS3" s="143"/>
      <c r="ONT3" s="143"/>
      <c r="ONU3" s="143"/>
      <c r="ONV3" s="143"/>
      <c r="ONW3" s="143"/>
      <c r="ONX3" s="143"/>
      <c r="ONY3" s="143"/>
      <c r="ONZ3" s="143"/>
      <c r="OOA3" s="143"/>
      <c r="OOB3" s="143"/>
      <c r="OOC3" s="143"/>
      <c r="OOD3" s="143"/>
      <c r="OOE3" s="143"/>
      <c r="OOF3" s="143"/>
      <c r="OOG3" s="143"/>
      <c r="OOH3" s="143"/>
      <c r="OOI3" s="143"/>
      <c r="OOJ3" s="143"/>
      <c r="OOK3" s="143"/>
      <c r="OOL3" s="143"/>
      <c r="OOM3" s="143"/>
      <c r="OON3" s="143"/>
      <c r="OOO3" s="143"/>
      <c r="OOP3" s="143"/>
      <c r="OOQ3" s="143"/>
      <c r="OOR3" s="143"/>
      <c r="OOS3" s="143"/>
      <c r="OOT3" s="143"/>
      <c r="OOU3" s="143"/>
      <c r="OOV3" s="143"/>
      <c r="OOW3" s="143"/>
      <c r="OOX3" s="143"/>
      <c r="OOY3" s="143"/>
      <c r="OOZ3" s="143"/>
      <c r="OPA3" s="143"/>
      <c r="OPB3" s="143"/>
      <c r="OPC3" s="143"/>
      <c r="OPD3" s="143"/>
      <c r="OPE3" s="143"/>
      <c r="OPF3" s="143"/>
      <c r="OPG3" s="143"/>
      <c r="OPH3" s="143"/>
      <c r="OPI3" s="143"/>
      <c r="OPJ3" s="143"/>
      <c r="OPK3" s="143"/>
      <c r="OPL3" s="143"/>
      <c r="OPM3" s="143"/>
      <c r="OPN3" s="143"/>
      <c r="OPO3" s="143"/>
      <c r="OPP3" s="143"/>
      <c r="OPQ3" s="143"/>
      <c r="OPR3" s="143"/>
      <c r="OPS3" s="143"/>
      <c r="OPT3" s="143"/>
      <c r="OPU3" s="143"/>
      <c r="OPV3" s="143"/>
      <c r="OPW3" s="143"/>
      <c r="OPX3" s="143"/>
      <c r="OPY3" s="143"/>
      <c r="OPZ3" s="143"/>
      <c r="OQA3" s="143"/>
      <c r="OQB3" s="143"/>
      <c r="OQC3" s="143"/>
      <c r="OQD3" s="143"/>
      <c r="OQE3" s="143"/>
      <c r="OQF3" s="143"/>
      <c r="OQG3" s="143"/>
      <c r="OQH3" s="143"/>
      <c r="OQI3" s="143"/>
      <c r="OQJ3" s="143"/>
      <c r="OQK3" s="143"/>
      <c r="OQL3" s="143"/>
      <c r="OQM3" s="143"/>
      <c r="OQN3" s="143"/>
      <c r="OQO3" s="143"/>
      <c r="OQP3" s="143"/>
      <c r="OQQ3" s="143"/>
      <c r="OQR3" s="143"/>
      <c r="OQS3" s="143"/>
      <c r="OQT3" s="143"/>
      <c r="OQU3" s="143"/>
      <c r="OQV3" s="143"/>
      <c r="OQW3" s="143"/>
      <c r="OQX3" s="143"/>
      <c r="OQY3" s="143"/>
      <c r="OQZ3" s="143"/>
      <c r="ORA3" s="143"/>
      <c r="ORB3" s="143"/>
      <c r="ORC3" s="143"/>
      <c r="ORD3" s="143"/>
      <c r="ORE3" s="143"/>
      <c r="ORF3" s="143"/>
      <c r="ORG3" s="143"/>
      <c r="ORH3" s="143"/>
      <c r="ORI3" s="143"/>
      <c r="ORJ3" s="143"/>
      <c r="ORK3" s="143"/>
      <c r="ORL3" s="143"/>
      <c r="ORM3" s="143"/>
      <c r="ORN3" s="143"/>
      <c r="ORO3" s="143"/>
      <c r="ORP3" s="143"/>
      <c r="ORQ3" s="143"/>
      <c r="ORR3" s="143"/>
      <c r="ORS3" s="143"/>
      <c r="ORT3" s="143"/>
      <c r="ORU3" s="143"/>
      <c r="ORV3" s="143"/>
      <c r="ORW3" s="143"/>
      <c r="ORX3" s="143"/>
      <c r="ORY3" s="143"/>
      <c r="ORZ3" s="143"/>
      <c r="OSA3" s="143"/>
      <c r="OSB3" s="143"/>
      <c r="OSC3" s="143"/>
      <c r="OSD3" s="143"/>
      <c r="OSE3" s="143"/>
      <c r="OSF3" s="143"/>
      <c r="OSG3" s="143"/>
      <c r="OSH3" s="143"/>
      <c r="OSI3" s="143"/>
      <c r="OSJ3" s="143"/>
      <c r="OSK3" s="143"/>
      <c r="OSL3" s="143"/>
      <c r="OSM3" s="143"/>
      <c r="OSN3" s="143"/>
      <c r="OSO3" s="143"/>
      <c r="OSP3" s="143"/>
      <c r="OSQ3" s="143"/>
      <c r="OSR3" s="143"/>
      <c r="OSS3" s="143"/>
      <c r="OST3" s="143"/>
      <c r="OSU3" s="143"/>
      <c r="OSV3" s="143"/>
      <c r="OSW3" s="143"/>
      <c r="OSX3" s="143"/>
      <c r="OSY3" s="143"/>
      <c r="OSZ3" s="143"/>
      <c r="OTA3" s="143"/>
      <c r="OTB3" s="143"/>
      <c r="OTC3" s="143"/>
      <c r="OTD3" s="143"/>
      <c r="OTE3" s="143"/>
      <c r="OTF3" s="143"/>
      <c r="OTG3" s="143"/>
      <c r="OTH3" s="143"/>
      <c r="OTI3" s="143"/>
      <c r="OTJ3" s="143"/>
      <c r="OTK3" s="143"/>
      <c r="OTL3" s="143"/>
      <c r="OTM3" s="143"/>
      <c r="OTN3" s="143"/>
      <c r="OTO3" s="143"/>
      <c r="OTP3" s="143"/>
      <c r="OTQ3" s="143"/>
      <c r="OTR3" s="143"/>
      <c r="OTS3" s="143"/>
      <c r="OTT3" s="143"/>
      <c r="OTU3" s="143"/>
      <c r="OTV3" s="143"/>
      <c r="OTW3" s="143"/>
      <c r="OTX3" s="143"/>
      <c r="OTY3" s="143"/>
      <c r="OTZ3" s="143"/>
      <c r="OUA3" s="143"/>
      <c r="OUB3" s="143"/>
      <c r="OUC3" s="143"/>
      <c r="OUD3" s="143"/>
      <c r="OUE3" s="143"/>
      <c r="OUF3" s="143"/>
      <c r="OUG3" s="143"/>
      <c r="OUH3" s="143"/>
      <c r="OUI3" s="143"/>
      <c r="OUJ3" s="143"/>
      <c r="OUK3" s="143"/>
      <c r="OUL3" s="143"/>
      <c r="OUM3" s="143"/>
      <c r="OUN3" s="143"/>
      <c r="OUO3" s="143"/>
      <c r="OUP3" s="143"/>
      <c r="OUQ3" s="143"/>
      <c r="OUR3" s="143"/>
      <c r="OUS3" s="143"/>
      <c r="OUT3" s="143"/>
      <c r="OUU3" s="143"/>
      <c r="OUV3" s="143"/>
      <c r="OUW3" s="143"/>
      <c r="OUX3" s="143"/>
      <c r="OUY3" s="143"/>
      <c r="OUZ3" s="143"/>
      <c r="OVA3" s="143"/>
      <c r="OVB3" s="143"/>
      <c r="OVC3" s="143"/>
      <c r="OVD3" s="143"/>
      <c r="OVE3" s="143"/>
      <c r="OVF3" s="143"/>
      <c r="OVG3" s="143"/>
      <c r="OVH3" s="143"/>
      <c r="OVI3" s="143"/>
      <c r="OVJ3" s="143"/>
      <c r="OVK3" s="143"/>
      <c r="OVL3" s="143"/>
      <c r="OVM3" s="143"/>
      <c r="OVN3" s="143"/>
      <c r="OVO3" s="143"/>
      <c r="OVP3" s="143"/>
      <c r="OVQ3" s="143"/>
      <c r="OVR3" s="143"/>
      <c r="OVS3" s="143"/>
      <c r="OVT3" s="143"/>
      <c r="OVU3" s="143"/>
      <c r="OVV3" s="143"/>
      <c r="OVW3" s="143"/>
      <c r="OVX3" s="143"/>
      <c r="OVY3" s="143"/>
      <c r="OVZ3" s="143"/>
      <c r="OWA3" s="143"/>
      <c r="OWB3" s="143"/>
      <c r="OWC3" s="143"/>
      <c r="OWD3" s="143"/>
      <c r="OWE3" s="143"/>
      <c r="OWF3" s="143"/>
      <c r="OWG3" s="143"/>
      <c r="OWH3" s="143"/>
      <c r="OWI3" s="143"/>
      <c r="OWJ3" s="143"/>
      <c r="OWK3" s="143"/>
      <c r="OWL3" s="143"/>
      <c r="OWM3" s="143"/>
      <c r="OWN3" s="143"/>
      <c r="OWO3" s="143"/>
      <c r="OWP3" s="143"/>
      <c r="OWQ3" s="143"/>
      <c r="OWR3" s="143"/>
      <c r="OWS3" s="143"/>
      <c r="OWT3" s="143"/>
      <c r="OWU3" s="143"/>
      <c r="OWV3" s="143"/>
      <c r="OWW3" s="143"/>
      <c r="OWX3" s="143"/>
      <c r="OWY3" s="143"/>
      <c r="OWZ3" s="143"/>
      <c r="OXA3" s="143"/>
      <c r="OXB3" s="143"/>
      <c r="OXC3" s="143"/>
      <c r="OXD3" s="143"/>
      <c r="OXE3" s="143"/>
      <c r="OXF3" s="143"/>
      <c r="OXG3" s="143"/>
      <c r="OXH3" s="143"/>
      <c r="OXI3" s="143"/>
      <c r="OXJ3" s="143"/>
      <c r="OXK3" s="143"/>
      <c r="OXL3" s="143"/>
      <c r="OXM3" s="143"/>
      <c r="OXN3" s="143"/>
      <c r="OXO3" s="143"/>
      <c r="OXP3" s="143"/>
      <c r="OXQ3" s="143"/>
      <c r="OXR3" s="143"/>
      <c r="OXS3" s="143"/>
      <c r="OXT3" s="143"/>
      <c r="OXU3" s="143"/>
      <c r="OXV3" s="143"/>
      <c r="OXW3" s="143"/>
      <c r="OXX3" s="143"/>
      <c r="OXY3" s="143"/>
      <c r="OXZ3" s="143"/>
      <c r="OYA3" s="143"/>
      <c r="OYB3" s="143"/>
      <c r="OYC3" s="143"/>
      <c r="OYD3" s="143"/>
      <c r="OYE3" s="143"/>
      <c r="OYF3" s="143"/>
      <c r="OYG3" s="143"/>
      <c r="OYH3" s="143"/>
      <c r="OYI3" s="143"/>
      <c r="OYJ3" s="143"/>
      <c r="OYK3" s="143"/>
      <c r="OYL3" s="143"/>
      <c r="OYM3" s="143"/>
      <c r="OYN3" s="143"/>
      <c r="OYO3" s="143"/>
      <c r="OYP3" s="143"/>
      <c r="OYQ3" s="143"/>
      <c r="OYR3" s="143"/>
      <c r="OYS3" s="143"/>
      <c r="OYT3" s="143"/>
      <c r="OYU3" s="143"/>
      <c r="OYV3" s="143"/>
      <c r="OYW3" s="143"/>
      <c r="OYX3" s="143"/>
      <c r="OYY3" s="143"/>
      <c r="OYZ3" s="143"/>
      <c r="OZA3" s="143"/>
      <c r="OZB3" s="143"/>
      <c r="OZC3" s="143"/>
      <c r="OZD3" s="143"/>
      <c r="OZE3" s="143"/>
      <c r="OZF3" s="143"/>
      <c r="OZG3" s="143"/>
      <c r="OZH3" s="143"/>
      <c r="OZI3" s="143"/>
      <c r="OZJ3" s="143"/>
      <c r="OZK3" s="143"/>
      <c r="OZL3" s="143"/>
      <c r="OZM3" s="143"/>
      <c r="OZN3" s="143"/>
      <c r="OZO3" s="143"/>
      <c r="OZP3" s="143"/>
      <c r="OZQ3" s="143"/>
      <c r="OZR3" s="143"/>
      <c r="OZS3" s="143"/>
      <c r="OZT3" s="143"/>
      <c r="OZU3" s="143"/>
      <c r="OZV3" s="143"/>
      <c r="OZW3" s="143"/>
      <c r="OZX3" s="143"/>
      <c r="OZY3" s="143"/>
      <c r="OZZ3" s="143"/>
      <c r="PAA3" s="143"/>
      <c r="PAB3" s="143"/>
      <c r="PAC3" s="143"/>
      <c r="PAD3" s="143"/>
      <c r="PAE3" s="143"/>
      <c r="PAF3" s="143"/>
      <c r="PAG3" s="143"/>
      <c r="PAH3" s="143"/>
      <c r="PAI3" s="143"/>
      <c r="PAJ3" s="143"/>
      <c r="PAK3" s="143"/>
      <c r="PAL3" s="143"/>
      <c r="PAM3" s="143"/>
      <c r="PAN3" s="143"/>
      <c r="PAO3" s="143"/>
      <c r="PAP3" s="143"/>
      <c r="PAQ3" s="143"/>
      <c r="PAR3" s="143"/>
      <c r="PAS3" s="143"/>
      <c r="PAT3" s="143"/>
      <c r="PAU3" s="143"/>
      <c r="PAV3" s="143"/>
      <c r="PAW3" s="143"/>
      <c r="PAX3" s="143"/>
      <c r="PAY3" s="143"/>
      <c r="PAZ3" s="143"/>
      <c r="PBA3" s="143"/>
      <c r="PBB3" s="143"/>
      <c r="PBC3" s="143"/>
      <c r="PBD3" s="143"/>
      <c r="PBE3" s="143"/>
      <c r="PBF3" s="143"/>
      <c r="PBG3" s="143"/>
      <c r="PBH3" s="143"/>
      <c r="PBI3" s="143"/>
      <c r="PBJ3" s="143"/>
      <c r="PBK3" s="143"/>
      <c r="PBL3" s="143"/>
      <c r="PBM3" s="143"/>
      <c r="PBN3" s="143"/>
      <c r="PBO3" s="143"/>
      <c r="PBP3" s="143"/>
      <c r="PBQ3" s="143"/>
      <c r="PBR3" s="143"/>
      <c r="PBS3" s="143"/>
      <c r="PBT3" s="143"/>
      <c r="PBU3" s="143"/>
      <c r="PBV3" s="143"/>
      <c r="PBW3" s="143"/>
      <c r="PBX3" s="143"/>
      <c r="PBY3" s="143"/>
      <c r="PBZ3" s="143"/>
      <c r="PCA3" s="143"/>
      <c r="PCB3" s="143"/>
      <c r="PCC3" s="143"/>
      <c r="PCD3" s="143"/>
      <c r="PCE3" s="143"/>
      <c r="PCF3" s="143"/>
      <c r="PCG3" s="143"/>
      <c r="PCH3" s="143"/>
      <c r="PCI3" s="143"/>
      <c r="PCJ3" s="143"/>
      <c r="PCK3" s="143"/>
      <c r="PCL3" s="143"/>
      <c r="PCM3" s="143"/>
      <c r="PCN3" s="143"/>
      <c r="PCO3" s="143"/>
      <c r="PCP3" s="143"/>
      <c r="PCQ3" s="143"/>
      <c r="PCR3" s="143"/>
      <c r="PCS3" s="143"/>
      <c r="PCT3" s="143"/>
      <c r="PCU3" s="143"/>
      <c r="PCV3" s="143"/>
      <c r="PCW3" s="143"/>
      <c r="PCX3" s="143"/>
      <c r="PCY3" s="143"/>
      <c r="PCZ3" s="143"/>
      <c r="PDA3" s="143"/>
      <c r="PDB3" s="143"/>
      <c r="PDC3" s="143"/>
      <c r="PDD3" s="143"/>
      <c r="PDE3" s="143"/>
      <c r="PDF3" s="143"/>
      <c r="PDG3" s="143"/>
      <c r="PDH3" s="143"/>
      <c r="PDI3" s="143"/>
      <c r="PDJ3" s="143"/>
      <c r="PDK3" s="143"/>
      <c r="PDL3" s="143"/>
      <c r="PDM3" s="143"/>
      <c r="PDN3" s="143"/>
      <c r="PDO3" s="143"/>
      <c r="PDP3" s="143"/>
      <c r="PDQ3" s="143"/>
      <c r="PDR3" s="143"/>
      <c r="PDS3" s="143"/>
      <c r="PDT3" s="143"/>
      <c r="PDU3" s="143"/>
      <c r="PDV3" s="143"/>
      <c r="PDW3" s="143"/>
      <c r="PDX3" s="143"/>
      <c r="PDY3" s="143"/>
      <c r="PDZ3" s="143"/>
      <c r="PEA3" s="143"/>
      <c r="PEB3" s="143"/>
      <c r="PEC3" s="143"/>
      <c r="PED3" s="143"/>
      <c r="PEE3" s="143"/>
      <c r="PEF3" s="143"/>
      <c r="PEG3" s="143"/>
      <c r="PEH3" s="143"/>
      <c r="PEI3" s="143"/>
      <c r="PEJ3" s="143"/>
      <c r="PEK3" s="143"/>
      <c r="PEL3" s="143"/>
      <c r="PEM3" s="143"/>
      <c r="PEN3" s="143"/>
      <c r="PEO3" s="143"/>
      <c r="PEP3" s="143"/>
      <c r="PEQ3" s="143"/>
      <c r="PER3" s="143"/>
      <c r="PES3" s="143"/>
      <c r="PET3" s="143"/>
      <c r="PEU3" s="143"/>
      <c r="PEV3" s="143"/>
      <c r="PEW3" s="143"/>
      <c r="PEX3" s="143"/>
      <c r="PEY3" s="143"/>
      <c r="PEZ3" s="143"/>
      <c r="PFA3" s="143"/>
      <c r="PFB3" s="143"/>
      <c r="PFC3" s="143"/>
      <c r="PFD3" s="143"/>
      <c r="PFE3" s="143"/>
      <c r="PFF3" s="143"/>
      <c r="PFG3" s="143"/>
      <c r="PFH3" s="143"/>
      <c r="PFI3" s="143"/>
      <c r="PFJ3" s="143"/>
      <c r="PFK3" s="143"/>
      <c r="PFL3" s="143"/>
      <c r="PFM3" s="143"/>
      <c r="PFN3" s="143"/>
      <c r="PFO3" s="143"/>
      <c r="PFP3" s="143"/>
      <c r="PFQ3" s="143"/>
      <c r="PFR3" s="143"/>
      <c r="PFS3" s="143"/>
      <c r="PFT3" s="143"/>
      <c r="PFU3" s="143"/>
      <c r="PFV3" s="143"/>
      <c r="PFW3" s="143"/>
      <c r="PFX3" s="143"/>
      <c r="PFY3" s="143"/>
      <c r="PFZ3" s="143"/>
      <c r="PGA3" s="143"/>
      <c r="PGB3" s="143"/>
      <c r="PGC3" s="143"/>
      <c r="PGD3" s="143"/>
      <c r="PGE3" s="143"/>
      <c r="PGF3" s="143"/>
      <c r="PGG3" s="143"/>
      <c r="PGH3" s="143"/>
      <c r="PGI3" s="143"/>
      <c r="PGJ3" s="143"/>
      <c r="PGK3" s="143"/>
      <c r="PGL3" s="143"/>
      <c r="PGM3" s="143"/>
      <c r="PGN3" s="143"/>
      <c r="PGO3" s="143"/>
      <c r="PGP3" s="143"/>
      <c r="PGQ3" s="143"/>
      <c r="PGR3" s="143"/>
      <c r="PGS3" s="143"/>
      <c r="PGT3" s="143"/>
      <c r="PGU3" s="143"/>
      <c r="PGV3" s="143"/>
      <c r="PGW3" s="143"/>
      <c r="PGX3" s="143"/>
      <c r="PGY3" s="143"/>
      <c r="PGZ3" s="143"/>
      <c r="PHA3" s="143"/>
      <c r="PHB3" s="143"/>
      <c r="PHC3" s="143"/>
      <c r="PHD3" s="143"/>
      <c r="PHE3" s="143"/>
      <c r="PHF3" s="143"/>
      <c r="PHG3" s="143"/>
      <c r="PHH3" s="143"/>
      <c r="PHI3" s="143"/>
      <c r="PHJ3" s="143"/>
      <c r="PHK3" s="143"/>
      <c r="PHL3" s="143"/>
      <c r="PHM3" s="143"/>
      <c r="PHN3" s="143"/>
      <c r="PHO3" s="143"/>
      <c r="PHP3" s="143"/>
      <c r="PHQ3" s="143"/>
      <c r="PHR3" s="143"/>
      <c r="PHS3" s="143"/>
      <c r="PHT3" s="143"/>
      <c r="PHU3" s="143"/>
      <c r="PHV3" s="143"/>
      <c r="PHW3" s="143"/>
      <c r="PHX3" s="143"/>
      <c r="PHY3" s="143"/>
      <c r="PHZ3" s="143"/>
      <c r="PIA3" s="143"/>
      <c r="PIB3" s="143"/>
      <c r="PIC3" s="143"/>
      <c r="PID3" s="143"/>
      <c r="PIE3" s="143"/>
      <c r="PIF3" s="143"/>
      <c r="PIG3" s="143"/>
      <c r="PIH3" s="143"/>
      <c r="PII3" s="143"/>
      <c r="PIJ3" s="143"/>
      <c r="PIK3" s="143"/>
      <c r="PIL3" s="143"/>
      <c r="PIM3" s="143"/>
      <c r="PIN3" s="143"/>
      <c r="PIO3" s="143"/>
      <c r="PIP3" s="143"/>
      <c r="PIQ3" s="143"/>
      <c r="PIR3" s="143"/>
      <c r="PIS3" s="143"/>
      <c r="PIT3" s="143"/>
      <c r="PIU3" s="143"/>
      <c r="PIV3" s="143"/>
      <c r="PIW3" s="143"/>
      <c r="PIX3" s="143"/>
      <c r="PIY3" s="143"/>
      <c r="PIZ3" s="143"/>
      <c r="PJA3" s="143"/>
      <c r="PJB3" s="143"/>
      <c r="PJC3" s="143"/>
      <c r="PJD3" s="143"/>
      <c r="PJE3" s="143"/>
      <c r="PJF3" s="143"/>
      <c r="PJG3" s="143"/>
      <c r="PJH3" s="143"/>
      <c r="PJI3" s="143"/>
      <c r="PJJ3" s="143"/>
      <c r="PJK3" s="143"/>
      <c r="PJL3" s="143"/>
      <c r="PJM3" s="143"/>
      <c r="PJN3" s="143"/>
      <c r="PJO3" s="143"/>
      <c r="PJP3" s="143"/>
      <c r="PJQ3" s="143"/>
      <c r="PJR3" s="143"/>
      <c r="PJS3" s="143"/>
      <c r="PJT3" s="143"/>
      <c r="PJU3" s="143"/>
      <c r="PJV3" s="143"/>
      <c r="PJW3" s="143"/>
      <c r="PJX3" s="143"/>
      <c r="PJY3" s="143"/>
      <c r="PJZ3" s="143"/>
      <c r="PKA3" s="143"/>
      <c r="PKB3" s="143"/>
      <c r="PKC3" s="143"/>
      <c r="PKD3" s="143"/>
      <c r="PKE3" s="143"/>
      <c r="PKF3" s="143"/>
      <c r="PKG3" s="143"/>
      <c r="PKH3" s="143"/>
      <c r="PKI3" s="143"/>
      <c r="PKJ3" s="143"/>
      <c r="PKK3" s="143"/>
      <c r="PKL3" s="143"/>
      <c r="PKM3" s="143"/>
      <c r="PKN3" s="143"/>
      <c r="PKO3" s="143"/>
      <c r="PKP3" s="143"/>
      <c r="PKQ3" s="143"/>
      <c r="PKR3" s="143"/>
      <c r="PKS3" s="143"/>
      <c r="PKT3" s="143"/>
      <c r="PKU3" s="143"/>
      <c r="PKV3" s="143"/>
      <c r="PKW3" s="143"/>
      <c r="PKX3" s="143"/>
      <c r="PKY3" s="143"/>
      <c r="PKZ3" s="143"/>
      <c r="PLA3" s="143"/>
      <c r="PLB3" s="143"/>
      <c r="PLC3" s="143"/>
      <c r="PLD3" s="143"/>
      <c r="PLE3" s="143"/>
      <c r="PLF3" s="143"/>
      <c r="PLG3" s="143"/>
      <c r="PLH3" s="143"/>
      <c r="PLI3" s="143"/>
      <c r="PLJ3" s="143"/>
      <c r="PLK3" s="143"/>
      <c r="PLL3" s="143"/>
      <c r="PLM3" s="143"/>
      <c r="PLN3" s="143"/>
      <c r="PLO3" s="143"/>
      <c r="PLP3" s="143"/>
      <c r="PLQ3" s="143"/>
      <c r="PLR3" s="143"/>
      <c r="PLS3" s="143"/>
      <c r="PLT3" s="143"/>
      <c r="PLU3" s="143"/>
      <c r="PLV3" s="143"/>
      <c r="PLW3" s="143"/>
      <c r="PLX3" s="143"/>
      <c r="PLY3" s="143"/>
      <c r="PLZ3" s="143"/>
      <c r="PMA3" s="143"/>
      <c r="PMB3" s="143"/>
      <c r="PMC3" s="143"/>
      <c r="PMD3" s="143"/>
      <c r="PME3" s="143"/>
      <c r="PMF3" s="143"/>
      <c r="PMG3" s="143"/>
      <c r="PMH3" s="143"/>
      <c r="PMI3" s="143"/>
      <c r="PMJ3" s="143"/>
      <c r="PMK3" s="143"/>
      <c r="PML3" s="143"/>
      <c r="PMM3" s="143"/>
      <c r="PMN3" s="143"/>
      <c r="PMO3" s="143"/>
      <c r="PMP3" s="143"/>
      <c r="PMQ3" s="143"/>
      <c r="PMR3" s="143"/>
      <c r="PMS3" s="143"/>
      <c r="PMT3" s="143"/>
      <c r="PMU3" s="143"/>
      <c r="PMV3" s="143"/>
      <c r="PMW3" s="143"/>
      <c r="PMX3" s="143"/>
      <c r="PMY3" s="143"/>
      <c r="PMZ3" s="143"/>
      <c r="PNA3" s="143"/>
      <c r="PNB3" s="143"/>
      <c r="PNC3" s="143"/>
      <c r="PND3" s="143"/>
      <c r="PNE3" s="143"/>
      <c r="PNF3" s="143"/>
      <c r="PNG3" s="143"/>
      <c r="PNH3" s="143"/>
      <c r="PNI3" s="143"/>
      <c r="PNJ3" s="143"/>
      <c r="PNK3" s="143"/>
      <c r="PNL3" s="143"/>
      <c r="PNM3" s="143"/>
      <c r="PNN3" s="143"/>
      <c r="PNO3" s="143"/>
      <c r="PNP3" s="143"/>
      <c r="PNQ3" s="143"/>
      <c r="PNR3" s="143"/>
      <c r="PNS3" s="143"/>
      <c r="PNT3" s="143"/>
      <c r="PNU3" s="143"/>
      <c r="PNV3" s="143"/>
      <c r="PNW3" s="143"/>
      <c r="PNX3" s="143"/>
      <c r="PNY3" s="143"/>
      <c r="PNZ3" s="143"/>
      <c r="POA3" s="143"/>
      <c r="POB3" s="143"/>
      <c r="POC3" s="143"/>
      <c r="POD3" s="143"/>
      <c r="POE3" s="143"/>
      <c r="POF3" s="143"/>
      <c r="POG3" s="143"/>
      <c r="POH3" s="143"/>
      <c r="POI3" s="143"/>
      <c r="POJ3" s="143"/>
      <c r="POK3" s="143"/>
      <c r="POL3" s="143"/>
      <c r="POM3" s="143"/>
      <c r="PON3" s="143"/>
      <c r="POO3" s="143"/>
      <c r="POP3" s="143"/>
      <c r="POQ3" s="143"/>
      <c r="POR3" s="143"/>
      <c r="POS3" s="143"/>
      <c r="POT3" s="143"/>
      <c r="POU3" s="143"/>
      <c r="POV3" s="143"/>
      <c r="POW3" s="143"/>
      <c r="POX3" s="143"/>
      <c r="POY3" s="143"/>
      <c r="POZ3" s="143"/>
      <c r="PPA3" s="143"/>
      <c r="PPB3" s="143"/>
      <c r="PPC3" s="143"/>
      <c r="PPD3" s="143"/>
      <c r="PPE3" s="143"/>
      <c r="PPF3" s="143"/>
      <c r="PPG3" s="143"/>
      <c r="PPH3" s="143"/>
      <c r="PPI3" s="143"/>
      <c r="PPJ3" s="143"/>
      <c r="PPK3" s="143"/>
      <c r="PPL3" s="143"/>
      <c r="PPM3" s="143"/>
      <c r="PPN3" s="143"/>
      <c r="PPO3" s="143"/>
      <c r="PPP3" s="143"/>
      <c r="PPQ3" s="143"/>
      <c r="PPR3" s="143"/>
      <c r="PPS3" s="143"/>
      <c r="PPT3" s="143"/>
      <c r="PPU3" s="143"/>
      <c r="PPV3" s="143"/>
      <c r="PPW3" s="143"/>
      <c r="PPX3" s="143"/>
      <c r="PPY3" s="143"/>
      <c r="PPZ3" s="143"/>
      <c r="PQA3" s="143"/>
      <c r="PQB3" s="143"/>
      <c r="PQC3" s="143"/>
      <c r="PQD3" s="143"/>
      <c r="PQE3" s="143"/>
      <c r="PQF3" s="143"/>
      <c r="PQG3" s="143"/>
      <c r="PQH3" s="143"/>
      <c r="PQI3" s="143"/>
      <c r="PQJ3" s="143"/>
      <c r="PQK3" s="143"/>
      <c r="PQL3" s="143"/>
      <c r="PQM3" s="143"/>
      <c r="PQN3" s="143"/>
      <c r="PQO3" s="143"/>
      <c r="PQP3" s="143"/>
      <c r="PQQ3" s="143"/>
      <c r="PQR3" s="143"/>
      <c r="PQS3" s="143"/>
      <c r="PQT3" s="143"/>
      <c r="PQU3" s="143"/>
      <c r="PQV3" s="143"/>
      <c r="PQW3" s="143"/>
      <c r="PQX3" s="143"/>
      <c r="PQY3" s="143"/>
      <c r="PQZ3" s="143"/>
      <c r="PRA3" s="143"/>
      <c r="PRB3" s="143"/>
      <c r="PRC3" s="143"/>
      <c r="PRD3" s="143"/>
      <c r="PRE3" s="143"/>
      <c r="PRF3" s="143"/>
      <c r="PRG3" s="143"/>
      <c r="PRH3" s="143"/>
      <c r="PRI3" s="143"/>
      <c r="PRJ3" s="143"/>
      <c r="PRK3" s="143"/>
      <c r="PRL3" s="143"/>
      <c r="PRM3" s="143"/>
      <c r="PRN3" s="143"/>
      <c r="PRO3" s="143"/>
      <c r="PRP3" s="143"/>
      <c r="PRQ3" s="143"/>
      <c r="PRR3" s="143"/>
      <c r="PRS3" s="143"/>
      <c r="PRT3" s="143"/>
      <c r="PRU3" s="143"/>
      <c r="PRV3" s="143"/>
      <c r="PRW3" s="143"/>
      <c r="PRX3" s="143"/>
      <c r="PRY3" s="143"/>
      <c r="PRZ3" s="143"/>
      <c r="PSA3" s="143"/>
      <c r="PSB3" s="143"/>
      <c r="PSC3" s="143"/>
      <c r="PSD3" s="143"/>
      <c r="PSE3" s="143"/>
      <c r="PSF3" s="143"/>
      <c r="PSG3" s="143"/>
      <c r="PSH3" s="143"/>
      <c r="PSI3" s="143"/>
      <c r="PSJ3" s="143"/>
      <c r="PSK3" s="143"/>
      <c r="PSL3" s="143"/>
      <c r="PSM3" s="143"/>
      <c r="PSN3" s="143"/>
      <c r="PSO3" s="143"/>
      <c r="PSP3" s="143"/>
      <c r="PSQ3" s="143"/>
      <c r="PSR3" s="143"/>
      <c r="PSS3" s="143"/>
      <c r="PST3" s="143"/>
      <c r="PSU3" s="143"/>
      <c r="PSV3" s="143"/>
      <c r="PSW3" s="143"/>
      <c r="PSX3" s="143"/>
      <c r="PSY3" s="143"/>
      <c r="PSZ3" s="143"/>
      <c r="PTA3" s="143"/>
      <c r="PTB3" s="143"/>
      <c r="PTC3" s="143"/>
      <c r="PTD3" s="143"/>
      <c r="PTE3" s="143"/>
      <c r="PTF3" s="143"/>
      <c r="PTG3" s="143"/>
      <c r="PTH3" s="143"/>
      <c r="PTI3" s="143"/>
      <c r="PTJ3" s="143"/>
      <c r="PTK3" s="143"/>
      <c r="PTL3" s="143"/>
      <c r="PTM3" s="143"/>
      <c r="PTN3" s="143"/>
      <c r="PTO3" s="143"/>
      <c r="PTP3" s="143"/>
      <c r="PTQ3" s="143"/>
      <c r="PTR3" s="143"/>
      <c r="PTS3" s="143"/>
      <c r="PTT3" s="143"/>
      <c r="PTU3" s="143"/>
      <c r="PTV3" s="143"/>
      <c r="PTW3" s="143"/>
      <c r="PTX3" s="143"/>
      <c r="PTY3" s="143"/>
      <c r="PTZ3" s="143"/>
      <c r="PUA3" s="143"/>
      <c r="PUB3" s="143"/>
      <c r="PUC3" s="143"/>
      <c r="PUD3" s="143"/>
      <c r="PUE3" s="143"/>
      <c r="PUF3" s="143"/>
      <c r="PUG3" s="143"/>
      <c r="PUH3" s="143"/>
      <c r="PUI3" s="143"/>
      <c r="PUJ3" s="143"/>
      <c r="PUK3" s="143"/>
      <c r="PUL3" s="143"/>
      <c r="PUM3" s="143"/>
      <c r="PUN3" s="143"/>
      <c r="PUO3" s="143"/>
      <c r="PUP3" s="143"/>
      <c r="PUQ3" s="143"/>
      <c r="PUR3" s="143"/>
      <c r="PUS3" s="143"/>
      <c r="PUT3" s="143"/>
      <c r="PUU3" s="143"/>
      <c r="PUV3" s="143"/>
      <c r="PUW3" s="143"/>
      <c r="PUX3" s="143"/>
      <c r="PUY3" s="143"/>
      <c r="PUZ3" s="143"/>
      <c r="PVA3" s="143"/>
      <c r="PVB3" s="143"/>
      <c r="PVC3" s="143"/>
      <c r="PVD3" s="143"/>
      <c r="PVE3" s="143"/>
      <c r="PVF3" s="143"/>
      <c r="PVG3" s="143"/>
      <c r="PVH3" s="143"/>
      <c r="PVI3" s="143"/>
      <c r="PVJ3" s="143"/>
      <c r="PVK3" s="143"/>
      <c r="PVL3" s="143"/>
      <c r="PVM3" s="143"/>
      <c r="PVN3" s="143"/>
      <c r="PVO3" s="143"/>
      <c r="PVP3" s="143"/>
      <c r="PVQ3" s="143"/>
      <c r="PVR3" s="143"/>
      <c r="PVS3" s="143"/>
      <c r="PVT3" s="143"/>
      <c r="PVU3" s="143"/>
      <c r="PVV3" s="143"/>
      <c r="PVW3" s="143"/>
      <c r="PVX3" s="143"/>
      <c r="PVY3" s="143"/>
      <c r="PVZ3" s="143"/>
      <c r="PWA3" s="143"/>
      <c r="PWB3" s="143"/>
      <c r="PWC3" s="143"/>
      <c r="PWD3" s="143"/>
      <c r="PWE3" s="143"/>
      <c r="PWF3" s="143"/>
      <c r="PWG3" s="143"/>
      <c r="PWH3" s="143"/>
      <c r="PWI3" s="143"/>
      <c r="PWJ3" s="143"/>
      <c r="PWK3" s="143"/>
      <c r="PWL3" s="143"/>
      <c r="PWM3" s="143"/>
      <c r="PWN3" s="143"/>
      <c r="PWO3" s="143"/>
      <c r="PWP3" s="143"/>
      <c r="PWQ3" s="143"/>
      <c r="PWR3" s="143"/>
      <c r="PWS3" s="143"/>
      <c r="PWT3" s="143"/>
      <c r="PWU3" s="143"/>
      <c r="PWV3" s="143"/>
      <c r="PWW3" s="143"/>
      <c r="PWX3" s="143"/>
      <c r="PWY3" s="143"/>
      <c r="PWZ3" s="143"/>
      <c r="PXA3" s="143"/>
      <c r="PXB3" s="143"/>
      <c r="PXC3" s="143"/>
      <c r="PXD3" s="143"/>
      <c r="PXE3" s="143"/>
      <c r="PXF3" s="143"/>
      <c r="PXG3" s="143"/>
      <c r="PXH3" s="143"/>
      <c r="PXI3" s="143"/>
      <c r="PXJ3" s="143"/>
      <c r="PXK3" s="143"/>
      <c r="PXL3" s="143"/>
      <c r="PXM3" s="143"/>
      <c r="PXN3" s="143"/>
      <c r="PXO3" s="143"/>
      <c r="PXP3" s="143"/>
      <c r="PXQ3" s="143"/>
      <c r="PXR3" s="143"/>
      <c r="PXS3" s="143"/>
      <c r="PXT3" s="143"/>
      <c r="PXU3" s="143"/>
      <c r="PXV3" s="143"/>
      <c r="PXW3" s="143"/>
      <c r="PXX3" s="143"/>
      <c r="PXY3" s="143"/>
      <c r="PXZ3" s="143"/>
      <c r="PYA3" s="143"/>
      <c r="PYB3" s="143"/>
      <c r="PYC3" s="143"/>
      <c r="PYD3" s="143"/>
      <c r="PYE3" s="143"/>
      <c r="PYF3" s="143"/>
      <c r="PYG3" s="143"/>
      <c r="PYH3" s="143"/>
      <c r="PYI3" s="143"/>
      <c r="PYJ3" s="143"/>
      <c r="PYK3" s="143"/>
      <c r="PYL3" s="143"/>
      <c r="PYM3" s="143"/>
      <c r="PYN3" s="143"/>
      <c r="PYO3" s="143"/>
      <c r="PYP3" s="143"/>
      <c r="PYQ3" s="143"/>
      <c r="PYR3" s="143"/>
      <c r="PYS3" s="143"/>
      <c r="PYT3" s="143"/>
      <c r="PYU3" s="143"/>
      <c r="PYV3" s="143"/>
      <c r="PYW3" s="143"/>
      <c r="PYX3" s="143"/>
      <c r="PYY3" s="143"/>
      <c r="PYZ3" s="143"/>
      <c r="PZA3" s="143"/>
      <c r="PZB3" s="143"/>
      <c r="PZC3" s="143"/>
      <c r="PZD3" s="143"/>
      <c r="PZE3" s="143"/>
      <c r="PZF3" s="143"/>
      <c r="PZG3" s="143"/>
      <c r="PZH3" s="143"/>
      <c r="PZI3" s="143"/>
      <c r="PZJ3" s="143"/>
      <c r="PZK3" s="143"/>
      <c r="PZL3" s="143"/>
      <c r="PZM3" s="143"/>
      <c r="PZN3" s="143"/>
      <c r="PZO3" s="143"/>
      <c r="PZP3" s="143"/>
      <c r="PZQ3" s="143"/>
      <c r="PZR3" s="143"/>
      <c r="PZS3" s="143"/>
      <c r="PZT3" s="143"/>
      <c r="PZU3" s="143"/>
      <c r="PZV3" s="143"/>
      <c r="PZW3" s="143"/>
      <c r="PZX3" s="143"/>
      <c r="PZY3" s="143"/>
      <c r="PZZ3" s="143"/>
      <c r="QAA3" s="143"/>
      <c r="QAB3" s="143"/>
      <c r="QAC3" s="143"/>
      <c r="QAD3" s="143"/>
      <c r="QAE3" s="143"/>
      <c r="QAF3" s="143"/>
      <c r="QAG3" s="143"/>
      <c r="QAH3" s="143"/>
      <c r="QAI3" s="143"/>
      <c r="QAJ3" s="143"/>
      <c r="QAK3" s="143"/>
      <c r="QAL3" s="143"/>
      <c r="QAM3" s="143"/>
      <c r="QAN3" s="143"/>
      <c r="QAO3" s="143"/>
      <c r="QAP3" s="143"/>
      <c r="QAQ3" s="143"/>
      <c r="QAR3" s="143"/>
      <c r="QAS3" s="143"/>
      <c r="QAT3" s="143"/>
      <c r="QAU3" s="143"/>
      <c r="QAV3" s="143"/>
      <c r="QAW3" s="143"/>
      <c r="QAX3" s="143"/>
      <c r="QAY3" s="143"/>
      <c r="QAZ3" s="143"/>
      <c r="QBA3" s="143"/>
      <c r="QBB3" s="143"/>
      <c r="QBC3" s="143"/>
      <c r="QBD3" s="143"/>
      <c r="QBE3" s="143"/>
      <c r="QBF3" s="143"/>
      <c r="QBG3" s="143"/>
      <c r="QBH3" s="143"/>
      <c r="QBI3" s="143"/>
      <c r="QBJ3" s="143"/>
      <c r="QBK3" s="143"/>
      <c r="QBL3" s="143"/>
      <c r="QBM3" s="143"/>
      <c r="QBN3" s="143"/>
      <c r="QBO3" s="143"/>
      <c r="QBP3" s="143"/>
      <c r="QBQ3" s="143"/>
      <c r="QBR3" s="143"/>
      <c r="QBS3" s="143"/>
      <c r="QBT3" s="143"/>
      <c r="QBU3" s="143"/>
      <c r="QBV3" s="143"/>
      <c r="QBW3" s="143"/>
      <c r="QBX3" s="143"/>
      <c r="QBY3" s="143"/>
      <c r="QBZ3" s="143"/>
      <c r="QCA3" s="143"/>
      <c r="QCB3" s="143"/>
      <c r="QCC3" s="143"/>
      <c r="QCD3" s="143"/>
      <c r="QCE3" s="143"/>
      <c r="QCF3" s="143"/>
      <c r="QCG3" s="143"/>
      <c r="QCH3" s="143"/>
      <c r="QCI3" s="143"/>
      <c r="QCJ3" s="143"/>
      <c r="QCK3" s="143"/>
      <c r="QCL3" s="143"/>
      <c r="QCM3" s="143"/>
      <c r="QCN3" s="143"/>
      <c r="QCO3" s="143"/>
      <c r="QCP3" s="143"/>
      <c r="QCQ3" s="143"/>
      <c r="QCR3" s="143"/>
      <c r="QCS3" s="143"/>
      <c r="QCT3" s="143"/>
      <c r="QCU3" s="143"/>
      <c r="QCV3" s="143"/>
      <c r="QCW3" s="143"/>
      <c r="QCX3" s="143"/>
      <c r="QCY3" s="143"/>
      <c r="QCZ3" s="143"/>
      <c r="QDA3" s="143"/>
      <c r="QDB3" s="143"/>
      <c r="QDC3" s="143"/>
      <c r="QDD3" s="143"/>
      <c r="QDE3" s="143"/>
      <c r="QDF3" s="143"/>
      <c r="QDG3" s="143"/>
      <c r="QDH3" s="143"/>
      <c r="QDI3" s="143"/>
      <c r="QDJ3" s="143"/>
      <c r="QDK3" s="143"/>
      <c r="QDL3" s="143"/>
      <c r="QDM3" s="143"/>
      <c r="QDN3" s="143"/>
      <c r="QDO3" s="143"/>
      <c r="QDP3" s="143"/>
      <c r="QDQ3" s="143"/>
      <c r="QDR3" s="143"/>
      <c r="QDS3" s="143"/>
      <c r="QDT3" s="143"/>
      <c r="QDU3" s="143"/>
      <c r="QDV3" s="143"/>
      <c r="QDW3" s="143"/>
      <c r="QDX3" s="143"/>
      <c r="QDY3" s="143"/>
      <c r="QDZ3" s="143"/>
      <c r="QEA3" s="143"/>
      <c r="QEB3" s="143"/>
      <c r="QEC3" s="143"/>
      <c r="QED3" s="143"/>
      <c r="QEE3" s="143"/>
      <c r="QEF3" s="143"/>
      <c r="QEG3" s="143"/>
      <c r="QEH3" s="143"/>
      <c r="QEI3" s="143"/>
      <c r="QEJ3" s="143"/>
      <c r="QEK3" s="143"/>
      <c r="QEL3" s="143"/>
      <c r="QEM3" s="143"/>
      <c r="QEN3" s="143"/>
      <c r="QEO3" s="143"/>
      <c r="QEP3" s="143"/>
      <c r="QEQ3" s="143"/>
      <c r="QER3" s="143"/>
      <c r="QES3" s="143"/>
      <c r="QET3" s="143"/>
      <c r="QEU3" s="143"/>
      <c r="QEV3" s="143"/>
      <c r="QEW3" s="143"/>
      <c r="QEX3" s="143"/>
      <c r="QEY3" s="143"/>
      <c r="QEZ3" s="143"/>
      <c r="QFA3" s="143"/>
      <c r="QFB3" s="143"/>
      <c r="QFC3" s="143"/>
      <c r="QFD3" s="143"/>
      <c r="QFE3" s="143"/>
      <c r="QFF3" s="143"/>
      <c r="QFG3" s="143"/>
      <c r="QFH3" s="143"/>
      <c r="QFI3" s="143"/>
      <c r="QFJ3" s="143"/>
      <c r="QFK3" s="143"/>
      <c r="QFL3" s="143"/>
      <c r="QFM3" s="143"/>
      <c r="QFN3" s="143"/>
      <c r="QFO3" s="143"/>
      <c r="QFP3" s="143"/>
      <c r="QFQ3" s="143"/>
      <c r="QFR3" s="143"/>
      <c r="QFS3" s="143"/>
      <c r="QFT3" s="143"/>
      <c r="QFU3" s="143"/>
      <c r="QFV3" s="143"/>
      <c r="QFW3" s="143"/>
      <c r="QFX3" s="143"/>
      <c r="QFY3" s="143"/>
      <c r="QFZ3" s="143"/>
      <c r="QGA3" s="143"/>
      <c r="QGB3" s="143"/>
      <c r="QGC3" s="143"/>
      <c r="QGD3" s="143"/>
      <c r="QGE3" s="143"/>
      <c r="QGF3" s="143"/>
      <c r="QGG3" s="143"/>
      <c r="QGH3" s="143"/>
      <c r="QGI3" s="143"/>
      <c r="QGJ3" s="143"/>
      <c r="QGK3" s="143"/>
      <c r="QGL3" s="143"/>
      <c r="QGM3" s="143"/>
      <c r="QGN3" s="143"/>
      <c r="QGO3" s="143"/>
      <c r="QGP3" s="143"/>
      <c r="QGQ3" s="143"/>
      <c r="QGR3" s="143"/>
      <c r="QGS3" s="143"/>
      <c r="QGT3" s="143"/>
      <c r="QGU3" s="143"/>
      <c r="QGV3" s="143"/>
      <c r="QGW3" s="143"/>
      <c r="QGX3" s="143"/>
      <c r="QGY3" s="143"/>
      <c r="QGZ3" s="143"/>
      <c r="QHA3" s="143"/>
      <c r="QHB3" s="143"/>
      <c r="QHC3" s="143"/>
      <c r="QHD3" s="143"/>
      <c r="QHE3" s="143"/>
      <c r="QHF3" s="143"/>
      <c r="QHG3" s="143"/>
      <c r="QHH3" s="143"/>
      <c r="QHI3" s="143"/>
      <c r="QHJ3" s="143"/>
      <c r="QHK3" s="143"/>
      <c r="QHL3" s="143"/>
      <c r="QHM3" s="143"/>
      <c r="QHN3" s="143"/>
      <c r="QHO3" s="143"/>
      <c r="QHP3" s="143"/>
      <c r="QHQ3" s="143"/>
      <c r="QHR3" s="143"/>
      <c r="QHS3" s="143"/>
      <c r="QHT3" s="143"/>
      <c r="QHU3" s="143"/>
      <c r="QHV3" s="143"/>
      <c r="QHW3" s="143"/>
      <c r="QHX3" s="143"/>
      <c r="QHY3" s="143"/>
      <c r="QHZ3" s="143"/>
      <c r="QIA3" s="143"/>
      <c r="QIB3" s="143"/>
      <c r="QIC3" s="143"/>
      <c r="QID3" s="143"/>
      <c r="QIE3" s="143"/>
      <c r="QIF3" s="143"/>
      <c r="QIG3" s="143"/>
      <c r="QIH3" s="143"/>
      <c r="QII3" s="143"/>
      <c r="QIJ3" s="143"/>
      <c r="QIK3" s="143"/>
      <c r="QIL3" s="143"/>
      <c r="QIM3" s="143"/>
      <c r="QIN3" s="143"/>
      <c r="QIO3" s="143"/>
      <c r="QIP3" s="143"/>
      <c r="QIQ3" s="143"/>
      <c r="QIR3" s="143"/>
      <c r="QIS3" s="143"/>
      <c r="QIT3" s="143"/>
      <c r="QIU3" s="143"/>
      <c r="QIV3" s="143"/>
      <c r="QIW3" s="143"/>
      <c r="QIX3" s="143"/>
      <c r="QIY3" s="143"/>
      <c r="QIZ3" s="143"/>
      <c r="QJA3" s="143"/>
      <c r="QJB3" s="143"/>
      <c r="QJC3" s="143"/>
      <c r="QJD3" s="143"/>
      <c r="QJE3" s="143"/>
      <c r="QJF3" s="143"/>
      <c r="QJG3" s="143"/>
      <c r="QJH3" s="143"/>
      <c r="QJI3" s="143"/>
      <c r="QJJ3" s="143"/>
      <c r="QJK3" s="143"/>
      <c r="QJL3" s="143"/>
      <c r="QJM3" s="143"/>
      <c r="QJN3" s="143"/>
      <c r="QJO3" s="143"/>
      <c r="QJP3" s="143"/>
      <c r="QJQ3" s="143"/>
      <c r="QJR3" s="143"/>
      <c r="QJS3" s="143"/>
      <c r="QJT3" s="143"/>
      <c r="QJU3" s="143"/>
      <c r="QJV3" s="143"/>
      <c r="QJW3" s="143"/>
      <c r="QJX3" s="143"/>
      <c r="QJY3" s="143"/>
      <c r="QJZ3" s="143"/>
      <c r="QKA3" s="143"/>
      <c r="QKB3" s="143"/>
      <c r="QKC3" s="143"/>
      <c r="QKD3" s="143"/>
      <c r="QKE3" s="143"/>
      <c r="QKF3" s="143"/>
      <c r="QKG3" s="143"/>
      <c r="QKH3" s="143"/>
      <c r="QKI3" s="143"/>
      <c r="QKJ3" s="143"/>
      <c r="QKK3" s="143"/>
      <c r="QKL3" s="143"/>
      <c r="QKM3" s="143"/>
      <c r="QKN3" s="143"/>
      <c r="QKO3" s="143"/>
      <c r="QKP3" s="143"/>
      <c r="QKQ3" s="143"/>
      <c r="QKR3" s="143"/>
      <c r="QKS3" s="143"/>
      <c r="QKT3" s="143"/>
      <c r="QKU3" s="143"/>
      <c r="QKV3" s="143"/>
      <c r="QKW3" s="143"/>
      <c r="QKX3" s="143"/>
      <c r="QKY3" s="143"/>
      <c r="QKZ3" s="143"/>
      <c r="QLA3" s="143"/>
      <c r="QLB3" s="143"/>
      <c r="QLC3" s="143"/>
      <c r="QLD3" s="143"/>
      <c r="QLE3" s="143"/>
      <c r="QLF3" s="143"/>
      <c r="QLG3" s="143"/>
      <c r="QLH3" s="143"/>
      <c r="QLI3" s="143"/>
      <c r="QLJ3" s="143"/>
      <c r="QLK3" s="143"/>
      <c r="QLL3" s="143"/>
      <c r="QLM3" s="143"/>
      <c r="QLN3" s="143"/>
      <c r="QLO3" s="143"/>
      <c r="QLP3" s="143"/>
      <c r="QLQ3" s="143"/>
      <c r="QLR3" s="143"/>
      <c r="QLS3" s="143"/>
      <c r="QLT3" s="143"/>
      <c r="QLU3" s="143"/>
      <c r="QLV3" s="143"/>
      <c r="QLW3" s="143"/>
      <c r="QLX3" s="143"/>
      <c r="QLY3" s="143"/>
      <c r="QLZ3" s="143"/>
      <c r="QMA3" s="143"/>
      <c r="QMB3" s="143"/>
      <c r="QMC3" s="143"/>
      <c r="QMD3" s="143"/>
      <c r="QME3" s="143"/>
      <c r="QMF3" s="143"/>
      <c r="QMG3" s="143"/>
      <c r="QMH3" s="143"/>
      <c r="QMI3" s="143"/>
      <c r="QMJ3" s="143"/>
      <c r="QMK3" s="143"/>
      <c r="QML3" s="143"/>
      <c r="QMM3" s="143"/>
      <c r="QMN3" s="143"/>
      <c r="QMO3" s="143"/>
      <c r="QMP3" s="143"/>
      <c r="QMQ3" s="143"/>
      <c r="QMR3" s="143"/>
      <c r="QMS3" s="143"/>
      <c r="QMT3" s="143"/>
      <c r="QMU3" s="143"/>
      <c r="QMV3" s="143"/>
      <c r="QMW3" s="143"/>
      <c r="QMX3" s="143"/>
      <c r="QMY3" s="143"/>
      <c r="QMZ3" s="143"/>
      <c r="QNA3" s="143"/>
      <c r="QNB3" s="143"/>
      <c r="QNC3" s="143"/>
      <c r="QND3" s="143"/>
      <c r="QNE3" s="143"/>
      <c r="QNF3" s="143"/>
      <c r="QNG3" s="143"/>
      <c r="QNH3" s="143"/>
      <c r="QNI3" s="143"/>
      <c r="QNJ3" s="143"/>
      <c r="QNK3" s="143"/>
      <c r="QNL3" s="143"/>
      <c r="QNM3" s="143"/>
      <c r="QNN3" s="143"/>
      <c r="QNO3" s="143"/>
      <c r="QNP3" s="143"/>
      <c r="QNQ3" s="143"/>
      <c r="QNR3" s="143"/>
      <c r="QNS3" s="143"/>
      <c r="QNT3" s="143"/>
      <c r="QNU3" s="143"/>
      <c r="QNV3" s="143"/>
      <c r="QNW3" s="143"/>
      <c r="QNX3" s="143"/>
      <c r="QNY3" s="143"/>
      <c r="QNZ3" s="143"/>
      <c r="QOA3" s="143"/>
      <c r="QOB3" s="143"/>
      <c r="QOC3" s="143"/>
      <c r="QOD3" s="143"/>
      <c r="QOE3" s="143"/>
      <c r="QOF3" s="143"/>
      <c r="QOG3" s="143"/>
      <c r="QOH3" s="143"/>
      <c r="QOI3" s="143"/>
      <c r="QOJ3" s="143"/>
      <c r="QOK3" s="143"/>
      <c r="QOL3" s="143"/>
      <c r="QOM3" s="143"/>
      <c r="QON3" s="143"/>
      <c r="QOO3" s="143"/>
      <c r="QOP3" s="143"/>
      <c r="QOQ3" s="143"/>
      <c r="QOR3" s="143"/>
      <c r="QOS3" s="143"/>
      <c r="QOT3" s="143"/>
      <c r="QOU3" s="143"/>
      <c r="QOV3" s="143"/>
      <c r="QOW3" s="143"/>
      <c r="QOX3" s="143"/>
      <c r="QOY3" s="143"/>
      <c r="QOZ3" s="143"/>
      <c r="QPA3" s="143"/>
      <c r="QPB3" s="143"/>
      <c r="QPC3" s="143"/>
      <c r="QPD3" s="143"/>
      <c r="QPE3" s="143"/>
      <c r="QPF3" s="143"/>
      <c r="QPG3" s="143"/>
      <c r="QPH3" s="143"/>
      <c r="QPI3" s="143"/>
      <c r="QPJ3" s="143"/>
      <c r="QPK3" s="143"/>
      <c r="QPL3" s="143"/>
      <c r="QPM3" s="143"/>
      <c r="QPN3" s="143"/>
      <c r="QPO3" s="143"/>
      <c r="QPP3" s="143"/>
      <c r="QPQ3" s="143"/>
      <c r="QPR3" s="143"/>
      <c r="QPS3" s="143"/>
      <c r="QPT3" s="143"/>
      <c r="QPU3" s="143"/>
      <c r="QPV3" s="143"/>
      <c r="QPW3" s="143"/>
      <c r="QPX3" s="143"/>
      <c r="QPY3" s="143"/>
      <c r="QPZ3" s="143"/>
      <c r="QQA3" s="143"/>
      <c r="QQB3" s="143"/>
      <c r="QQC3" s="143"/>
      <c r="QQD3" s="143"/>
      <c r="QQE3" s="143"/>
      <c r="QQF3" s="143"/>
      <c r="QQG3" s="143"/>
      <c r="QQH3" s="143"/>
      <c r="QQI3" s="143"/>
      <c r="QQJ3" s="143"/>
      <c r="QQK3" s="143"/>
      <c r="QQL3" s="143"/>
      <c r="QQM3" s="143"/>
      <c r="QQN3" s="143"/>
      <c r="QQO3" s="143"/>
      <c r="QQP3" s="143"/>
      <c r="QQQ3" s="143"/>
      <c r="QQR3" s="143"/>
      <c r="QQS3" s="143"/>
      <c r="QQT3" s="143"/>
      <c r="QQU3" s="143"/>
      <c r="QQV3" s="143"/>
      <c r="QQW3" s="143"/>
      <c r="QQX3" s="143"/>
      <c r="QQY3" s="143"/>
      <c r="QQZ3" s="143"/>
      <c r="QRA3" s="143"/>
      <c r="QRB3" s="143"/>
      <c r="QRC3" s="143"/>
      <c r="QRD3" s="143"/>
      <c r="QRE3" s="143"/>
      <c r="QRF3" s="143"/>
      <c r="QRG3" s="143"/>
      <c r="QRH3" s="143"/>
      <c r="QRI3" s="143"/>
      <c r="QRJ3" s="143"/>
      <c r="QRK3" s="143"/>
      <c r="QRL3" s="143"/>
      <c r="QRM3" s="143"/>
      <c r="QRN3" s="143"/>
      <c r="QRO3" s="143"/>
      <c r="QRP3" s="143"/>
      <c r="QRQ3" s="143"/>
      <c r="QRR3" s="143"/>
      <c r="QRS3" s="143"/>
      <c r="QRT3" s="143"/>
      <c r="QRU3" s="143"/>
      <c r="QRV3" s="143"/>
      <c r="QRW3" s="143"/>
      <c r="QRX3" s="143"/>
      <c r="QRY3" s="143"/>
      <c r="QRZ3" s="143"/>
      <c r="QSA3" s="143"/>
      <c r="QSB3" s="143"/>
      <c r="QSC3" s="143"/>
      <c r="QSD3" s="143"/>
      <c r="QSE3" s="143"/>
      <c r="QSF3" s="143"/>
      <c r="QSG3" s="143"/>
      <c r="QSH3" s="143"/>
      <c r="QSI3" s="143"/>
      <c r="QSJ3" s="143"/>
      <c r="QSK3" s="143"/>
      <c r="QSL3" s="143"/>
      <c r="QSM3" s="143"/>
      <c r="QSN3" s="143"/>
      <c r="QSO3" s="143"/>
      <c r="QSP3" s="143"/>
      <c r="QSQ3" s="143"/>
      <c r="QSR3" s="143"/>
      <c r="QSS3" s="143"/>
      <c r="QST3" s="143"/>
      <c r="QSU3" s="143"/>
      <c r="QSV3" s="143"/>
      <c r="QSW3" s="143"/>
      <c r="QSX3" s="143"/>
      <c r="QSY3" s="143"/>
      <c r="QSZ3" s="143"/>
      <c r="QTA3" s="143"/>
      <c r="QTB3" s="143"/>
      <c r="QTC3" s="143"/>
      <c r="QTD3" s="143"/>
      <c r="QTE3" s="143"/>
      <c r="QTF3" s="143"/>
      <c r="QTG3" s="143"/>
      <c r="QTH3" s="143"/>
      <c r="QTI3" s="143"/>
      <c r="QTJ3" s="143"/>
      <c r="QTK3" s="143"/>
      <c r="QTL3" s="143"/>
      <c r="QTM3" s="143"/>
      <c r="QTN3" s="143"/>
      <c r="QTO3" s="143"/>
      <c r="QTP3" s="143"/>
      <c r="QTQ3" s="143"/>
      <c r="QTR3" s="143"/>
      <c r="QTS3" s="143"/>
      <c r="QTT3" s="143"/>
      <c r="QTU3" s="143"/>
      <c r="QTV3" s="143"/>
      <c r="QTW3" s="143"/>
      <c r="QTX3" s="143"/>
      <c r="QTY3" s="143"/>
      <c r="QTZ3" s="143"/>
      <c r="QUA3" s="143"/>
      <c r="QUB3" s="143"/>
      <c r="QUC3" s="143"/>
      <c r="QUD3" s="143"/>
      <c r="QUE3" s="143"/>
      <c r="QUF3" s="143"/>
      <c r="QUG3" s="143"/>
      <c r="QUH3" s="143"/>
      <c r="QUI3" s="143"/>
      <c r="QUJ3" s="143"/>
      <c r="QUK3" s="143"/>
      <c r="QUL3" s="143"/>
      <c r="QUM3" s="143"/>
      <c r="QUN3" s="143"/>
      <c r="QUO3" s="143"/>
      <c r="QUP3" s="143"/>
      <c r="QUQ3" s="143"/>
      <c r="QUR3" s="143"/>
      <c r="QUS3" s="143"/>
      <c r="QUT3" s="143"/>
      <c r="QUU3" s="143"/>
      <c r="QUV3" s="143"/>
      <c r="QUW3" s="143"/>
      <c r="QUX3" s="143"/>
      <c r="QUY3" s="143"/>
      <c r="QUZ3" s="143"/>
      <c r="QVA3" s="143"/>
      <c r="QVB3" s="143"/>
      <c r="QVC3" s="143"/>
      <c r="QVD3" s="143"/>
      <c r="QVE3" s="143"/>
      <c r="QVF3" s="143"/>
      <c r="QVG3" s="143"/>
      <c r="QVH3" s="143"/>
      <c r="QVI3" s="143"/>
      <c r="QVJ3" s="143"/>
      <c r="QVK3" s="143"/>
      <c r="QVL3" s="143"/>
      <c r="QVM3" s="143"/>
      <c r="QVN3" s="143"/>
      <c r="QVO3" s="143"/>
      <c r="QVP3" s="143"/>
      <c r="QVQ3" s="143"/>
      <c r="QVR3" s="143"/>
      <c r="QVS3" s="143"/>
      <c r="QVT3" s="143"/>
      <c r="QVU3" s="143"/>
      <c r="QVV3" s="143"/>
      <c r="QVW3" s="143"/>
      <c r="QVX3" s="143"/>
      <c r="QVY3" s="143"/>
      <c r="QVZ3" s="143"/>
      <c r="QWA3" s="143"/>
      <c r="QWB3" s="143"/>
      <c r="QWC3" s="143"/>
      <c r="QWD3" s="143"/>
      <c r="QWE3" s="143"/>
      <c r="QWF3" s="143"/>
      <c r="QWG3" s="143"/>
      <c r="QWH3" s="143"/>
      <c r="QWI3" s="143"/>
      <c r="QWJ3" s="143"/>
      <c r="QWK3" s="143"/>
      <c r="QWL3" s="143"/>
      <c r="QWM3" s="143"/>
      <c r="QWN3" s="143"/>
      <c r="QWO3" s="143"/>
      <c r="QWP3" s="143"/>
      <c r="QWQ3" s="143"/>
      <c r="QWR3" s="143"/>
      <c r="QWS3" s="143"/>
      <c r="QWT3" s="143"/>
      <c r="QWU3" s="143"/>
      <c r="QWV3" s="143"/>
      <c r="QWW3" s="143"/>
      <c r="QWX3" s="143"/>
      <c r="QWY3" s="143"/>
      <c r="QWZ3" s="143"/>
      <c r="QXA3" s="143"/>
      <c r="QXB3" s="143"/>
      <c r="QXC3" s="143"/>
      <c r="QXD3" s="143"/>
      <c r="QXE3" s="143"/>
      <c r="QXF3" s="143"/>
      <c r="QXG3" s="143"/>
      <c r="QXH3" s="143"/>
      <c r="QXI3" s="143"/>
      <c r="QXJ3" s="143"/>
      <c r="QXK3" s="143"/>
      <c r="QXL3" s="143"/>
      <c r="QXM3" s="143"/>
      <c r="QXN3" s="143"/>
      <c r="QXO3" s="143"/>
      <c r="QXP3" s="143"/>
      <c r="QXQ3" s="143"/>
      <c r="QXR3" s="143"/>
      <c r="QXS3" s="143"/>
      <c r="QXT3" s="143"/>
      <c r="QXU3" s="143"/>
      <c r="QXV3" s="143"/>
      <c r="QXW3" s="143"/>
      <c r="QXX3" s="143"/>
      <c r="QXY3" s="143"/>
      <c r="QXZ3" s="143"/>
      <c r="QYA3" s="143"/>
      <c r="QYB3" s="143"/>
      <c r="QYC3" s="143"/>
      <c r="QYD3" s="143"/>
      <c r="QYE3" s="143"/>
      <c r="QYF3" s="143"/>
      <c r="QYG3" s="143"/>
      <c r="QYH3" s="143"/>
      <c r="QYI3" s="143"/>
      <c r="QYJ3" s="143"/>
      <c r="QYK3" s="143"/>
      <c r="QYL3" s="143"/>
      <c r="QYM3" s="143"/>
      <c r="QYN3" s="143"/>
      <c r="QYO3" s="143"/>
      <c r="QYP3" s="143"/>
      <c r="QYQ3" s="143"/>
      <c r="QYR3" s="143"/>
      <c r="QYS3" s="143"/>
      <c r="QYT3" s="143"/>
      <c r="QYU3" s="143"/>
      <c r="QYV3" s="143"/>
      <c r="QYW3" s="143"/>
      <c r="QYX3" s="143"/>
      <c r="QYY3" s="143"/>
      <c r="QYZ3" s="143"/>
      <c r="QZA3" s="143"/>
      <c r="QZB3" s="143"/>
      <c r="QZC3" s="143"/>
      <c r="QZD3" s="143"/>
      <c r="QZE3" s="143"/>
      <c r="QZF3" s="143"/>
      <c r="QZG3" s="143"/>
      <c r="QZH3" s="143"/>
      <c r="QZI3" s="143"/>
      <c r="QZJ3" s="143"/>
      <c r="QZK3" s="143"/>
      <c r="QZL3" s="143"/>
      <c r="QZM3" s="143"/>
      <c r="QZN3" s="143"/>
      <c r="QZO3" s="143"/>
      <c r="QZP3" s="143"/>
      <c r="QZQ3" s="143"/>
      <c r="QZR3" s="143"/>
      <c r="QZS3" s="143"/>
      <c r="QZT3" s="143"/>
      <c r="QZU3" s="143"/>
      <c r="QZV3" s="143"/>
      <c r="QZW3" s="143"/>
      <c r="QZX3" s="143"/>
      <c r="QZY3" s="143"/>
      <c r="QZZ3" s="143"/>
      <c r="RAA3" s="143"/>
      <c r="RAB3" s="143"/>
      <c r="RAC3" s="143"/>
      <c r="RAD3" s="143"/>
      <c r="RAE3" s="143"/>
      <c r="RAF3" s="143"/>
      <c r="RAG3" s="143"/>
      <c r="RAH3" s="143"/>
      <c r="RAI3" s="143"/>
      <c r="RAJ3" s="143"/>
      <c r="RAK3" s="143"/>
      <c r="RAL3" s="143"/>
      <c r="RAM3" s="143"/>
      <c r="RAN3" s="143"/>
      <c r="RAO3" s="143"/>
      <c r="RAP3" s="143"/>
      <c r="RAQ3" s="143"/>
      <c r="RAR3" s="143"/>
      <c r="RAS3" s="143"/>
      <c r="RAT3" s="143"/>
      <c r="RAU3" s="143"/>
      <c r="RAV3" s="143"/>
      <c r="RAW3" s="143"/>
      <c r="RAX3" s="143"/>
      <c r="RAY3" s="143"/>
      <c r="RAZ3" s="143"/>
      <c r="RBA3" s="143"/>
      <c r="RBB3" s="143"/>
      <c r="RBC3" s="143"/>
      <c r="RBD3" s="143"/>
      <c r="RBE3" s="143"/>
      <c r="RBF3" s="143"/>
      <c r="RBG3" s="143"/>
      <c r="RBH3" s="143"/>
      <c r="RBI3" s="143"/>
      <c r="RBJ3" s="143"/>
      <c r="RBK3" s="143"/>
      <c r="RBL3" s="143"/>
      <c r="RBM3" s="143"/>
      <c r="RBN3" s="143"/>
      <c r="RBO3" s="143"/>
      <c r="RBP3" s="143"/>
      <c r="RBQ3" s="143"/>
      <c r="RBR3" s="143"/>
      <c r="RBS3" s="143"/>
      <c r="RBT3" s="143"/>
      <c r="RBU3" s="143"/>
      <c r="RBV3" s="143"/>
      <c r="RBW3" s="143"/>
      <c r="RBX3" s="143"/>
      <c r="RBY3" s="143"/>
      <c r="RBZ3" s="143"/>
      <c r="RCA3" s="143"/>
      <c r="RCB3" s="143"/>
      <c r="RCC3" s="143"/>
      <c r="RCD3" s="143"/>
      <c r="RCE3" s="143"/>
      <c r="RCF3" s="143"/>
      <c r="RCG3" s="143"/>
      <c r="RCH3" s="143"/>
      <c r="RCI3" s="143"/>
      <c r="RCJ3" s="143"/>
      <c r="RCK3" s="143"/>
      <c r="RCL3" s="143"/>
      <c r="RCM3" s="143"/>
      <c r="RCN3" s="143"/>
      <c r="RCO3" s="143"/>
      <c r="RCP3" s="143"/>
      <c r="RCQ3" s="143"/>
      <c r="RCR3" s="143"/>
      <c r="RCS3" s="143"/>
      <c r="RCT3" s="143"/>
      <c r="RCU3" s="143"/>
      <c r="RCV3" s="143"/>
      <c r="RCW3" s="143"/>
      <c r="RCX3" s="143"/>
      <c r="RCY3" s="143"/>
      <c r="RCZ3" s="143"/>
      <c r="RDA3" s="143"/>
      <c r="RDB3" s="143"/>
      <c r="RDC3" s="143"/>
      <c r="RDD3" s="143"/>
      <c r="RDE3" s="143"/>
      <c r="RDF3" s="143"/>
      <c r="RDG3" s="143"/>
      <c r="RDH3" s="143"/>
      <c r="RDI3" s="143"/>
      <c r="RDJ3" s="143"/>
      <c r="RDK3" s="143"/>
      <c r="RDL3" s="143"/>
      <c r="RDM3" s="143"/>
      <c r="RDN3" s="143"/>
      <c r="RDO3" s="143"/>
      <c r="RDP3" s="143"/>
      <c r="RDQ3" s="143"/>
      <c r="RDR3" s="143"/>
      <c r="RDS3" s="143"/>
      <c r="RDT3" s="143"/>
      <c r="RDU3" s="143"/>
      <c r="RDV3" s="143"/>
      <c r="RDW3" s="143"/>
      <c r="RDX3" s="143"/>
      <c r="RDY3" s="143"/>
      <c r="RDZ3" s="143"/>
      <c r="REA3" s="143"/>
      <c r="REB3" s="143"/>
      <c r="REC3" s="143"/>
      <c r="RED3" s="143"/>
      <c r="REE3" s="143"/>
      <c r="REF3" s="143"/>
      <c r="REG3" s="143"/>
      <c r="REH3" s="143"/>
      <c r="REI3" s="143"/>
      <c r="REJ3" s="143"/>
      <c r="REK3" s="143"/>
      <c r="REL3" s="143"/>
      <c r="REM3" s="143"/>
      <c r="REN3" s="143"/>
      <c r="REO3" s="143"/>
      <c r="REP3" s="143"/>
      <c r="REQ3" s="143"/>
      <c r="RER3" s="143"/>
      <c r="RES3" s="143"/>
      <c r="RET3" s="143"/>
      <c r="REU3" s="143"/>
      <c r="REV3" s="143"/>
      <c r="REW3" s="143"/>
      <c r="REX3" s="143"/>
      <c r="REY3" s="143"/>
      <c r="REZ3" s="143"/>
      <c r="RFA3" s="143"/>
      <c r="RFB3" s="143"/>
      <c r="RFC3" s="143"/>
      <c r="RFD3" s="143"/>
      <c r="RFE3" s="143"/>
      <c r="RFF3" s="143"/>
      <c r="RFG3" s="143"/>
      <c r="RFH3" s="143"/>
      <c r="RFI3" s="143"/>
      <c r="RFJ3" s="143"/>
      <c r="RFK3" s="143"/>
      <c r="RFL3" s="143"/>
      <c r="RFM3" s="143"/>
      <c r="RFN3" s="143"/>
      <c r="RFO3" s="143"/>
      <c r="RFP3" s="143"/>
      <c r="RFQ3" s="143"/>
      <c r="RFR3" s="143"/>
      <c r="RFS3" s="143"/>
      <c r="RFT3" s="143"/>
      <c r="RFU3" s="143"/>
      <c r="RFV3" s="143"/>
      <c r="RFW3" s="143"/>
      <c r="RFX3" s="143"/>
      <c r="RFY3" s="143"/>
      <c r="RFZ3" s="143"/>
      <c r="RGA3" s="143"/>
      <c r="RGB3" s="143"/>
      <c r="RGC3" s="143"/>
      <c r="RGD3" s="143"/>
      <c r="RGE3" s="143"/>
      <c r="RGF3" s="143"/>
      <c r="RGG3" s="143"/>
      <c r="RGH3" s="143"/>
      <c r="RGI3" s="143"/>
      <c r="RGJ3" s="143"/>
      <c r="RGK3" s="143"/>
      <c r="RGL3" s="143"/>
      <c r="RGM3" s="143"/>
      <c r="RGN3" s="143"/>
      <c r="RGO3" s="143"/>
      <c r="RGP3" s="143"/>
      <c r="RGQ3" s="143"/>
      <c r="RGR3" s="143"/>
      <c r="RGS3" s="143"/>
      <c r="RGT3" s="143"/>
      <c r="RGU3" s="143"/>
      <c r="RGV3" s="143"/>
      <c r="RGW3" s="143"/>
      <c r="RGX3" s="143"/>
      <c r="RGY3" s="143"/>
      <c r="RGZ3" s="143"/>
      <c r="RHA3" s="143"/>
      <c r="RHB3" s="143"/>
      <c r="RHC3" s="143"/>
      <c r="RHD3" s="143"/>
      <c r="RHE3" s="143"/>
      <c r="RHF3" s="143"/>
      <c r="RHG3" s="143"/>
      <c r="RHH3" s="143"/>
      <c r="RHI3" s="143"/>
      <c r="RHJ3" s="143"/>
      <c r="RHK3" s="143"/>
      <c r="RHL3" s="143"/>
      <c r="RHM3" s="143"/>
      <c r="RHN3" s="143"/>
      <c r="RHO3" s="143"/>
      <c r="RHP3" s="143"/>
      <c r="RHQ3" s="143"/>
      <c r="RHR3" s="143"/>
      <c r="RHS3" s="143"/>
      <c r="RHT3" s="143"/>
      <c r="RHU3" s="143"/>
      <c r="RHV3" s="143"/>
      <c r="RHW3" s="143"/>
      <c r="RHX3" s="143"/>
      <c r="RHY3" s="143"/>
      <c r="RHZ3" s="143"/>
      <c r="RIA3" s="143"/>
      <c r="RIB3" s="143"/>
      <c r="RIC3" s="143"/>
      <c r="RID3" s="143"/>
      <c r="RIE3" s="143"/>
      <c r="RIF3" s="143"/>
      <c r="RIG3" s="143"/>
      <c r="RIH3" s="143"/>
      <c r="RII3" s="143"/>
      <c r="RIJ3" s="143"/>
      <c r="RIK3" s="143"/>
      <c r="RIL3" s="143"/>
      <c r="RIM3" s="143"/>
      <c r="RIN3" s="143"/>
      <c r="RIO3" s="143"/>
      <c r="RIP3" s="143"/>
      <c r="RIQ3" s="143"/>
      <c r="RIR3" s="143"/>
      <c r="RIS3" s="143"/>
      <c r="RIT3" s="143"/>
      <c r="RIU3" s="143"/>
      <c r="RIV3" s="143"/>
      <c r="RIW3" s="143"/>
      <c r="RIX3" s="143"/>
      <c r="RIY3" s="143"/>
      <c r="RIZ3" s="143"/>
      <c r="RJA3" s="143"/>
      <c r="RJB3" s="143"/>
      <c r="RJC3" s="143"/>
      <c r="RJD3" s="143"/>
      <c r="RJE3" s="143"/>
      <c r="RJF3" s="143"/>
      <c r="RJG3" s="143"/>
      <c r="RJH3" s="143"/>
      <c r="RJI3" s="143"/>
      <c r="RJJ3" s="143"/>
      <c r="RJK3" s="143"/>
      <c r="RJL3" s="143"/>
      <c r="RJM3" s="143"/>
      <c r="RJN3" s="143"/>
      <c r="RJO3" s="143"/>
      <c r="RJP3" s="143"/>
      <c r="RJQ3" s="143"/>
      <c r="RJR3" s="143"/>
      <c r="RJS3" s="143"/>
      <c r="RJT3" s="143"/>
      <c r="RJU3" s="143"/>
      <c r="RJV3" s="143"/>
      <c r="RJW3" s="143"/>
      <c r="RJX3" s="143"/>
      <c r="RJY3" s="143"/>
      <c r="RJZ3" s="143"/>
      <c r="RKA3" s="143"/>
      <c r="RKB3" s="143"/>
      <c r="RKC3" s="143"/>
      <c r="RKD3" s="143"/>
      <c r="RKE3" s="143"/>
      <c r="RKF3" s="143"/>
      <c r="RKG3" s="143"/>
      <c r="RKH3" s="143"/>
      <c r="RKI3" s="143"/>
      <c r="RKJ3" s="143"/>
      <c r="RKK3" s="143"/>
      <c r="RKL3" s="143"/>
      <c r="RKM3" s="143"/>
      <c r="RKN3" s="143"/>
      <c r="RKO3" s="143"/>
      <c r="RKP3" s="143"/>
      <c r="RKQ3" s="143"/>
      <c r="RKR3" s="143"/>
      <c r="RKS3" s="143"/>
      <c r="RKT3" s="143"/>
      <c r="RKU3" s="143"/>
      <c r="RKV3" s="143"/>
      <c r="RKW3" s="143"/>
      <c r="RKX3" s="143"/>
      <c r="RKY3" s="143"/>
      <c r="RKZ3" s="143"/>
      <c r="RLA3" s="143"/>
      <c r="RLB3" s="143"/>
      <c r="RLC3" s="143"/>
      <c r="RLD3" s="143"/>
      <c r="RLE3" s="143"/>
      <c r="RLF3" s="143"/>
      <c r="RLG3" s="143"/>
      <c r="RLH3" s="143"/>
      <c r="RLI3" s="143"/>
      <c r="RLJ3" s="143"/>
      <c r="RLK3" s="143"/>
      <c r="RLL3" s="143"/>
      <c r="RLM3" s="143"/>
      <c r="RLN3" s="143"/>
      <c r="RLO3" s="143"/>
      <c r="RLP3" s="143"/>
      <c r="RLQ3" s="143"/>
      <c r="RLR3" s="143"/>
      <c r="RLS3" s="143"/>
      <c r="RLT3" s="143"/>
      <c r="RLU3" s="143"/>
      <c r="RLV3" s="143"/>
      <c r="RLW3" s="143"/>
      <c r="RLX3" s="143"/>
      <c r="RLY3" s="143"/>
      <c r="RLZ3" s="143"/>
      <c r="RMA3" s="143"/>
      <c r="RMB3" s="143"/>
      <c r="RMC3" s="143"/>
      <c r="RMD3" s="143"/>
      <c r="RME3" s="143"/>
      <c r="RMF3" s="143"/>
      <c r="RMG3" s="143"/>
      <c r="RMH3" s="143"/>
      <c r="RMI3" s="143"/>
      <c r="RMJ3" s="143"/>
      <c r="RMK3" s="143"/>
      <c r="RML3" s="143"/>
      <c r="RMM3" s="143"/>
      <c r="RMN3" s="143"/>
      <c r="RMO3" s="143"/>
      <c r="RMP3" s="143"/>
      <c r="RMQ3" s="143"/>
      <c r="RMR3" s="143"/>
      <c r="RMS3" s="143"/>
      <c r="RMT3" s="143"/>
      <c r="RMU3" s="143"/>
      <c r="RMV3" s="143"/>
      <c r="RMW3" s="143"/>
      <c r="RMX3" s="143"/>
      <c r="RMY3" s="143"/>
      <c r="RMZ3" s="143"/>
      <c r="RNA3" s="143"/>
      <c r="RNB3" s="143"/>
      <c r="RNC3" s="143"/>
      <c r="RND3" s="143"/>
      <c r="RNE3" s="143"/>
      <c r="RNF3" s="143"/>
      <c r="RNG3" s="143"/>
      <c r="RNH3" s="143"/>
      <c r="RNI3" s="143"/>
      <c r="RNJ3" s="143"/>
      <c r="RNK3" s="143"/>
      <c r="RNL3" s="143"/>
      <c r="RNM3" s="143"/>
      <c r="RNN3" s="143"/>
      <c r="RNO3" s="143"/>
      <c r="RNP3" s="143"/>
      <c r="RNQ3" s="143"/>
      <c r="RNR3" s="143"/>
      <c r="RNS3" s="143"/>
      <c r="RNT3" s="143"/>
      <c r="RNU3" s="143"/>
      <c r="RNV3" s="143"/>
      <c r="RNW3" s="143"/>
      <c r="RNX3" s="143"/>
      <c r="RNY3" s="143"/>
      <c r="RNZ3" s="143"/>
      <c r="ROA3" s="143"/>
      <c r="ROB3" s="143"/>
      <c r="ROC3" s="143"/>
      <c r="ROD3" s="143"/>
      <c r="ROE3" s="143"/>
      <c r="ROF3" s="143"/>
      <c r="ROG3" s="143"/>
      <c r="ROH3" s="143"/>
      <c r="ROI3" s="143"/>
      <c r="ROJ3" s="143"/>
      <c r="ROK3" s="143"/>
      <c r="ROL3" s="143"/>
      <c r="ROM3" s="143"/>
      <c r="RON3" s="143"/>
      <c r="ROO3" s="143"/>
      <c r="ROP3" s="143"/>
      <c r="ROQ3" s="143"/>
      <c r="ROR3" s="143"/>
      <c r="ROS3" s="143"/>
      <c r="ROT3" s="143"/>
      <c r="ROU3" s="143"/>
      <c r="ROV3" s="143"/>
      <c r="ROW3" s="143"/>
      <c r="ROX3" s="143"/>
      <c r="ROY3" s="143"/>
      <c r="ROZ3" s="143"/>
      <c r="RPA3" s="143"/>
      <c r="RPB3" s="143"/>
      <c r="RPC3" s="143"/>
      <c r="RPD3" s="143"/>
      <c r="RPE3" s="143"/>
      <c r="RPF3" s="143"/>
      <c r="RPG3" s="143"/>
      <c r="RPH3" s="143"/>
      <c r="RPI3" s="143"/>
      <c r="RPJ3" s="143"/>
      <c r="RPK3" s="143"/>
      <c r="RPL3" s="143"/>
      <c r="RPM3" s="143"/>
      <c r="RPN3" s="143"/>
      <c r="RPO3" s="143"/>
      <c r="RPP3" s="143"/>
      <c r="RPQ3" s="143"/>
      <c r="RPR3" s="143"/>
      <c r="RPS3" s="143"/>
      <c r="RPT3" s="143"/>
      <c r="RPU3" s="143"/>
      <c r="RPV3" s="143"/>
      <c r="RPW3" s="143"/>
      <c r="RPX3" s="143"/>
      <c r="RPY3" s="143"/>
      <c r="RPZ3" s="143"/>
      <c r="RQA3" s="143"/>
      <c r="RQB3" s="143"/>
      <c r="RQC3" s="143"/>
      <c r="RQD3" s="143"/>
      <c r="RQE3" s="143"/>
      <c r="RQF3" s="143"/>
      <c r="RQG3" s="143"/>
      <c r="RQH3" s="143"/>
      <c r="RQI3" s="143"/>
      <c r="RQJ3" s="143"/>
      <c r="RQK3" s="143"/>
      <c r="RQL3" s="143"/>
      <c r="RQM3" s="143"/>
      <c r="RQN3" s="143"/>
      <c r="RQO3" s="143"/>
      <c r="RQP3" s="143"/>
      <c r="RQQ3" s="143"/>
      <c r="RQR3" s="143"/>
      <c r="RQS3" s="143"/>
      <c r="RQT3" s="143"/>
      <c r="RQU3" s="143"/>
      <c r="RQV3" s="143"/>
      <c r="RQW3" s="143"/>
      <c r="RQX3" s="143"/>
      <c r="RQY3" s="143"/>
      <c r="RQZ3" s="143"/>
      <c r="RRA3" s="143"/>
      <c r="RRB3" s="143"/>
      <c r="RRC3" s="143"/>
      <c r="RRD3" s="143"/>
      <c r="RRE3" s="143"/>
      <c r="RRF3" s="143"/>
      <c r="RRG3" s="143"/>
      <c r="RRH3" s="143"/>
      <c r="RRI3" s="143"/>
      <c r="RRJ3" s="143"/>
      <c r="RRK3" s="143"/>
      <c r="RRL3" s="143"/>
      <c r="RRM3" s="143"/>
      <c r="RRN3" s="143"/>
      <c r="RRO3" s="143"/>
      <c r="RRP3" s="143"/>
      <c r="RRQ3" s="143"/>
      <c r="RRR3" s="143"/>
      <c r="RRS3" s="143"/>
      <c r="RRT3" s="143"/>
      <c r="RRU3" s="143"/>
      <c r="RRV3" s="143"/>
      <c r="RRW3" s="143"/>
      <c r="RRX3" s="143"/>
      <c r="RRY3" s="143"/>
      <c r="RRZ3" s="143"/>
      <c r="RSA3" s="143"/>
      <c r="RSB3" s="143"/>
      <c r="RSC3" s="143"/>
      <c r="RSD3" s="143"/>
      <c r="RSE3" s="143"/>
      <c r="RSF3" s="143"/>
      <c r="RSG3" s="143"/>
      <c r="RSH3" s="143"/>
      <c r="RSI3" s="143"/>
      <c r="RSJ3" s="143"/>
      <c r="RSK3" s="143"/>
      <c r="RSL3" s="143"/>
      <c r="RSM3" s="143"/>
      <c r="RSN3" s="143"/>
      <c r="RSO3" s="143"/>
      <c r="RSP3" s="143"/>
      <c r="RSQ3" s="143"/>
      <c r="RSR3" s="143"/>
      <c r="RSS3" s="143"/>
      <c r="RST3" s="143"/>
      <c r="RSU3" s="143"/>
      <c r="RSV3" s="143"/>
      <c r="RSW3" s="143"/>
      <c r="RSX3" s="143"/>
      <c r="RSY3" s="143"/>
      <c r="RSZ3" s="143"/>
      <c r="RTA3" s="143"/>
      <c r="RTB3" s="143"/>
      <c r="RTC3" s="143"/>
      <c r="RTD3" s="143"/>
      <c r="RTE3" s="143"/>
      <c r="RTF3" s="143"/>
      <c r="RTG3" s="143"/>
      <c r="RTH3" s="143"/>
      <c r="RTI3" s="143"/>
      <c r="RTJ3" s="143"/>
      <c r="RTK3" s="143"/>
      <c r="RTL3" s="143"/>
      <c r="RTM3" s="143"/>
      <c r="RTN3" s="143"/>
      <c r="RTO3" s="143"/>
      <c r="RTP3" s="143"/>
      <c r="RTQ3" s="143"/>
      <c r="RTR3" s="143"/>
      <c r="RTS3" s="143"/>
      <c r="RTT3" s="143"/>
      <c r="RTU3" s="143"/>
      <c r="RTV3" s="143"/>
      <c r="RTW3" s="143"/>
      <c r="RTX3" s="143"/>
      <c r="RTY3" s="143"/>
      <c r="RTZ3" s="143"/>
      <c r="RUA3" s="143"/>
      <c r="RUB3" s="143"/>
      <c r="RUC3" s="143"/>
      <c r="RUD3" s="143"/>
      <c r="RUE3" s="143"/>
      <c r="RUF3" s="143"/>
      <c r="RUG3" s="143"/>
      <c r="RUH3" s="143"/>
      <c r="RUI3" s="143"/>
      <c r="RUJ3" s="143"/>
      <c r="RUK3" s="143"/>
      <c r="RUL3" s="143"/>
      <c r="RUM3" s="143"/>
      <c r="RUN3" s="143"/>
      <c r="RUO3" s="143"/>
      <c r="RUP3" s="143"/>
      <c r="RUQ3" s="143"/>
      <c r="RUR3" s="143"/>
      <c r="RUS3" s="143"/>
      <c r="RUT3" s="143"/>
      <c r="RUU3" s="143"/>
      <c r="RUV3" s="143"/>
      <c r="RUW3" s="143"/>
      <c r="RUX3" s="143"/>
      <c r="RUY3" s="143"/>
      <c r="RUZ3" s="143"/>
      <c r="RVA3" s="143"/>
      <c r="RVB3" s="143"/>
      <c r="RVC3" s="143"/>
      <c r="RVD3" s="143"/>
      <c r="RVE3" s="143"/>
      <c r="RVF3" s="143"/>
      <c r="RVG3" s="143"/>
      <c r="RVH3" s="143"/>
      <c r="RVI3" s="143"/>
      <c r="RVJ3" s="143"/>
      <c r="RVK3" s="143"/>
      <c r="RVL3" s="143"/>
      <c r="RVM3" s="143"/>
      <c r="RVN3" s="143"/>
      <c r="RVO3" s="143"/>
      <c r="RVP3" s="143"/>
      <c r="RVQ3" s="143"/>
      <c r="RVR3" s="143"/>
      <c r="RVS3" s="143"/>
      <c r="RVT3" s="143"/>
      <c r="RVU3" s="143"/>
      <c r="RVV3" s="143"/>
      <c r="RVW3" s="143"/>
      <c r="RVX3" s="143"/>
      <c r="RVY3" s="143"/>
      <c r="RVZ3" s="143"/>
      <c r="RWA3" s="143"/>
      <c r="RWB3" s="143"/>
      <c r="RWC3" s="143"/>
      <c r="RWD3" s="143"/>
      <c r="RWE3" s="143"/>
      <c r="RWF3" s="143"/>
      <c r="RWG3" s="143"/>
      <c r="RWH3" s="143"/>
      <c r="RWI3" s="143"/>
      <c r="RWJ3" s="143"/>
      <c r="RWK3" s="143"/>
      <c r="RWL3" s="143"/>
      <c r="RWM3" s="143"/>
      <c r="RWN3" s="143"/>
      <c r="RWO3" s="143"/>
      <c r="RWP3" s="143"/>
      <c r="RWQ3" s="143"/>
      <c r="RWR3" s="143"/>
      <c r="RWS3" s="143"/>
      <c r="RWT3" s="143"/>
      <c r="RWU3" s="143"/>
      <c r="RWV3" s="143"/>
      <c r="RWW3" s="143"/>
      <c r="RWX3" s="143"/>
      <c r="RWY3" s="143"/>
      <c r="RWZ3" s="143"/>
      <c r="RXA3" s="143"/>
      <c r="RXB3" s="143"/>
      <c r="RXC3" s="143"/>
      <c r="RXD3" s="143"/>
      <c r="RXE3" s="143"/>
      <c r="RXF3" s="143"/>
      <c r="RXG3" s="143"/>
      <c r="RXH3" s="143"/>
      <c r="RXI3" s="143"/>
      <c r="RXJ3" s="143"/>
      <c r="RXK3" s="143"/>
      <c r="RXL3" s="143"/>
      <c r="RXM3" s="143"/>
      <c r="RXN3" s="143"/>
      <c r="RXO3" s="143"/>
      <c r="RXP3" s="143"/>
      <c r="RXQ3" s="143"/>
      <c r="RXR3" s="143"/>
      <c r="RXS3" s="143"/>
      <c r="RXT3" s="143"/>
      <c r="RXU3" s="143"/>
      <c r="RXV3" s="143"/>
      <c r="RXW3" s="143"/>
      <c r="RXX3" s="143"/>
      <c r="RXY3" s="143"/>
      <c r="RXZ3" s="143"/>
      <c r="RYA3" s="143"/>
      <c r="RYB3" s="143"/>
      <c r="RYC3" s="143"/>
      <c r="RYD3" s="143"/>
      <c r="RYE3" s="143"/>
      <c r="RYF3" s="143"/>
      <c r="RYG3" s="143"/>
      <c r="RYH3" s="143"/>
      <c r="RYI3" s="143"/>
      <c r="RYJ3" s="143"/>
      <c r="RYK3" s="143"/>
      <c r="RYL3" s="143"/>
      <c r="RYM3" s="143"/>
      <c r="RYN3" s="143"/>
      <c r="RYO3" s="143"/>
      <c r="RYP3" s="143"/>
      <c r="RYQ3" s="143"/>
      <c r="RYR3" s="143"/>
      <c r="RYS3" s="143"/>
      <c r="RYT3" s="143"/>
      <c r="RYU3" s="143"/>
      <c r="RYV3" s="143"/>
      <c r="RYW3" s="143"/>
      <c r="RYX3" s="143"/>
      <c r="RYY3" s="143"/>
      <c r="RYZ3" s="143"/>
      <c r="RZA3" s="143"/>
      <c r="RZB3" s="143"/>
      <c r="RZC3" s="143"/>
      <c r="RZD3" s="143"/>
      <c r="RZE3" s="143"/>
      <c r="RZF3" s="143"/>
      <c r="RZG3" s="143"/>
      <c r="RZH3" s="143"/>
      <c r="RZI3" s="143"/>
      <c r="RZJ3" s="143"/>
      <c r="RZK3" s="143"/>
      <c r="RZL3" s="143"/>
      <c r="RZM3" s="143"/>
      <c r="RZN3" s="143"/>
      <c r="RZO3" s="143"/>
      <c r="RZP3" s="143"/>
      <c r="RZQ3" s="143"/>
      <c r="RZR3" s="143"/>
      <c r="RZS3" s="143"/>
      <c r="RZT3" s="143"/>
      <c r="RZU3" s="143"/>
      <c r="RZV3" s="143"/>
      <c r="RZW3" s="143"/>
      <c r="RZX3" s="143"/>
      <c r="RZY3" s="143"/>
      <c r="RZZ3" s="143"/>
      <c r="SAA3" s="143"/>
      <c r="SAB3" s="143"/>
      <c r="SAC3" s="143"/>
      <c r="SAD3" s="143"/>
      <c r="SAE3" s="143"/>
      <c r="SAF3" s="143"/>
      <c r="SAG3" s="143"/>
      <c r="SAH3" s="143"/>
      <c r="SAI3" s="143"/>
      <c r="SAJ3" s="143"/>
      <c r="SAK3" s="143"/>
      <c r="SAL3" s="143"/>
      <c r="SAM3" s="143"/>
      <c r="SAN3" s="143"/>
      <c r="SAO3" s="143"/>
      <c r="SAP3" s="143"/>
      <c r="SAQ3" s="143"/>
      <c r="SAR3" s="143"/>
      <c r="SAS3" s="143"/>
      <c r="SAT3" s="143"/>
      <c r="SAU3" s="143"/>
      <c r="SAV3" s="143"/>
      <c r="SAW3" s="143"/>
      <c r="SAX3" s="143"/>
      <c r="SAY3" s="143"/>
      <c r="SAZ3" s="143"/>
      <c r="SBA3" s="143"/>
      <c r="SBB3" s="143"/>
      <c r="SBC3" s="143"/>
      <c r="SBD3" s="143"/>
      <c r="SBE3" s="143"/>
      <c r="SBF3" s="143"/>
      <c r="SBG3" s="143"/>
      <c r="SBH3" s="143"/>
      <c r="SBI3" s="143"/>
      <c r="SBJ3" s="143"/>
      <c r="SBK3" s="143"/>
      <c r="SBL3" s="143"/>
      <c r="SBM3" s="143"/>
      <c r="SBN3" s="143"/>
      <c r="SBO3" s="143"/>
      <c r="SBP3" s="143"/>
      <c r="SBQ3" s="143"/>
      <c r="SBR3" s="143"/>
      <c r="SBS3" s="143"/>
      <c r="SBT3" s="143"/>
      <c r="SBU3" s="143"/>
      <c r="SBV3" s="143"/>
      <c r="SBW3" s="143"/>
      <c r="SBX3" s="143"/>
      <c r="SBY3" s="143"/>
      <c r="SBZ3" s="143"/>
      <c r="SCA3" s="143"/>
      <c r="SCB3" s="143"/>
      <c r="SCC3" s="143"/>
      <c r="SCD3" s="143"/>
      <c r="SCE3" s="143"/>
      <c r="SCF3" s="143"/>
      <c r="SCG3" s="143"/>
      <c r="SCH3" s="143"/>
      <c r="SCI3" s="143"/>
      <c r="SCJ3" s="143"/>
      <c r="SCK3" s="143"/>
      <c r="SCL3" s="143"/>
      <c r="SCM3" s="143"/>
      <c r="SCN3" s="143"/>
      <c r="SCO3" s="143"/>
      <c r="SCP3" s="143"/>
      <c r="SCQ3" s="143"/>
      <c r="SCR3" s="143"/>
      <c r="SCS3" s="143"/>
      <c r="SCT3" s="143"/>
      <c r="SCU3" s="143"/>
      <c r="SCV3" s="143"/>
      <c r="SCW3" s="143"/>
      <c r="SCX3" s="143"/>
      <c r="SCY3" s="143"/>
      <c r="SCZ3" s="143"/>
      <c r="SDA3" s="143"/>
      <c r="SDB3" s="143"/>
      <c r="SDC3" s="143"/>
      <c r="SDD3" s="143"/>
      <c r="SDE3" s="143"/>
      <c r="SDF3" s="143"/>
      <c r="SDG3" s="143"/>
      <c r="SDH3" s="143"/>
      <c r="SDI3" s="143"/>
      <c r="SDJ3" s="143"/>
      <c r="SDK3" s="143"/>
      <c r="SDL3" s="143"/>
      <c r="SDM3" s="143"/>
      <c r="SDN3" s="143"/>
      <c r="SDO3" s="143"/>
      <c r="SDP3" s="143"/>
      <c r="SDQ3" s="143"/>
      <c r="SDR3" s="143"/>
      <c r="SDS3" s="143"/>
      <c r="SDT3" s="143"/>
      <c r="SDU3" s="143"/>
      <c r="SDV3" s="143"/>
      <c r="SDW3" s="143"/>
      <c r="SDX3" s="143"/>
      <c r="SDY3" s="143"/>
      <c r="SDZ3" s="143"/>
      <c r="SEA3" s="143"/>
      <c r="SEB3" s="143"/>
      <c r="SEC3" s="143"/>
      <c r="SED3" s="143"/>
      <c r="SEE3" s="143"/>
      <c r="SEF3" s="143"/>
      <c r="SEG3" s="143"/>
      <c r="SEH3" s="143"/>
      <c r="SEI3" s="143"/>
      <c r="SEJ3" s="143"/>
      <c r="SEK3" s="143"/>
      <c r="SEL3" s="143"/>
      <c r="SEM3" s="143"/>
      <c r="SEN3" s="143"/>
      <c r="SEO3" s="143"/>
      <c r="SEP3" s="143"/>
      <c r="SEQ3" s="143"/>
      <c r="SER3" s="143"/>
      <c r="SES3" s="143"/>
      <c r="SET3" s="143"/>
      <c r="SEU3" s="143"/>
      <c r="SEV3" s="143"/>
      <c r="SEW3" s="143"/>
      <c r="SEX3" s="143"/>
      <c r="SEY3" s="143"/>
      <c r="SEZ3" s="143"/>
      <c r="SFA3" s="143"/>
      <c r="SFB3" s="143"/>
      <c r="SFC3" s="143"/>
      <c r="SFD3" s="143"/>
      <c r="SFE3" s="143"/>
      <c r="SFF3" s="143"/>
      <c r="SFG3" s="143"/>
      <c r="SFH3" s="143"/>
      <c r="SFI3" s="143"/>
      <c r="SFJ3" s="143"/>
      <c r="SFK3" s="143"/>
      <c r="SFL3" s="143"/>
      <c r="SFM3" s="143"/>
      <c r="SFN3" s="143"/>
      <c r="SFO3" s="143"/>
      <c r="SFP3" s="143"/>
      <c r="SFQ3" s="143"/>
      <c r="SFR3" s="143"/>
      <c r="SFS3" s="143"/>
      <c r="SFT3" s="143"/>
      <c r="SFU3" s="143"/>
      <c r="SFV3" s="143"/>
      <c r="SFW3" s="143"/>
      <c r="SFX3" s="143"/>
      <c r="SFY3" s="143"/>
      <c r="SFZ3" s="143"/>
      <c r="SGA3" s="143"/>
      <c r="SGB3" s="143"/>
      <c r="SGC3" s="143"/>
      <c r="SGD3" s="143"/>
      <c r="SGE3" s="143"/>
      <c r="SGF3" s="143"/>
      <c r="SGG3" s="143"/>
      <c r="SGH3" s="143"/>
      <c r="SGI3" s="143"/>
      <c r="SGJ3" s="143"/>
      <c r="SGK3" s="143"/>
      <c r="SGL3" s="143"/>
      <c r="SGM3" s="143"/>
      <c r="SGN3" s="143"/>
      <c r="SGO3" s="143"/>
      <c r="SGP3" s="143"/>
      <c r="SGQ3" s="143"/>
      <c r="SGR3" s="143"/>
      <c r="SGS3" s="143"/>
      <c r="SGT3" s="143"/>
      <c r="SGU3" s="143"/>
      <c r="SGV3" s="143"/>
      <c r="SGW3" s="143"/>
      <c r="SGX3" s="143"/>
      <c r="SGY3" s="143"/>
      <c r="SGZ3" s="143"/>
      <c r="SHA3" s="143"/>
      <c r="SHB3" s="143"/>
      <c r="SHC3" s="143"/>
      <c r="SHD3" s="143"/>
      <c r="SHE3" s="143"/>
      <c r="SHF3" s="143"/>
      <c r="SHG3" s="143"/>
      <c r="SHH3" s="143"/>
      <c r="SHI3" s="143"/>
      <c r="SHJ3" s="143"/>
      <c r="SHK3" s="143"/>
      <c r="SHL3" s="143"/>
      <c r="SHM3" s="143"/>
      <c r="SHN3" s="143"/>
      <c r="SHO3" s="143"/>
      <c r="SHP3" s="143"/>
      <c r="SHQ3" s="143"/>
      <c r="SHR3" s="143"/>
      <c r="SHS3" s="143"/>
      <c r="SHT3" s="143"/>
      <c r="SHU3" s="143"/>
      <c r="SHV3" s="143"/>
      <c r="SHW3" s="143"/>
      <c r="SHX3" s="143"/>
      <c r="SHY3" s="143"/>
      <c r="SHZ3" s="143"/>
      <c r="SIA3" s="143"/>
      <c r="SIB3" s="143"/>
      <c r="SIC3" s="143"/>
      <c r="SID3" s="143"/>
      <c r="SIE3" s="143"/>
      <c r="SIF3" s="143"/>
      <c r="SIG3" s="143"/>
      <c r="SIH3" s="143"/>
      <c r="SII3" s="143"/>
      <c r="SIJ3" s="143"/>
      <c r="SIK3" s="143"/>
      <c r="SIL3" s="143"/>
      <c r="SIM3" s="143"/>
      <c r="SIN3" s="143"/>
      <c r="SIO3" s="143"/>
      <c r="SIP3" s="143"/>
      <c r="SIQ3" s="143"/>
      <c r="SIR3" s="143"/>
      <c r="SIS3" s="143"/>
      <c r="SIT3" s="143"/>
      <c r="SIU3" s="143"/>
      <c r="SIV3" s="143"/>
      <c r="SIW3" s="143"/>
      <c r="SIX3" s="143"/>
      <c r="SIY3" s="143"/>
      <c r="SIZ3" s="143"/>
      <c r="SJA3" s="143"/>
      <c r="SJB3" s="143"/>
      <c r="SJC3" s="143"/>
      <c r="SJD3" s="143"/>
      <c r="SJE3" s="143"/>
      <c r="SJF3" s="143"/>
      <c r="SJG3" s="143"/>
      <c r="SJH3" s="143"/>
      <c r="SJI3" s="143"/>
      <c r="SJJ3" s="143"/>
      <c r="SJK3" s="143"/>
      <c r="SJL3" s="143"/>
      <c r="SJM3" s="143"/>
      <c r="SJN3" s="143"/>
      <c r="SJO3" s="143"/>
      <c r="SJP3" s="143"/>
      <c r="SJQ3" s="143"/>
      <c r="SJR3" s="143"/>
      <c r="SJS3" s="143"/>
      <c r="SJT3" s="143"/>
      <c r="SJU3" s="143"/>
      <c r="SJV3" s="143"/>
      <c r="SJW3" s="143"/>
      <c r="SJX3" s="143"/>
      <c r="SJY3" s="143"/>
      <c r="SJZ3" s="143"/>
      <c r="SKA3" s="143"/>
      <c r="SKB3" s="143"/>
      <c r="SKC3" s="143"/>
      <c r="SKD3" s="143"/>
      <c r="SKE3" s="143"/>
      <c r="SKF3" s="143"/>
      <c r="SKG3" s="143"/>
      <c r="SKH3" s="143"/>
      <c r="SKI3" s="143"/>
      <c r="SKJ3" s="143"/>
      <c r="SKK3" s="143"/>
      <c r="SKL3" s="143"/>
      <c r="SKM3" s="143"/>
      <c r="SKN3" s="143"/>
      <c r="SKO3" s="143"/>
      <c r="SKP3" s="143"/>
      <c r="SKQ3" s="143"/>
      <c r="SKR3" s="143"/>
      <c r="SKS3" s="143"/>
      <c r="SKT3" s="143"/>
      <c r="SKU3" s="143"/>
      <c r="SKV3" s="143"/>
      <c r="SKW3" s="143"/>
      <c r="SKX3" s="143"/>
      <c r="SKY3" s="143"/>
      <c r="SKZ3" s="143"/>
      <c r="SLA3" s="143"/>
      <c r="SLB3" s="143"/>
      <c r="SLC3" s="143"/>
      <c r="SLD3" s="143"/>
      <c r="SLE3" s="143"/>
      <c r="SLF3" s="143"/>
      <c r="SLG3" s="143"/>
      <c r="SLH3" s="143"/>
      <c r="SLI3" s="143"/>
      <c r="SLJ3" s="143"/>
      <c r="SLK3" s="143"/>
      <c r="SLL3" s="143"/>
      <c r="SLM3" s="143"/>
      <c r="SLN3" s="143"/>
      <c r="SLO3" s="143"/>
      <c r="SLP3" s="143"/>
      <c r="SLQ3" s="143"/>
      <c r="SLR3" s="143"/>
      <c r="SLS3" s="143"/>
      <c r="SLT3" s="143"/>
      <c r="SLU3" s="143"/>
      <c r="SLV3" s="143"/>
      <c r="SLW3" s="143"/>
      <c r="SLX3" s="143"/>
      <c r="SLY3" s="143"/>
      <c r="SLZ3" s="143"/>
      <c r="SMA3" s="143"/>
      <c r="SMB3" s="143"/>
      <c r="SMC3" s="143"/>
      <c r="SMD3" s="143"/>
      <c r="SME3" s="143"/>
      <c r="SMF3" s="143"/>
      <c r="SMG3" s="143"/>
      <c r="SMH3" s="143"/>
      <c r="SMI3" s="143"/>
      <c r="SMJ3" s="143"/>
      <c r="SMK3" s="143"/>
      <c r="SML3" s="143"/>
      <c r="SMM3" s="143"/>
      <c r="SMN3" s="143"/>
      <c r="SMO3" s="143"/>
      <c r="SMP3" s="143"/>
      <c r="SMQ3" s="143"/>
      <c r="SMR3" s="143"/>
      <c r="SMS3" s="143"/>
      <c r="SMT3" s="143"/>
      <c r="SMU3" s="143"/>
      <c r="SMV3" s="143"/>
      <c r="SMW3" s="143"/>
      <c r="SMX3" s="143"/>
      <c r="SMY3" s="143"/>
      <c r="SMZ3" s="143"/>
      <c r="SNA3" s="143"/>
      <c r="SNB3" s="143"/>
      <c r="SNC3" s="143"/>
      <c r="SND3" s="143"/>
      <c r="SNE3" s="143"/>
      <c r="SNF3" s="143"/>
      <c r="SNG3" s="143"/>
      <c r="SNH3" s="143"/>
      <c r="SNI3" s="143"/>
      <c r="SNJ3" s="143"/>
      <c r="SNK3" s="143"/>
      <c r="SNL3" s="143"/>
      <c r="SNM3" s="143"/>
      <c r="SNN3" s="143"/>
      <c r="SNO3" s="143"/>
      <c r="SNP3" s="143"/>
      <c r="SNQ3" s="143"/>
      <c r="SNR3" s="143"/>
      <c r="SNS3" s="143"/>
      <c r="SNT3" s="143"/>
      <c r="SNU3" s="143"/>
      <c r="SNV3" s="143"/>
      <c r="SNW3" s="143"/>
      <c r="SNX3" s="143"/>
      <c r="SNY3" s="143"/>
      <c r="SNZ3" s="143"/>
      <c r="SOA3" s="143"/>
      <c r="SOB3" s="143"/>
      <c r="SOC3" s="143"/>
      <c r="SOD3" s="143"/>
      <c r="SOE3" s="143"/>
      <c r="SOF3" s="143"/>
      <c r="SOG3" s="143"/>
      <c r="SOH3" s="143"/>
      <c r="SOI3" s="143"/>
      <c r="SOJ3" s="143"/>
      <c r="SOK3" s="143"/>
      <c r="SOL3" s="143"/>
      <c r="SOM3" s="143"/>
      <c r="SON3" s="143"/>
      <c r="SOO3" s="143"/>
      <c r="SOP3" s="143"/>
      <c r="SOQ3" s="143"/>
      <c r="SOR3" s="143"/>
      <c r="SOS3" s="143"/>
      <c r="SOT3" s="143"/>
      <c r="SOU3" s="143"/>
      <c r="SOV3" s="143"/>
      <c r="SOW3" s="143"/>
      <c r="SOX3" s="143"/>
      <c r="SOY3" s="143"/>
      <c r="SOZ3" s="143"/>
      <c r="SPA3" s="143"/>
      <c r="SPB3" s="143"/>
      <c r="SPC3" s="143"/>
      <c r="SPD3" s="143"/>
      <c r="SPE3" s="143"/>
      <c r="SPF3" s="143"/>
      <c r="SPG3" s="143"/>
      <c r="SPH3" s="143"/>
      <c r="SPI3" s="143"/>
      <c r="SPJ3" s="143"/>
      <c r="SPK3" s="143"/>
      <c r="SPL3" s="143"/>
      <c r="SPM3" s="143"/>
      <c r="SPN3" s="143"/>
      <c r="SPO3" s="143"/>
      <c r="SPP3" s="143"/>
      <c r="SPQ3" s="143"/>
      <c r="SPR3" s="143"/>
      <c r="SPS3" s="143"/>
      <c r="SPT3" s="143"/>
      <c r="SPU3" s="143"/>
      <c r="SPV3" s="143"/>
      <c r="SPW3" s="143"/>
      <c r="SPX3" s="143"/>
      <c r="SPY3" s="143"/>
      <c r="SPZ3" s="143"/>
      <c r="SQA3" s="143"/>
      <c r="SQB3" s="143"/>
      <c r="SQC3" s="143"/>
      <c r="SQD3" s="143"/>
      <c r="SQE3" s="143"/>
      <c r="SQF3" s="143"/>
      <c r="SQG3" s="143"/>
      <c r="SQH3" s="143"/>
      <c r="SQI3" s="143"/>
      <c r="SQJ3" s="143"/>
      <c r="SQK3" s="143"/>
      <c r="SQL3" s="143"/>
      <c r="SQM3" s="143"/>
      <c r="SQN3" s="143"/>
      <c r="SQO3" s="143"/>
      <c r="SQP3" s="143"/>
      <c r="SQQ3" s="143"/>
      <c r="SQR3" s="143"/>
      <c r="SQS3" s="143"/>
      <c r="SQT3" s="143"/>
      <c r="SQU3" s="143"/>
      <c r="SQV3" s="143"/>
      <c r="SQW3" s="143"/>
      <c r="SQX3" s="143"/>
      <c r="SQY3" s="143"/>
      <c r="SQZ3" s="143"/>
      <c r="SRA3" s="143"/>
      <c r="SRB3" s="143"/>
      <c r="SRC3" s="143"/>
      <c r="SRD3" s="143"/>
      <c r="SRE3" s="143"/>
      <c r="SRF3" s="143"/>
      <c r="SRG3" s="143"/>
      <c r="SRH3" s="143"/>
      <c r="SRI3" s="143"/>
      <c r="SRJ3" s="143"/>
      <c r="SRK3" s="143"/>
      <c r="SRL3" s="143"/>
      <c r="SRM3" s="143"/>
      <c r="SRN3" s="143"/>
      <c r="SRO3" s="143"/>
      <c r="SRP3" s="143"/>
      <c r="SRQ3" s="143"/>
      <c r="SRR3" s="143"/>
      <c r="SRS3" s="143"/>
      <c r="SRT3" s="143"/>
      <c r="SRU3" s="143"/>
      <c r="SRV3" s="143"/>
      <c r="SRW3" s="143"/>
      <c r="SRX3" s="143"/>
      <c r="SRY3" s="143"/>
      <c r="SRZ3" s="143"/>
      <c r="SSA3" s="143"/>
      <c r="SSB3" s="143"/>
      <c r="SSC3" s="143"/>
      <c r="SSD3" s="143"/>
      <c r="SSE3" s="143"/>
      <c r="SSF3" s="143"/>
      <c r="SSG3" s="143"/>
      <c r="SSH3" s="143"/>
      <c r="SSI3" s="143"/>
      <c r="SSJ3" s="143"/>
      <c r="SSK3" s="143"/>
      <c r="SSL3" s="143"/>
      <c r="SSM3" s="143"/>
      <c r="SSN3" s="143"/>
      <c r="SSO3" s="143"/>
      <c r="SSP3" s="143"/>
      <c r="SSQ3" s="143"/>
      <c r="SSR3" s="143"/>
      <c r="SSS3" s="143"/>
      <c r="SST3" s="143"/>
      <c r="SSU3" s="143"/>
      <c r="SSV3" s="143"/>
      <c r="SSW3" s="143"/>
      <c r="SSX3" s="143"/>
      <c r="SSY3" s="143"/>
      <c r="SSZ3" s="143"/>
      <c r="STA3" s="143"/>
      <c r="STB3" s="143"/>
      <c r="STC3" s="143"/>
      <c r="STD3" s="143"/>
      <c r="STE3" s="143"/>
      <c r="STF3" s="143"/>
      <c r="STG3" s="143"/>
      <c r="STH3" s="143"/>
      <c r="STI3" s="143"/>
      <c r="STJ3" s="143"/>
      <c r="STK3" s="143"/>
      <c r="STL3" s="143"/>
      <c r="STM3" s="143"/>
      <c r="STN3" s="143"/>
      <c r="STO3" s="143"/>
      <c r="STP3" s="143"/>
      <c r="STQ3" s="143"/>
      <c r="STR3" s="143"/>
      <c r="STS3" s="143"/>
      <c r="STT3" s="143"/>
      <c r="STU3" s="143"/>
      <c r="STV3" s="143"/>
      <c r="STW3" s="143"/>
      <c r="STX3" s="143"/>
      <c r="STY3" s="143"/>
      <c r="STZ3" s="143"/>
      <c r="SUA3" s="143"/>
      <c r="SUB3" s="143"/>
      <c r="SUC3" s="143"/>
      <c r="SUD3" s="143"/>
      <c r="SUE3" s="143"/>
      <c r="SUF3" s="143"/>
      <c r="SUG3" s="143"/>
      <c r="SUH3" s="143"/>
      <c r="SUI3" s="143"/>
      <c r="SUJ3" s="143"/>
      <c r="SUK3" s="143"/>
      <c r="SUL3" s="143"/>
      <c r="SUM3" s="143"/>
      <c r="SUN3" s="143"/>
      <c r="SUO3" s="143"/>
      <c r="SUP3" s="143"/>
      <c r="SUQ3" s="143"/>
      <c r="SUR3" s="143"/>
      <c r="SUS3" s="143"/>
      <c r="SUT3" s="143"/>
      <c r="SUU3" s="143"/>
      <c r="SUV3" s="143"/>
      <c r="SUW3" s="143"/>
      <c r="SUX3" s="143"/>
      <c r="SUY3" s="143"/>
      <c r="SUZ3" s="143"/>
      <c r="SVA3" s="143"/>
      <c r="SVB3" s="143"/>
      <c r="SVC3" s="143"/>
      <c r="SVD3" s="143"/>
      <c r="SVE3" s="143"/>
      <c r="SVF3" s="143"/>
      <c r="SVG3" s="143"/>
      <c r="SVH3" s="143"/>
      <c r="SVI3" s="143"/>
      <c r="SVJ3" s="143"/>
      <c r="SVK3" s="143"/>
      <c r="SVL3" s="143"/>
      <c r="SVM3" s="143"/>
      <c r="SVN3" s="143"/>
      <c r="SVO3" s="143"/>
      <c r="SVP3" s="143"/>
      <c r="SVQ3" s="143"/>
      <c r="SVR3" s="143"/>
      <c r="SVS3" s="143"/>
      <c r="SVT3" s="143"/>
      <c r="SVU3" s="143"/>
      <c r="SVV3" s="143"/>
      <c r="SVW3" s="143"/>
      <c r="SVX3" s="143"/>
      <c r="SVY3" s="143"/>
      <c r="SVZ3" s="143"/>
      <c r="SWA3" s="143"/>
      <c r="SWB3" s="143"/>
      <c r="SWC3" s="143"/>
      <c r="SWD3" s="143"/>
      <c r="SWE3" s="143"/>
      <c r="SWF3" s="143"/>
      <c r="SWG3" s="143"/>
      <c r="SWH3" s="143"/>
      <c r="SWI3" s="143"/>
      <c r="SWJ3" s="143"/>
      <c r="SWK3" s="143"/>
      <c r="SWL3" s="143"/>
      <c r="SWM3" s="143"/>
      <c r="SWN3" s="143"/>
      <c r="SWO3" s="143"/>
      <c r="SWP3" s="143"/>
      <c r="SWQ3" s="143"/>
      <c r="SWR3" s="143"/>
      <c r="SWS3" s="143"/>
      <c r="SWT3" s="143"/>
      <c r="SWU3" s="143"/>
      <c r="SWV3" s="143"/>
      <c r="SWW3" s="143"/>
      <c r="SWX3" s="143"/>
      <c r="SWY3" s="143"/>
      <c r="SWZ3" s="143"/>
      <c r="SXA3" s="143"/>
      <c r="SXB3" s="143"/>
      <c r="SXC3" s="143"/>
      <c r="SXD3" s="143"/>
      <c r="SXE3" s="143"/>
      <c r="SXF3" s="143"/>
      <c r="SXG3" s="143"/>
      <c r="SXH3" s="143"/>
      <c r="SXI3" s="143"/>
      <c r="SXJ3" s="143"/>
      <c r="SXK3" s="143"/>
      <c r="SXL3" s="143"/>
      <c r="SXM3" s="143"/>
      <c r="SXN3" s="143"/>
      <c r="SXO3" s="143"/>
      <c r="SXP3" s="143"/>
      <c r="SXQ3" s="143"/>
      <c r="SXR3" s="143"/>
      <c r="SXS3" s="143"/>
      <c r="SXT3" s="143"/>
      <c r="SXU3" s="143"/>
      <c r="SXV3" s="143"/>
      <c r="SXW3" s="143"/>
      <c r="SXX3" s="143"/>
      <c r="SXY3" s="143"/>
      <c r="SXZ3" s="143"/>
      <c r="SYA3" s="143"/>
      <c r="SYB3" s="143"/>
      <c r="SYC3" s="143"/>
      <c r="SYD3" s="143"/>
      <c r="SYE3" s="143"/>
      <c r="SYF3" s="143"/>
      <c r="SYG3" s="143"/>
      <c r="SYH3" s="143"/>
      <c r="SYI3" s="143"/>
      <c r="SYJ3" s="143"/>
      <c r="SYK3" s="143"/>
      <c r="SYL3" s="143"/>
      <c r="SYM3" s="143"/>
      <c r="SYN3" s="143"/>
      <c r="SYO3" s="143"/>
      <c r="SYP3" s="143"/>
      <c r="SYQ3" s="143"/>
      <c r="SYR3" s="143"/>
      <c r="SYS3" s="143"/>
      <c r="SYT3" s="143"/>
      <c r="SYU3" s="143"/>
      <c r="SYV3" s="143"/>
      <c r="SYW3" s="143"/>
      <c r="SYX3" s="143"/>
      <c r="SYY3" s="143"/>
      <c r="SYZ3" s="143"/>
      <c r="SZA3" s="143"/>
      <c r="SZB3" s="143"/>
      <c r="SZC3" s="143"/>
      <c r="SZD3" s="143"/>
      <c r="SZE3" s="143"/>
      <c r="SZF3" s="143"/>
      <c r="SZG3" s="143"/>
      <c r="SZH3" s="143"/>
      <c r="SZI3" s="143"/>
      <c r="SZJ3" s="143"/>
      <c r="SZK3" s="143"/>
      <c r="SZL3" s="143"/>
      <c r="SZM3" s="143"/>
      <c r="SZN3" s="143"/>
      <c r="SZO3" s="143"/>
      <c r="SZP3" s="143"/>
      <c r="SZQ3" s="143"/>
      <c r="SZR3" s="143"/>
      <c r="SZS3" s="143"/>
      <c r="SZT3" s="143"/>
      <c r="SZU3" s="143"/>
      <c r="SZV3" s="143"/>
      <c r="SZW3" s="143"/>
      <c r="SZX3" s="143"/>
      <c r="SZY3" s="143"/>
      <c r="SZZ3" s="143"/>
      <c r="TAA3" s="143"/>
      <c r="TAB3" s="143"/>
      <c r="TAC3" s="143"/>
      <c r="TAD3" s="143"/>
      <c r="TAE3" s="143"/>
      <c r="TAF3" s="143"/>
      <c r="TAG3" s="143"/>
      <c r="TAH3" s="143"/>
      <c r="TAI3" s="143"/>
      <c r="TAJ3" s="143"/>
      <c r="TAK3" s="143"/>
      <c r="TAL3" s="143"/>
      <c r="TAM3" s="143"/>
      <c r="TAN3" s="143"/>
      <c r="TAO3" s="143"/>
      <c r="TAP3" s="143"/>
      <c r="TAQ3" s="143"/>
      <c r="TAR3" s="143"/>
      <c r="TAS3" s="143"/>
      <c r="TAT3" s="143"/>
      <c r="TAU3" s="143"/>
      <c r="TAV3" s="143"/>
      <c r="TAW3" s="143"/>
      <c r="TAX3" s="143"/>
      <c r="TAY3" s="143"/>
      <c r="TAZ3" s="143"/>
      <c r="TBA3" s="143"/>
      <c r="TBB3" s="143"/>
      <c r="TBC3" s="143"/>
      <c r="TBD3" s="143"/>
      <c r="TBE3" s="143"/>
      <c r="TBF3" s="143"/>
      <c r="TBG3" s="143"/>
      <c r="TBH3" s="143"/>
      <c r="TBI3" s="143"/>
      <c r="TBJ3" s="143"/>
      <c r="TBK3" s="143"/>
      <c r="TBL3" s="143"/>
      <c r="TBM3" s="143"/>
      <c r="TBN3" s="143"/>
      <c r="TBO3" s="143"/>
      <c r="TBP3" s="143"/>
      <c r="TBQ3" s="143"/>
      <c r="TBR3" s="143"/>
      <c r="TBS3" s="143"/>
      <c r="TBT3" s="143"/>
      <c r="TBU3" s="143"/>
      <c r="TBV3" s="143"/>
      <c r="TBW3" s="143"/>
      <c r="TBX3" s="143"/>
      <c r="TBY3" s="143"/>
      <c r="TBZ3" s="143"/>
      <c r="TCA3" s="143"/>
      <c r="TCB3" s="143"/>
      <c r="TCC3" s="143"/>
      <c r="TCD3" s="143"/>
      <c r="TCE3" s="143"/>
      <c r="TCF3" s="143"/>
      <c r="TCG3" s="143"/>
      <c r="TCH3" s="143"/>
      <c r="TCI3" s="143"/>
      <c r="TCJ3" s="143"/>
      <c r="TCK3" s="143"/>
      <c r="TCL3" s="143"/>
      <c r="TCM3" s="143"/>
      <c r="TCN3" s="143"/>
      <c r="TCO3" s="143"/>
      <c r="TCP3" s="143"/>
      <c r="TCQ3" s="143"/>
      <c r="TCR3" s="143"/>
      <c r="TCS3" s="143"/>
      <c r="TCT3" s="143"/>
      <c r="TCU3" s="143"/>
      <c r="TCV3" s="143"/>
      <c r="TCW3" s="143"/>
      <c r="TCX3" s="143"/>
      <c r="TCY3" s="143"/>
      <c r="TCZ3" s="143"/>
      <c r="TDA3" s="143"/>
      <c r="TDB3" s="143"/>
      <c r="TDC3" s="143"/>
      <c r="TDD3" s="143"/>
      <c r="TDE3" s="143"/>
      <c r="TDF3" s="143"/>
      <c r="TDG3" s="143"/>
      <c r="TDH3" s="143"/>
      <c r="TDI3" s="143"/>
      <c r="TDJ3" s="143"/>
      <c r="TDK3" s="143"/>
      <c r="TDL3" s="143"/>
      <c r="TDM3" s="143"/>
      <c r="TDN3" s="143"/>
      <c r="TDO3" s="143"/>
      <c r="TDP3" s="143"/>
      <c r="TDQ3" s="143"/>
      <c r="TDR3" s="143"/>
      <c r="TDS3" s="143"/>
      <c r="TDT3" s="143"/>
      <c r="TDU3" s="143"/>
      <c r="TDV3" s="143"/>
      <c r="TDW3" s="143"/>
      <c r="TDX3" s="143"/>
      <c r="TDY3" s="143"/>
      <c r="TDZ3" s="143"/>
      <c r="TEA3" s="143"/>
      <c r="TEB3" s="143"/>
      <c r="TEC3" s="143"/>
      <c r="TED3" s="143"/>
      <c r="TEE3" s="143"/>
      <c r="TEF3" s="143"/>
      <c r="TEG3" s="143"/>
      <c r="TEH3" s="143"/>
      <c r="TEI3" s="143"/>
      <c r="TEJ3" s="143"/>
      <c r="TEK3" s="143"/>
      <c r="TEL3" s="143"/>
      <c r="TEM3" s="143"/>
      <c r="TEN3" s="143"/>
      <c r="TEO3" s="143"/>
      <c r="TEP3" s="143"/>
      <c r="TEQ3" s="143"/>
      <c r="TER3" s="143"/>
      <c r="TES3" s="143"/>
      <c r="TET3" s="143"/>
      <c r="TEU3" s="143"/>
      <c r="TEV3" s="143"/>
      <c r="TEW3" s="143"/>
      <c r="TEX3" s="143"/>
      <c r="TEY3" s="143"/>
      <c r="TEZ3" s="143"/>
      <c r="TFA3" s="143"/>
      <c r="TFB3" s="143"/>
      <c r="TFC3" s="143"/>
      <c r="TFD3" s="143"/>
      <c r="TFE3" s="143"/>
      <c r="TFF3" s="143"/>
      <c r="TFG3" s="143"/>
      <c r="TFH3" s="143"/>
      <c r="TFI3" s="143"/>
      <c r="TFJ3" s="143"/>
      <c r="TFK3" s="143"/>
      <c r="TFL3" s="143"/>
      <c r="TFM3" s="143"/>
      <c r="TFN3" s="143"/>
      <c r="TFO3" s="143"/>
      <c r="TFP3" s="143"/>
      <c r="TFQ3" s="143"/>
      <c r="TFR3" s="143"/>
      <c r="TFS3" s="143"/>
      <c r="TFT3" s="143"/>
      <c r="TFU3" s="143"/>
      <c r="TFV3" s="143"/>
      <c r="TFW3" s="143"/>
      <c r="TFX3" s="143"/>
      <c r="TFY3" s="143"/>
      <c r="TFZ3" s="143"/>
      <c r="TGA3" s="143"/>
      <c r="TGB3" s="143"/>
      <c r="TGC3" s="143"/>
      <c r="TGD3" s="143"/>
      <c r="TGE3" s="143"/>
      <c r="TGF3" s="143"/>
      <c r="TGG3" s="143"/>
      <c r="TGH3" s="143"/>
      <c r="TGI3" s="143"/>
      <c r="TGJ3" s="143"/>
      <c r="TGK3" s="143"/>
      <c r="TGL3" s="143"/>
      <c r="TGM3" s="143"/>
      <c r="TGN3" s="143"/>
      <c r="TGO3" s="143"/>
      <c r="TGP3" s="143"/>
      <c r="TGQ3" s="143"/>
      <c r="TGR3" s="143"/>
      <c r="TGS3" s="143"/>
      <c r="TGT3" s="143"/>
      <c r="TGU3" s="143"/>
      <c r="TGV3" s="143"/>
      <c r="TGW3" s="143"/>
      <c r="TGX3" s="143"/>
      <c r="TGY3" s="143"/>
      <c r="TGZ3" s="143"/>
      <c r="THA3" s="143"/>
      <c r="THB3" s="143"/>
      <c r="THC3" s="143"/>
      <c r="THD3" s="143"/>
      <c r="THE3" s="143"/>
      <c r="THF3" s="143"/>
      <c r="THG3" s="143"/>
      <c r="THH3" s="143"/>
      <c r="THI3" s="143"/>
      <c r="THJ3" s="143"/>
      <c r="THK3" s="143"/>
      <c r="THL3" s="143"/>
      <c r="THM3" s="143"/>
      <c r="THN3" s="143"/>
      <c r="THO3" s="143"/>
      <c r="THP3" s="143"/>
      <c r="THQ3" s="143"/>
      <c r="THR3" s="143"/>
      <c r="THS3" s="143"/>
      <c r="THT3" s="143"/>
      <c r="THU3" s="143"/>
      <c r="THV3" s="143"/>
      <c r="THW3" s="143"/>
      <c r="THX3" s="143"/>
      <c r="THY3" s="143"/>
      <c r="THZ3" s="143"/>
      <c r="TIA3" s="143"/>
      <c r="TIB3" s="143"/>
      <c r="TIC3" s="143"/>
      <c r="TID3" s="143"/>
      <c r="TIE3" s="143"/>
      <c r="TIF3" s="143"/>
      <c r="TIG3" s="143"/>
      <c r="TIH3" s="143"/>
      <c r="TII3" s="143"/>
      <c r="TIJ3" s="143"/>
      <c r="TIK3" s="143"/>
      <c r="TIL3" s="143"/>
      <c r="TIM3" s="143"/>
      <c r="TIN3" s="143"/>
      <c r="TIO3" s="143"/>
      <c r="TIP3" s="143"/>
      <c r="TIQ3" s="143"/>
      <c r="TIR3" s="143"/>
      <c r="TIS3" s="143"/>
      <c r="TIT3" s="143"/>
      <c r="TIU3" s="143"/>
      <c r="TIV3" s="143"/>
      <c r="TIW3" s="143"/>
      <c r="TIX3" s="143"/>
      <c r="TIY3" s="143"/>
      <c r="TIZ3" s="143"/>
      <c r="TJA3" s="143"/>
      <c r="TJB3" s="143"/>
      <c r="TJC3" s="143"/>
      <c r="TJD3" s="143"/>
      <c r="TJE3" s="143"/>
      <c r="TJF3" s="143"/>
      <c r="TJG3" s="143"/>
      <c r="TJH3" s="143"/>
      <c r="TJI3" s="143"/>
      <c r="TJJ3" s="143"/>
      <c r="TJK3" s="143"/>
      <c r="TJL3" s="143"/>
      <c r="TJM3" s="143"/>
      <c r="TJN3" s="143"/>
      <c r="TJO3" s="143"/>
      <c r="TJP3" s="143"/>
      <c r="TJQ3" s="143"/>
      <c r="TJR3" s="143"/>
      <c r="TJS3" s="143"/>
      <c r="TJT3" s="143"/>
      <c r="TJU3" s="143"/>
      <c r="TJV3" s="143"/>
      <c r="TJW3" s="143"/>
      <c r="TJX3" s="143"/>
      <c r="TJY3" s="143"/>
      <c r="TJZ3" s="143"/>
      <c r="TKA3" s="143"/>
      <c r="TKB3" s="143"/>
      <c r="TKC3" s="143"/>
      <c r="TKD3" s="143"/>
      <c r="TKE3" s="143"/>
      <c r="TKF3" s="143"/>
      <c r="TKG3" s="143"/>
      <c r="TKH3" s="143"/>
      <c r="TKI3" s="143"/>
      <c r="TKJ3" s="143"/>
      <c r="TKK3" s="143"/>
      <c r="TKL3" s="143"/>
      <c r="TKM3" s="143"/>
      <c r="TKN3" s="143"/>
      <c r="TKO3" s="143"/>
      <c r="TKP3" s="143"/>
      <c r="TKQ3" s="143"/>
      <c r="TKR3" s="143"/>
      <c r="TKS3" s="143"/>
      <c r="TKT3" s="143"/>
      <c r="TKU3" s="143"/>
      <c r="TKV3" s="143"/>
      <c r="TKW3" s="143"/>
      <c r="TKX3" s="143"/>
      <c r="TKY3" s="143"/>
      <c r="TKZ3" s="143"/>
      <c r="TLA3" s="143"/>
      <c r="TLB3" s="143"/>
      <c r="TLC3" s="143"/>
      <c r="TLD3" s="143"/>
      <c r="TLE3" s="143"/>
      <c r="TLF3" s="143"/>
      <c r="TLG3" s="143"/>
      <c r="TLH3" s="143"/>
      <c r="TLI3" s="143"/>
      <c r="TLJ3" s="143"/>
      <c r="TLK3" s="143"/>
      <c r="TLL3" s="143"/>
      <c r="TLM3" s="143"/>
      <c r="TLN3" s="143"/>
      <c r="TLO3" s="143"/>
      <c r="TLP3" s="143"/>
      <c r="TLQ3" s="143"/>
      <c r="TLR3" s="143"/>
      <c r="TLS3" s="143"/>
      <c r="TLT3" s="143"/>
      <c r="TLU3" s="143"/>
      <c r="TLV3" s="143"/>
      <c r="TLW3" s="143"/>
      <c r="TLX3" s="143"/>
      <c r="TLY3" s="143"/>
      <c r="TLZ3" s="143"/>
      <c r="TMA3" s="143"/>
      <c r="TMB3" s="143"/>
      <c r="TMC3" s="143"/>
      <c r="TMD3" s="143"/>
      <c r="TME3" s="143"/>
      <c r="TMF3" s="143"/>
      <c r="TMG3" s="143"/>
      <c r="TMH3" s="143"/>
      <c r="TMI3" s="143"/>
      <c r="TMJ3" s="143"/>
      <c r="TMK3" s="143"/>
      <c r="TML3" s="143"/>
      <c r="TMM3" s="143"/>
      <c r="TMN3" s="143"/>
      <c r="TMO3" s="143"/>
      <c r="TMP3" s="143"/>
      <c r="TMQ3" s="143"/>
      <c r="TMR3" s="143"/>
      <c r="TMS3" s="143"/>
      <c r="TMT3" s="143"/>
      <c r="TMU3" s="143"/>
      <c r="TMV3" s="143"/>
      <c r="TMW3" s="143"/>
      <c r="TMX3" s="143"/>
      <c r="TMY3" s="143"/>
      <c r="TMZ3" s="143"/>
      <c r="TNA3" s="143"/>
      <c r="TNB3" s="143"/>
      <c r="TNC3" s="143"/>
      <c r="TND3" s="143"/>
      <c r="TNE3" s="143"/>
      <c r="TNF3" s="143"/>
      <c r="TNG3" s="143"/>
      <c r="TNH3" s="143"/>
      <c r="TNI3" s="143"/>
      <c r="TNJ3" s="143"/>
      <c r="TNK3" s="143"/>
      <c r="TNL3" s="143"/>
      <c r="TNM3" s="143"/>
      <c r="TNN3" s="143"/>
      <c r="TNO3" s="143"/>
      <c r="TNP3" s="143"/>
      <c r="TNQ3" s="143"/>
      <c r="TNR3" s="143"/>
      <c r="TNS3" s="143"/>
      <c r="TNT3" s="143"/>
      <c r="TNU3" s="143"/>
      <c r="TNV3" s="143"/>
      <c r="TNW3" s="143"/>
      <c r="TNX3" s="143"/>
      <c r="TNY3" s="143"/>
      <c r="TNZ3" s="143"/>
      <c r="TOA3" s="143"/>
      <c r="TOB3" s="143"/>
      <c r="TOC3" s="143"/>
      <c r="TOD3" s="143"/>
      <c r="TOE3" s="143"/>
      <c r="TOF3" s="143"/>
      <c r="TOG3" s="143"/>
      <c r="TOH3" s="143"/>
      <c r="TOI3" s="143"/>
      <c r="TOJ3" s="143"/>
      <c r="TOK3" s="143"/>
      <c r="TOL3" s="143"/>
      <c r="TOM3" s="143"/>
      <c r="TON3" s="143"/>
      <c r="TOO3" s="143"/>
      <c r="TOP3" s="143"/>
      <c r="TOQ3" s="143"/>
      <c r="TOR3" s="143"/>
      <c r="TOS3" s="143"/>
      <c r="TOT3" s="143"/>
      <c r="TOU3" s="143"/>
      <c r="TOV3" s="143"/>
      <c r="TOW3" s="143"/>
      <c r="TOX3" s="143"/>
      <c r="TOY3" s="143"/>
      <c r="TOZ3" s="143"/>
      <c r="TPA3" s="143"/>
      <c r="TPB3" s="143"/>
      <c r="TPC3" s="143"/>
      <c r="TPD3" s="143"/>
      <c r="TPE3" s="143"/>
      <c r="TPF3" s="143"/>
      <c r="TPG3" s="143"/>
      <c r="TPH3" s="143"/>
      <c r="TPI3" s="143"/>
      <c r="TPJ3" s="143"/>
      <c r="TPK3" s="143"/>
      <c r="TPL3" s="143"/>
      <c r="TPM3" s="143"/>
      <c r="TPN3" s="143"/>
      <c r="TPO3" s="143"/>
      <c r="TPP3" s="143"/>
      <c r="TPQ3" s="143"/>
      <c r="TPR3" s="143"/>
      <c r="TPS3" s="143"/>
      <c r="TPT3" s="143"/>
      <c r="TPU3" s="143"/>
      <c r="TPV3" s="143"/>
      <c r="TPW3" s="143"/>
      <c r="TPX3" s="143"/>
      <c r="TPY3" s="143"/>
      <c r="TPZ3" s="143"/>
      <c r="TQA3" s="143"/>
      <c r="TQB3" s="143"/>
      <c r="TQC3" s="143"/>
      <c r="TQD3" s="143"/>
      <c r="TQE3" s="143"/>
      <c r="TQF3" s="143"/>
      <c r="TQG3" s="143"/>
      <c r="TQH3" s="143"/>
      <c r="TQI3" s="143"/>
      <c r="TQJ3" s="143"/>
      <c r="TQK3" s="143"/>
      <c r="TQL3" s="143"/>
      <c r="TQM3" s="143"/>
      <c r="TQN3" s="143"/>
      <c r="TQO3" s="143"/>
      <c r="TQP3" s="143"/>
      <c r="TQQ3" s="143"/>
      <c r="TQR3" s="143"/>
      <c r="TQS3" s="143"/>
      <c r="TQT3" s="143"/>
      <c r="TQU3" s="143"/>
      <c r="TQV3" s="143"/>
      <c r="TQW3" s="143"/>
      <c r="TQX3" s="143"/>
      <c r="TQY3" s="143"/>
      <c r="TQZ3" s="143"/>
      <c r="TRA3" s="143"/>
      <c r="TRB3" s="143"/>
      <c r="TRC3" s="143"/>
      <c r="TRD3" s="143"/>
      <c r="TRE3" s="143"/>
      <c r="TRF3" s="143"/>
      <c r="TRG3" s="143"/>
      <c r="TRH3" s="143"/>
      <c r="TRI3" s="143"/>
      <c r="TRJ3" s="143"/>
      <c r="TRK3" s="143"/>
      <c r="TRL3" s="143"/>
      <c r="TRM3" s="143"/>
      <c r="TRN3" s="143"/>
      <c r="TRO3" s="143"/>
      <c r="TRP3" s="143"/>
      <c r="TRQ3" s="143"/>
      <c r="TRR3" s="143"/>
      <c r="TRS3" s="143"/>
      <c r="TRT3" s="143"/>
      <c r="TRU3" s="143"/>
      <c r="TRV3" s="143"/>
      <c r="TRW3" s="143"/>
      <c r="TRX3" s="143"/>
      <c r="TRY3" s="143"/>
      <c r="TRZ3" s="143"/>
      <c r="TSA3" s="143"/>
      <c r="TSB3" s="143"/>
      <c r="TSC3" s="143"/>
      <c r="TSD3" s="143"/>
      <c r="TSE3" s="143"/>
      <c r="TSF3" s="143"/>
      <c r="TSG3" s="143"/>
      <c r="TSH3" s="143"/>
      <c r="TSI3" s="143"/>
      <c r="TSJ3" s="143"/>
      <c r="TSK3" s="143"/>
      <c r="TSL3" s="143"/>
      <c r="TSM3" s="143"/>
      <c r="TSN3" s="143"/>
      <c r="TSO3" s="143"/>
      <c r="TSP3" s="143"/>
      <c r="TSQ3" s="143"/>
      <c r="TSR3" s="143"/>
      <c r="TSS3" s="143"/>
      <c r="TST3" s="143"/>
      <c r="TSU3" s="143"/>
      <c r="TSV3" s="143"/>
      <c r="TSW3" s="143"/>
      <c r="TSX3" s="143"/>
      <c r="TSY3" s="143"/>
      <c r="TSZ3" s="143"/>
      <c r="TTA3" s="143"/>
      <c r="TTB3" s="143"/>
      <c r="TTC3" s="143"/>
      <c r="TTD3" s="143"/>
      <c r="TTE3" s="143"/>
      <c r="TTF3" s="143"/>
      <c r="TTG3" s="143"/>
      <c r="TTH3" s="143"/>
      <c r="TTI3" s="143"/>
      <c r="TTJ3" s="143"/>
      <c r="TTK3" s="143"/>
      <c r="TTL3" s="143"/>
      <c r="TTM3" s="143"/>
      <c r="TTN3" s="143"/>
      <c r="TTO3" s="143"/>
      <c r="TTP3" s="143"/>
      <c r="TTQ3" s="143"/>
      <c r="TTR3" s="143"/>
      <c r="TTS3" s="143"/>
      <c r="TTT3" s="143"/>
      <c r="TTU3" s="143"/>
      <c r="TTV3" s="143"/>
      <c r="TTW3" s="143"/>
      <c r="TTX3" s="143"/>
      <c r="TTY3" s="143"/>
      <c r="TTZ3" s="143"/>
      <c r="TUA3" s="143"/>
      <c r="TUB3" s="143"/>
      <c r="TUC3" s="143"/>
      <c r="TUD3" s="143"/>
      <c r="TUE3" s="143"/>
      <c r="TUF3" s="143"/>
      <c r="TUG3" s="143"/>
      <c r="TUH3" s="143"/>
      <c r="TUI3" s="143"/>
      <c r="TUJ3" s="143"/>
      <c r="TUK3" s="143"/>
      <c r="TUL3" s="143"/>
      <c r="TUM3" s="143"/>
      <c r="TUN3" s="143"/>
      <c r="TUO3" s="143"/>
      <c r="TUP3" s="143"/>
      <c r="TUQ3" s="143"/>
      <c r="TUR3" s="143"/>
      <c r="TUS3" s="143"/>
      <c r="TUT3" s="143"/>
      <c r="TUU3" s="143"/>
      <c r="TUV3" s="143"/>
      <c r="TUW3" s="143"/>
      <c r="TUX3" s="143"/>
      <c r="TUY3" s="143"/>
      <c r="TUZ3" s="143"/>
      <c r="TVA3" s="143"/>
      <c r="TVB3" s="143"/>
      <c r="TVC3" s="143"/>
      <c r="TVD3" s="143"/>
      <c r="TVE3" s="143"/>
      <c r="TVF3" s="143"/>
      <c r="TVG3" s="143"/>
      <c r="TVH3" s="143"/>
      <c r="TVI3" s="143"/>
      <c r="TVJ3" s="143"/>
      <c r="TVK3" s="143"/>
      <c r="TVL3" s="143"/>
      <c r="TVM3" s="143"/>
      <c r="TVN3" s="143"/>
      <c r="TVO3" s="143"/>
      <c r="TVP3" s="143"/>
      <c r="TVQ3" s="143"/>
      <c r="TVR3" s="143"/>
      <c r="TVS3" s="143"/>
      <c r="TVT3" s="143"/>
      <c r="TVU3" s="143"/>
      <c r="TVV3" s="143"/>
      <c r="TVW3" s="143"/>
      <c r="TVX3" s="143"/>
      <c r="TVY3" s="143"/>
      <c r="TVZ3" s="143"/>
      <c r="TWA3" s="143"/>
      <c r="TWB3" s="143"/>
      <c r="TWC3" s="143"/>
      <c r="TWD3" s="143"/>
      <c r="TWE3" s="143"/>
      <c r="TWF3" s="143"/>
      <c r="TWG3" s="143"/>
      <c r="TWH3" s="143"/>
      <c r="TWI3" s="143"/>
      <c r="TWJ3" s="143"/>
      <c r="TWK3" s="143"/>
      <c r="TWL3" s="143"/>
      <c r="TWM3" s="143"/>
      <c r="TWN3" s="143"/>
      <c r="TWO3" s="143"/>
      <c r="TWP3" s="143"/>
      <c r="TWQ3" s="143"/>
      <c r="TWR3" s="143"/>
      <c r="TWS3" s="143"/>
      <c r="TWT3" s="143"/>
      <c r="TWU3" s="143"/>
      <c r="TWV3" s="143"/>
      <c r="TWW3" s="143"/>
      <c r="TWX3" s="143"/>
      <c r="TWY3" s="143"/>
      <c r="TWZ3" s="143"/>
      <c r="TXA3" s="143"/>
      <c r="TXB3" s="143"/>
      <c r="TXC3" s="143"/>
      <c r="TXD3" s="143"/>
      <c r="TXE3" s="143"/>
      <c r="TXF3" s="143"/>
      <c r="TXG3" s="143"/>
      <c r="TXH3" s="143"/>
      <c r="TXI3" s="143"/>
      <c r="TXJ3" s="143"/>
      <c r="TXK3" s="143"/>
      <c r="TXL3" s="143"/>
      <c r="TXM3" s="143"/>
      <c r="TXN3" s="143"/>
      <c r="TXO3" s="143"/>
      <c r="TXP3" s="143"/>
      <c r="TXQ3" s="143"/>
      <c r="TXR3" s="143"/>
      <c r="TXS3" s="143"/>
      <c r="TXT3" s="143"/>
      <c r="TXU3" s="143"/>
      <c r="TXV3" s="143"/>
      <c r="TXW3" s="143"/>
      <c r="TXX3" s="143"/>
      <c r="TXY3" s="143"/>
      <c r="TXZ3" s="143"/>
      <c r="TYA3" s="143"/>
      <c r="TYB3" s="143"/>
      <c r="TYC3" s="143"/>
      <c r="TYD3" s="143"/>
      <c r="TYE3" s="143"/>
      <c r="TYF3" s="143"/>
      <c r="TYG3" s="143"/>
      <c r="TYH3" s="143"/>
      <c r="TYI3" s="143"/>
      <c r="TYJ3" s="143"/>
      <c r="TYK3" s="143"/>
      <c r="TYL3" s="143"/>
      <c r="TYM3" s="143"/>
      <c r="TYN3" s="143"/>
      <c r="TYO3" s="143"/>
      <c r="TYP3" s="143"/>
      <c r="TYQ3" s="143"/>
      <c r="TYR3" s="143"/>
      <c r="TYS3" s="143"/>
      <c r="TYT3" s="143"/>
      <c r="TYU3" s="143"/>
      <c r="TYV3" s="143"/>
      <c r="TYW3" s="143"/>
      <c r="TYX3" s="143"/>
      <c r="TYY3" s="143"/>
      <c r="TYZ3" s="143"/>
      <c r="TZA3" s="143"/>
      <c r="TZB3" s="143"/>
      <c r="TZC3" s="143"/>
      <c r="TZD3" s="143"/>
      <c r="TZE3" s="143"/>
      <c r="TZF3" s="143"/>
      <c r="TZG3" s="143"/>
      <c r="TZH3" s="143"/>
      <c r="TZI3" s="143"/>
      <c r="TZJ3" s="143"/>
      <c r="TZK3" s="143"/>
      <c r="TZL3" s="143"/>
      <c r="TZM3" s="143"/>
      <c r="TZN3" s="143"/>
      <c r="TZO3" s="143"/>
      <c r="TZP3" s="143"/>
      <c r="TZQ3" s="143"/>
      <c r="TZR3" s="143"/>
      <c r="TZS3" s="143"/>
      <c r="TZT3" s="143"/>
      <c r="TZU3" s="143"/>
      <c r="TZV3" s="143"/>
      <c r="TZW3" s="143"/>
      <c r="TZX3" s="143"/>
      <c r="TZY3" s="143"/>
      <c r="TZZ3" s="143"/>
      <c r="UAA3" s="143"/>
      <c r="UAB3" s="143"/>
      <c r="UAC3" s="143"/>
      <c r="UAD3" s="143"/>
      <c r="UAE3" s="143"/>
      <c r="UAF3" s="143"/>
      <c r="UAG3" s="143"/>
      <c r="UAH3" s="143"/>
      <c r="UAI3" s="143"/>
      <c r="UAJ3" s="143"/>
      <c r="UAK3" s="143"/>
      <c r="UAL3" s="143"/>
      <c r="UAM3" s="143"/>
      <c r="UAN3" s="143"/>
      <c r="UAO3" s="143"/>
      <c r="UAP3" s="143"/>
      <c r="UAQ3" s="143"/>
      <c r="UAR3" s="143"/>
      <c r="UAS3" s="143"/>
      <c r="UAT3" s="143"/>
      <c r="UAU3" s="143"/>
      <c r="UAV3" s="143"/>
      <c r="UAW3" s="143"/>
      <c r="UAX3" s="143"/>
      <c r="UAY3" s="143"/>
      <c r="UAZ3" s="143"/>
      <c r="UBA3" s="143"/>
      <c r="UBB3" s="143"/>
      <c r="UBC3" s="143"/>
      <c r="UBD3" s="143"/>
      <c r="UBE3" s="143"/>
      <c r="UBF3" s="143"/>
      <c r="UBG3" s="143"/>
      <c r="UBH3" s="143"/>
      <c r="UBI3" s="143"/>
      <c r="UBJ3" s="143"/>
      <c r="UBK3" s="143"/>
      <c r="UBL3" s="143"/>
      <c r="UBM3" s="143"/>
      <c r="UBN3" s="143"/>
      <c r="UBO3" s="143"/>
      <c r="UBP3" s="143"/>
      <c r="UBQ3" s="143"/>
      <c r="UBR3" s="143"/>
      <c r="UBS3" s="143"/>
      <c r="UBT3" s="143"/>
      <c r="UBU3" s="143"/>
      <c r="UBV3" s="143"/>
      <c r="UBW3" s="143"/>
      <c r="UBX3" s="143"/>
      <c r="UBY3" s="143"/>
      <c r="UBZ3" s="143"/>
      <c r="UCA3" s="143"/>
      <c r="UCB3" s="143"/>
      <c r="UCC3" s="143"/>
      <c r="UCD3" s="143"/>
      <c r="UCE3" s="143"/>
      <c r="UCF3" s="143"/>
      <c r="UCG3" s="143"/>
      <c r="UCH3" s="143"/>
      <c r="UCI3" s="143"/>
      <c r="UCJ3" s="143"/>
      <c r="UCK3" s="143"/>
      <c r="UCL3" s="143"/>
      <c r="UCM3" s="143"/>
      <c r="UCN3" s="143"/>
      <c r="UCO3" s="143"/>
      <c r="UCP3" s="143"/>
      <c r="UCQ3" s="143"/>
      <c r="UCR3" s="143"/>
      <c r="UCS3" s="143"/>
      <c r="UCT3" s="143"/>
      <c r="UCU3" s="143"/>
      <c r="UCV3" s="143"/>
      <c r="UCW3" s="143"/>
      <c r="UCX3" s="143"/>
      <c r="UCY3" s="143"/>
      <c r="UCZ3" s="143"/>
      <c r="UDA3" s="143"/>
      <c r="UDB3" s="143"/>
      <c r="UDC3" s="143"/>
      <c r="UDD3" s="143"/>
      <c r="UDE3" s="143"/>
      <c r="UDF3" s="143"/>
      <c r="UDG3" s="143"/>
      <c r="UDH3" s="143"/>
      <c r="UDI3" s="143"/>
      <c r="UDJ3" s="143"/>
      <c r="UDK3" s="143"/>
      <c r="UDL3" s="143"/>
      <c r="UDM3" s="143"/>
      <c r="UDN3" s="143"/>
      <c r="UDO3" s="143"/>
      <c r="UDP3" s="143"/>
      <c r="UDQ3" s="143"/>
      <c r="UDR3" s="143"/>
      <c r="UDS3" s="143"/>
      <c r="UDT3" s="143"/>
      <c r="UDU3" s="143"/>
      <c r="UDV3" s="143"/>
      <c r="UDW3" s="143"/>
      <c r="UDX3" s="143"/>
      <c r="UDY3" s="143"/>
      <c r="UDZ3" s="143"/>
      <c r="UEA3" s="143"/>
      <c r="UEB3" s="143"/>
      <c r="UEC3" s="143"/>
      <c r="UED3" s="143"/>
      <c r="UEE3" s="143"/>
      <c r="UEF3" s="143"/>
      <c r="UEG3" s="143"/>
      <c r="UEH3" s="143"/>
      <c r="UEI3" s="143"/>
      <c r="UEJ3" s="143"/>
      <c r="UEK3" s="143"/>
      <c r="UEL3" s="143"/>
      <c r="UEM3" s="143"/>
      <c r="UEN3" s="143"/>
      <c r="UEO3" s="143"/>
      <c r="UEP3" s="143"/>
      <c r="UEQ3" s="143"/>
      <c r="UER3" s="143"/>
      <c r="UES3" s="143"/>
      <c r="UET3" s="143"/>
      <c r="UEU3" s="143"/>
      <c r="UEV3" s="143"/>
      <c r="UEW3" s="143"/>
      <c r="UEX3" s="143"/>
      <c r="UEY3" s="143"/>
      <c r="UEZ3" s="143"/>
      <c r="UFA3" s="143"/>
      <c r="UFB3" s="143"/>
      <c r="UFC3" s="143"/>
      <c r="UFD3" s="143"/>
      <c r="UFE3" s="143"/>
      <c r="UFF3" s="143"/>
      <c r="UFG3" s="143"/>
      <c r="UFH3" s="143"/>
      <c r="UFI3" s="143"/>
      <c r="UFJ3" s="143"/>
      <c r="UFK3" s="143"/>
      <c r="UFL3" s="143"/>
      <c r="UFM3" s="143"/>
      <c r="UFN3" s="143"/>
      <c r="UFO3" s="143"/>
      <c r="UFP3" s="143"/>
      <c r="UFQ3" s="143"/>
      <c r="UFR3" s="143"/>
      <c r="UFS3" s="143"/>
      <c r="UFT3" s="143"/>
      <c r="UFU3" s="143"/>
      <c r="UFV3" s="143"/>
      <c r="UFW3" s="143"/>
      <c r="UFX3" s="143"/>
      <c r="UFY3" s="143"/>
      <c r="UFZ3" s="143"/>
      <c r="UGA3" s="143"/>
      <c r="UGB3" s="143"/>
      <c r="UGC3" s="143"/>
      <c r="UGD3" s="143"/>
      <c r="UGE3" s="143"/>
      <c r="UGF3" s="143"/>
      <c r="UGG3" s="143"/>
      <c r="UGH3" s="143"/>
      <c r="UGI3" s="143"/>
      <c r="UGJ3" s="143"/>
      <c r="UGK3" s="143"/>
      <c r="UGL3" s="143"/>
      <c r="UGM3" s="143"/>
      <c r="UGN3" s="143"/>
      <c r="UGO3" s="143"/>
      <c r="UGP3" s="143"/>
      <c r="UGQ3" s="143"/>
      <c r="UGR3" s="143"/>
      <c r="UGS3" s="143"/>
      <c r="UGT3" s="143"/>
      <c r="UGU3" s="143"/>
      <c r="UGV3" s="143"/>
      <c r="UGW3" s="143"/>
      <c r="UGX3" s="143"/>
      <c r="UGY3" s="143"/>
      <c r="UGZ3" s="143"/>
      <c r="UHA3" s="143"/>
      <c r="UHB3" s="143"/>
      <c r="UHC3" s="143"/>
      <c r="UHD3" s="143"/>
      <c r="UHE3" s="143"/>
      <c r="UHF3" s="143"/>
      <c r="UHG3" s="143"/>
      <c r="UHH3" s="143"/>
      <c r="UHI3" s="143"/>
      <c r="UHJ3" s="143"/>
      <c r="UHK3" s="143"/>
      <c r="UHL3" s="143"/>
      <c r="UHM3" s="143"/>
      <c r="UHN3" s="143"/>
      <c r="UHO3" s="143"/>
      <c r="UHP3" s="143"/>
      <c r="UHQ3" s="143"/>
      <c r="UHR3" s="143"/>
      <c r="UHS3" s="143"/>
      <c r="UHT3" s="143"/>
      <c r="UHU3" s="143"/>
      <c r="UHV3" s="143"/>
      <c r="UHW3" s="143"/>
      <c r="UHX3" s="143"/>
      <c r="UHY3" s="143"/>
      <c r="UHZ3" s="143"/>
      <c r="UIA3" s="143"/>
      <c r="UIB3" s="143"/>
      <c r="UIC3" s="143"/>
      <c r="UID3" s="143"/>
      <c r="UIE3" s="143"/>
      <c r="UIF3" s="143"/>
      <c r="UIG3" s="143"/>
      <c r="UIH3" s="143"/>
      <c r="UII3" s="143"/>
      <c r="UIJ3" s="143"/>
      <c r="UIK3" s="143"/>
      <c r="UIL3" s="143"/>
      <c r="UIM3" s="143"/>
      <c r="UIN3" s="143"/>
      <c r="UIO3" s="143"/>
      <c r="UIP3" s="143"/>
      <c r="UIQ3" s="143"/>
      <c r="UIR3" s="143"/>
      <c r="UIS3" s="143"/>
      <c r="UIT3" s="143"/>
      <c r="UIU3" s="143"/>
      <c r="UIV3" s="143"/>
      <c r="UIW3" s="143"/>
      <c r="UIX3" s="143"/>
      <c r="UIY3" s="143"/>
      <c r="UIZ3" s="143"/>
      <c r="UJA3" s="143"/>
      <c r="UJB3" s="143"/>
      <c r="UJC3" s="143"/>
      <c r="UJD3" s="143"/>
      <c r="UJE3" s="143"/>
      <c r="UJF3" s="143"/>
      <c r="UJG3" s="143"/>
      <c r="UJH3" s="143"/>
      <c r="UJI3" s="143"/>
      <c r="UJJ3" s="143"/>
      <c r="UJK3" s="143"/>
      <c r="UJL3" s="143"/>
      <c r="UJM3" s="143"/>
      <c r="UJN3" s="143"/>
      <c r="UJO3" s="143"/>
      <c r="UJP3" s="143"/>
      <c r="UJQ3" s="143"/>
      <c r="UJR3" s="143"/>
      <c r="UJS3" s="143"/>
      <c r="UJT3" s="143"/>
      <c r="UJU3" s="143"/>
      <c r="UJV3" s="143"/>
      <c r="UJW3" s="143"/>
      <c r="UJX3" s="143"/>
      <c r="UJY3" s="143"/>
      <c r="UJZ3" s="143"/>
      <c r="UKA3" s="143"/>
      <c r="UKB3" s="143"/>
      <c r="UKC3" s="143"/>
      <c r="UKD3" s="143"/>
      <c r="UKE3" s="143"/>
      <c r="UKF3" s="143"/>
      <c r="UKG3" s="143"/>
      <c r="UKH3" s="143"/>
      <c r="UKI3" s="143"/>
      <c r="UKJ3" s="143"/>
      <c r="UKK3" s="143"/>
      <c r="UKL3" s="143"/>
      <c r="UKM3" s="143"/>
      <c r="UKN3" s="143"/>
      <c r="UKO3" s="143"/>
      <c r="UKP3" s="143"/>
      <c r="UKQ3" s="143"/>
      <c r="UKR3" s="143"/>
      <c r="UKS3" s="143"/>
      <c r="UKT3" s="143"/>
      <c r="UKU3" s="143"/>
      <c r="UKV3" s="143"/>
      <c r="UKW3" s="143"/>
      <c r="UKX3" s="143"/>
      <c r="UKY3" s="143"/>
      <c r="UKZ3" s="143"/>
      <c r="ULA3" s="143"/>
      <c r="ULB3" s="143"/>
      <c r="ULC3" s="143"/>
      <c r="ULD3" s="143"/>
      <c r="ULE3" s="143"/>
      <c r="ULF3" s="143"/>
      <c r="ULG3" s="143"/>
      <c r="ULH3" s="143"/>
      <c r="ULI3" s="143"/>
      <c r="ULJ3" s="143"/>
      <c r="ULK3" s="143"/>
      <c r="ULL3" s="143"/>
      <c r="ULM3" s="143"/>
      <c r="ULN3" s="143"/>
      <c r="ULO3" s="143"/>
      <c r="ULP3" s="143"/>
      <c r="ULQ3" s="143"/>
      <c r="ULR3" s="143"/>
      <c r="ULS3" s="143"/>
      <c r="ULT3" s="143"/>
      <c r="ULU3" s="143"/>
      <c r="ULV3" s="143"/>
      <c r="ULW3" s="143"/>
      <c r="ULX3" s="143"/>
      <c r="ULY3" s="143"/>
      <c r="ULZ3" s="143"/>
      <c r="UMA3" s="143"/>
      <c r="UMB3" s="143"/>
      <c r="UMC3" s="143"/>
      <c r="UMD3" s="143"/>
      <c r="UME3" s="143"/>
      <c r="UMF3" s="143"/>
      <c r="UMG3" s="143"/>
      <c r="UMH3" s="143"/>
      <c r="UMI3" s="143"/>
      <c r="UMJ3" s="143"/>
      <c r="UMK3" s="143"/>
      <c r="UML3" s="143"/>
      <c r="UMM3" s="143"/>
      <c r="UMN3" s="143"/>
      <c r="UMO3" s="143"/>
      <c r="UMP3" s="143"/>
      <c r="UMQ3" s="143"/>
      <c r="UMR3" s="143"/>
      <c r="UMS3" s="143"/>
      <c r="UMT3" s="143"/>
      <c r="UMU3" s="143"/>
      <c r="UMV3" s="143"/>
      <c r="UMW3" s="143"/>
      <c r="UMX3" s="143"/>
      <c r="UMY3" s="143"/>
      <c r="UMZ3" s="143"/>
      <c r="UNA3" s="143"/>
      <c r="UNB3" s="143"/>
      <c r="UNC3" s="143"/>
      <c r="UND3" s="143"/>
      <c r="UNE3" s="143"/>
      <c r="UNF3" s="143"/>
      <c r="UNG3" s="143"/>
      <c r="UNH3" s="143"/>
      <c r="UNI3" s="143"/>
      <c r="UNJ3" s="143"/>
      <c r="UNK3" s="143"/>
      <c r="UNL3" s="143"/>
      <c r="UNM3" s="143"/>
      <c r="UNN3" s="143"/>
      <c r="UNO3" s="143"/>
      <c r="UNP3" s="143"/>
      <c r="UNQ3" s="143"/>
      <c r="UNR3" s="143"/>
      <c r="UNS3" s="143"/>
      <c r="UNT3" s="143"/>
      <c r="UNU3" s="143"/>
      <c r="UNV3" s="143"/>
      <c r="UNW3" s="143"/>
      <c r="UNX3" s="143"/>
      <c r="UNY3" s="143"/>
      <c r="UNZ3" s="143"/>
      <c r="UOA3" s="143"/>
      <c r="UOB3" s="143"/>
      <c r="UOC3" s="143"/>
      <c r="UOD3" s="143"/>
      <c r="UOE3" s="143"/>
      <c r="UOF3" s="143"/>
      <c r="UOG3" s="143"/>
      <c r="UOH3" s="143"/>
      <c r="UOI3" s="143"/>
      <c r="UOJ3" s="143"/>
      <c r="UOK3" s="143"/>
      <c r="UOL3" s="143"/>
      <c r="UOM3" s="143"/>
      <c r="UON3" s="143"/>
      <c r="UOO3" s="143"/>
      <c r="UOP3" s="143"/>
      <c r="UOQ3" s="143"/>
      <c r="UOR3" s="143"/>
      <c r="UOS3" s="143"/>
      <c r="UOT3" s="143"/>
      <c r="UOU3" s="143"/>
      <c r="UOV3" s="143"/>
      <c r="UOW3" s="143"/>
      <c r="UOX3" s="143"/>
      <c r="UOY3" s="143"/>
      <c r="UOZ3" s="143"/>
      <c r="UPA3" s="143"/>
      <c r="UPB3" s="143"/>
      <c r="UPC3" s="143"/>
      <c r="UPD3" s="143"/>
      <c r="UPE3" s="143"/>
      <c r="UPF3" s="143"/>
      <c r="UPG3" s="143"/>
      <c r="UPH3" s="143"/>
      <c r="UPI3" s="143"/>
      <c r="UPJ3" s="143"/>
      <c r="UPK3" s="143"/>
      <c r="UPL3" s="143"/>
      <c r="UPM3" s="143"/>
      <c r="UPN3" s="143"/>
      <c r="UPO3" s="143"/>
      <c r="UPP3" s="143"/>
      <c r="UPQ3" s="143"/>
      <c r="UPR3" s="143"/>
      <c r="UPS3" s="143"/>
      <c r="UPT3" s="143"/>
      <c r="UPU3" s="143"/>
      <c r="UPV3" s="143"/>
      <c r="UPW3" s="143"/>
      <c r="UPX3" s="143"/>
      <c r="UPY3" s="143"/>
      <c r="UPZ3" s="143"/>
      <c r="UQA3" s="143"/>
      <c r="UQB3" s="143"/>
      <c r="UQC3" s="143"/>
      <c r="UQD3" s="143"/>
      <c r="UQE3" s="143"/>
      <c r="UQF3" s="143"/>
      <c r="UQG3" s="143"/>
      <c r="UQH3" s="143"/>
      <c r="UQI3" s="143"/>
      <c r="UQJ3" s="143"/>
      <c r="UQK3" s="143"/>
      <c r="UQL3" s="143"/>
      <c r="UQM3" s="143"/>
      <c r="UQN3" s="143"/>
      <c r="UQO3" s="143"/>
      <c r="UQP3" s="143"/>
      <c r="UQQ3" s="143"/>
      <c r="UQR3" s="143"/>
      <c r="UQS3" s="143"/>
      <c r="UQT3" s="143"/>
      <c r="UQU3" s="143"/>
      <c r="UQV3" s="143"/>
      <c r="UQW3" s="143"/>
      <c r="UQX3" s="143"/>
      <c r="UQY3" s="143"/>
      <c r="UQZ3" s="143"/>
      <c r="URA3" s="143"/>
      <c r="URB3" s="143"/>
      <c r="URC3" s="143"/>
      <c r="URD3" s="143"/>
      <c r="URE3" s="143"/>
      <c r="URF3" s="143"/>
      <c r="URG3" s="143"/>
      <c r="URH3" s="143"/>
      <c r="URI3" s="143"/>
      <c r="URJ3" s="143"/>
      <c r="URK3" s="143"/>
      <c r="URL3" s="143"/>
      <c r="URM3" s="143"/>
      <c r="URN3" s="143"/>
      <c r="URO3" s="143"/>
      <c r="URP3" s="143"/>
      <c r="URQ3" s="143"/>
      <c r="URR3" s="143"/>
      <c r="URS3" s="143"/>
      <c r="URT3" s="143"/>
      <c r="URU3" s="143"/>
      <c r="URV3" s="143"/>
      <c r="URW3" s="143"/>
      <c r="URX3" s="143"/>
      <c r="URY3" s="143"/>
      <c r="URZ3" s="143"/>
      <c r="USA3" s="143"/>
      <c r="USB3" s="143"/>
      <c r="USC3" s="143"/>
      <c r="USD3" s="143"/>
      <c r="USE3" s="143"/>
      <c r="USF3" s="143"/>
      <c r="USG3" s="143"/>
      <c r="USH3" s="143"/>
      <c r="USI3" s="143"/>
      <c r="USJ3" s="143"/>
      <c r="USK3" s="143"/>
      <c r="USL3" s="143"/>
      <c r="USM3" s="143"/>
      <c r="USN3" s="143"/>
      <c r="USO3" s="143"/>
      <c r="USP3" s="143"/>
      <c r="USQ3" s="143"/>
      <c r="USR3" s="143"/>
      <c r="USS3" s="143"/>
      <c r="UST3" s="143"/>
      <c r="USU3" s="143"/>
      <c r="USV3" s="143"/>
      <c r="USW3" s="143"/>
      <c r="USX3" s="143"/>
      <c r="USY3" s="143"/>
      <c r="USZ3" s="143"/>
      <c r="UTA3" s="143"/>
      <c r="UTB3" s="143"/>
      <c r="UTC3" s="143"/>
      <c r="UTD3" s="143"/>
      <c r="UTE3" s="143"/>
      <c r="UTF3" s="143"/>
      <c r="UTG3" s="143"/>
      <c r="UTH3" s="143"/>
      <c r="UTI3" s="143"/>
      <c r="UTJ3" s="143"/>
      <c r="UTK3" s="143"/>
      <c r="UTL3" s="143"/>
      <c r="UTM3" s="143"/>
      <c r="UTN3" s="143"/>
      <c r="UTO3" s="143"/>
      <c r="UTP3" s="143"/>
      <c r="UTQ3" s="143"/>
      <c r="UTR3" s="143"/>
      <c r="UTS3" s="143"/>
      <c r="UTT3" s="143"/>
      <c r="UTU3" s="143"/>
      <c r="UTV3" s="143"/>
      <c r="UTW3" s="143"/>
      <c r="UTX3" s="143"/>
      <c r="UTY3" s="143"/>
      <c r="UTZ3" s="143"/>
      <c r="UUA3" s="143"/>
      <c r="UUB3" s="143"/>
      <c r="UUC3" s="143"/>
      <c r="UUD3" s="143"/>
      <c r="UUE3" s="143"/>
      <c r="UUF3" s="143"/>
      <c r="UUG3" s="143"/>
      <c r="UUH3" s="143"/>
      <c r="UUI3" s="143"/>
      <c r="UUJ3" s="143"/>
      <c r="UUK3" s="143"/>
      <c r="UUL3" s="143"/>
      <c r="UUM3" s="143"/>
      <c r="UUN3" s="143"/>
      <c r="UUO3" s="143"/>
      <c r="UUP3" s="143"/>
      <c r="UUQ3" s="143"/>
      <c r="UUR3" s="143"/>
      <c r="UUS3" s="143"/>
      <c r="UUT3" s="143"/>
      <c r="UUU3" s="143"/>
      <c r="UUV3" s="143"/>
      <c r="UUW3" s="143"/>
      <c r="UUX3" s="143"/>
      <c r="UUY3" s="143"/>
      <c r="UUZ3" s="143"/>
      <c r="UVA3" s="143"/>
      <c r="UVB3" s="143"/>
      <c r="UVC3" s="143"/>
      <c r="UVD3" s="143"/>
      <c r="UVE3" s="143"/>
      <c r="UVF3" s="143"/>
      <c r="UVG3" s="143"/>
      <c r="UVH3" s="143"/>
      <c r="UVI3" s="143"/>
      <c r="UVJ3" s="143"/>
      <c r="UVK3" s="143"/>
      <c r="UVL3" s="143"/>
      <c r="UVM3" s="143"/>
      <c r="UVN3" s="143"/>
      <c r="UVO3" s="143"/>
      <c r="UVP3" s="143"/>
      <c r="UVQ3" s="143"/>
      <c r="UVR3" s="143"/>
      <c r="UVS3" s="143"/>
      <c r="UVT3" s="143"/>
      <c r="UVU3" s="143"/>
      <c r="UVV3" s="143"/>
      <c r="UVW3" s="143"/>
      <c r="UVX3" s="143"/>
      <c r="UVY3" s="143"/>
      <c r="UVZ3" s="143"/>
      <c r="UWA3" s="143"/>
      <c r="UWB3" s="143"/>
      <c r="UWC3" s="143"/>
      <c r="UWD3" s="143"/>
      <c r="UWE3" s="143"/>
      <c r="UWF3" s="143"/>
      <c r="UWG3" s="143"/>
      <c r="UWH3" s="143"/>
      <c r="UWI3" s="143"/>
      <c r="UWJ3" s="143"/>
      <c r="UWK3" s="143"/>
      <c r="UWL3" s="143"/>
      <c r="UWM3" s="143"/>
      <c r="UWN3" s="143"/>
      <c r="UWO3" s="143"/>
      <c r="UWP3" s="143"/>
      <c r="UWQ3" s="143"/>
      <c r="UWR3" s="143"/>
      <c r="UWS3" s="143"/>
      <c r="UWT3" s="143"/>
      <c r="UWU3" s="143"/>
      <c r="UWV3" s="143"/>
      <c r="UWW3" s="143"/>
      <c r="UWX3" s="143"/>
      <c r="UWY3" s="143"/>
      <c r="UWZ3" s="143"/>
      <c r="UXA3" s="143"/>
      <c r="UXB3" s="143"/>
      <c r="UXC3" s="143"/>
      <c r="UXD3" s="143"/>
      <c r="UXE3" s="143"/>
      <c r="UXF3" s="143"/>
      <c r="UXG3" s="143"/>
      <c r="UXH3" s="143"/>
      <c r="UXI3" s="143"/>
      <c r="UXJ3" s="143"/>
      <c r="UXK3" s="143"/>
      <c r="UXL3" s="143"/>
      <c r="UXM3" s="143"/>
      <c r="UXN3" s="143"/>
      <c r="UXO3" s="143"/>
      <c r="UXP3" s="143"/>
      <c r="UXQ3" s="143"/>
      <c r="UXR3" s="143"/>
      <c r="UXS3" s="143"/>
      <c r="UXT3" s="143"/>
      <c r="UXU3" s="143"/>
      <c r="UXV3" s="143"/>
      <c r="UXW3" s="143"/>
      <c r="UXX3" s="143"/>
      <c r="UXY3" s="143"/>
      <c r="UXZ3" s="143"/>
      <c r="UYA3" s="143"/>
      <c r="UYB3" s="143"/>
      <c r="UYC3" s="143"/>
      <c r="UYD3" s="143"/>
      <c r="UYE3" s="143"/>
      <c r="UYF3" s="143"/>
      <c r="UYG3" s="143"/>
      <c r="UYH3" s="143"/>
      <c r="UYI3" s="143"/>
      <c r="UYJ3" s="143"/>
      <c r="UYK3" s="143"/>
      <c r="UYL3" s="143"/>
      <c r="UYM3" s="143"/>
      <c r="UYN3" s="143"/>
      <c r="UYO3" s="143"/>
      <c r="UYP3" s="143"/>
      <c r="UYQ3" s="143"/>
      <c r="UYR3" s="143"/>
      <c r="UYS3" s="143"/>
      <c r="UYT3" s="143"/>
      <c r="UYU3" s="143"/>
      <c r="UYV3" s="143"/>
      <c r="UYW3" s="143"/>
      <c r="UYX3" s="143"/>
      <c r="UYY3" s="143"/>
      <c r="UYZ3" s="143"/>
      <c r="UZA3" s="143"/>
      <c r="UZB3" s="143"/>
      <c r="UZC3" s="143"/>
      <c r="UZD3" s="143"/>
      <c r="UZE3" s="143"/>
      <c r="UZF3" s="143"/>
      <c r="UZG3" s="143"/>
      <c r="UZH3" s="143"/>
      <c r="UZI3" s="143"/>
      <c r="UZJ3" s="143"/>
      <c r="UZK3" s="143"/>
      <c r="UZL3" s="143"/>
      <c r="UZM3" s="143"/>
      <c r="UZN3" s="143"/>
      <c r="UZO3" s="143"/>
      <c r="UZP3" s="143"/>
      <c r="UZQ3" s="143"/>
      <c r="UZR3" s="143"/>
      <c r="UZS3" s="143"/>
      <c r="UZT3" s="143"/>
      <c r="UZU3" s="143"/>
      <c r="UZV3" s="143"/>
      <c r="UZW3" s="143"/>
      <c r="UZX3" s="143"/>
      <c r="UZY3" s="143"/>
      <c r="UZZ3" s="143"/>
      <c r="VAA3" s="143"/>
      <c r="VAB3" s="143"/>
      <c r="VAC3" s="143"/>
      <c r="VAD3" s="143"/>
      <c r="VAE3" s="143"/>
      <c r="VAF3" s="143"/>
      <c r="VAG3" s="143"/>
      <c r="VAH3" s="143"/>
      <c r="VAI3" s="143"/>
      <c r="VAJ3" s="143"/>
      <c r="VAK3" s="143"/>
      <c r="VAL3" s="143"/>
      <c r="VAM3" s="143"/>
      <c r="VAN3" s="143"/>
      <c r="VAO3" s="143"/>
      <c r="VAP3" s="143"/>
      <c r="VAQ3" s="143"/>
      <c r="VAR3" s="143"/>
      <c r="VAS3" s="143"/>
      <c r="VAT3" s="143"/>
      <c r="VAU3" s="143"/>
      <c r="VAV3" s="143"/>
      <c r="VAW3" s="143"/>
      <c r="VAX3" s="143"/>
      <c r="VAY3" s="143"/>
      <c r="VAZ3" s="143"/>
      <c r="VBA3" s="143"/>
      <c r="VBB3" s="143"/>
      <c r="VBC3" s="143"/>
      <c r="VBD3" s="143"/>
      <c r="VBE3" s="143"/>
      <c r="VBF3" s="143"/>
      <c r="VBG3" s="143"/>
      <c r="VBH3" s="143"/>
      <c r="VBI3" s="143"/>
      <c r="VBJ3" s="143"/>
      <c r="VBK3" s="143"/>
      <c r="VBL3" s="143"/>
      <c r="VBM3" s="143"/>
      <c r="VBN3" s="143"/>
      <c r="VBO3" s="143"/>
      <c r="VBP3" s="143"/>
      <c r="VBQ3" s="143"/>
      <c r="VBR3" s="143"/>
      <c r="VBS3" s="143"/>
      <c r="VBT3" s="143"/>
      <c r="VBU3" s="143"/>
      <c r="VBV3" s="143"/>
      <c r="VBW3" s="143"/>
      <c r="VBX3" s="143"/>
      <c r="VBY3" s="143"/>
      <c r="VBZ3" s="143"/>
      <c r="VCA3" s="143"/>
      <c r="VCB3" s="143"/>
      <c r="VCC3" s="143"/>
      <c r="VCD3" s="143"/>
      <c r="VCE3" s="143"/>
      <c r="VCF3" s="143"/>
      <c r="VCG3" s="143"/>
      <c r="VCH3" s="143"/>
      <c r="VCI3" s="143"/>
      <c r="VCJ3" s="143"/>
      <c r="VCK3" s="143"/>
      <c r="VCL3" s="143"/>
      <c r="VCM3" s="143"/>
      <c r="VCN3" s="143"/>
      <c r="VCO3" s="143"/>
      <c r="VCP3" s="143"/>
      <c r="VCQ3" s="143"/>
      <c r="VCR3" s="143"/>
      <c r="VCS3" s="143"/>
      <c r="VCT3" s="143"/>
      <c r="VCU3" s="143"/>
      <c r="VCV3" s="143"/>
      <c r="VCW3" s="143"/>
      <c r="VCX3" s="143"/>
      <c r="VCY3" s="143"/>
      <c r="VCZ3" s="143"/>
      <c r="VDA3" s="143"/>
      <c r="VDB3" s="143"/>
      <c r="VDC3" s="143"/>
      <c r="VDD3" s="143"/>
      <c r="VDE3" s="143"/>
      <c r="VDF3" s="143"/>
      <c r="VDG3" s="143"/>
      <c r="VDH3" s="143"/>
      <c r="VDI3" s="143"/>
      <c r="VDJ3" s="143"/>
      <c r="VDK3" s="143"/>
      <c r="VDL3" s="143"/>
      <c r="VDM3" s="143"/>
      <c r="VDN3" s="143"/>
      <c r="VDO3" s="143"/>
      <c r="VDP3" s="143"/>
      <c r="VDQ3" s="143"/>
      <c r="VDR3" s="143"/>
      <c r="VDS3" s="143"/>
      <c r="VDT3" s="143"/>
      <c r="VDU3" s="143"/>
      <c r="VDV3" s="143"/>
      <c r="VDW3" s="143"/>
      <c r="VDX3" s="143"/>
      <c r="VDY3" s="143"/>
      <c r="VDZ3" s="143"/>
      <c r="VEA3" s="143"/>
      <c r="VEB3" s="143"/>
      <c r="VEC3" s="143"/>
      <c r="VED3" s="143"/>
      <c r="VEE3" s="143"/>
      <c r="VEF3" s="143"/>
      <c r="VEG3" s="143"/>
      <c r="VEH3" s="143"/>
      <c r="VEI3" s="143"/>
      <c r="VEJ3" s="143"/>
      <c r="VEK3" s="143"/>
      <c r="VEL3" s="143"/>
      <c r="VEM3" s="143"/>
      <c r="VEN3" s="143"/>
      <c r="VEO3" s="143"/>
      <c r="VEP3" s="143"/>
      <c r="VEQ3" s="143"/>
      <c r="VER3" s="143"/>
      <c r="VES3" s="143"/>
      <c r="VET3" s="143"/>
      <c r="VEU3" s="143"/>
      <c r="VEV3" s="143"/>
      <c r="VEW3" s="143"/>
      <c r="VEX3" s="143"/>
      <c r="VEY3" s="143"/>
      <c r="VEZ3" s="143"/>
      <c r="VFA3" s="143"/>
      <c r="VFB3" s="143"/>
      <c r="VFC3" s="143"/>
      <c r="VFD3" s="143"/>
      <c r="VFE3" s="143"/>
      <c r="VFF3" s="143"/>
      <c r="VFG3" s="143"/>
      <c r="VFH3" s="143"/>
      <c r="VFI3" s="143"/>
      <c r="VFJ3" s="143"/>
      <c r="VFK3" s="143"/>
      <c r="VFL3" s="143"/>
      <c r="VFM3" s="143"/>
      <c r="VFN3" s="143"/>
      <c r="VFO3" s="143"/>
      <c r="VFP3" s="143"/>
      <c r="VFQ3" s="143"/>
      <c r="VFR3" s="143"/>
      <c r="VFS3" s="143"/>
      <c r="VFT3" s="143"/>
      <c r="VFU3" s="143"/>
      <c r="VFV3" s="143"/>
      <c r="VFW3" s="143"/>
      <c r="VFX3" s="143"/>
      <c r="VFY3" s="143"/>
      <c r="VFZ3" s="143"/>
      <c r="VGA3" s="143"/>
      <c r="VGB3" s="143"/>
      <c r="VGC3" s="143"/>
      <c r="VGD3" s="143"/>
      <c r="VGE3" s="143"/>
      <c r="VGF3" s="143"/>
      <c r="VGG3" s="143"/>
      <c r="VGH3" s="143"/>
      <c r="VGI3" s="143"/>
      <c r="VGJ3" s="143"/>
      <c r="VGK3" s="143"/>
      <c r="VGL3" s="143"/>
      <c r="VGM3" s="143"/>
      <c r="VGN3" s="143"/>
      <c r="VGO3" s="143"/>
      <c r="VGP3" s="143"/>
      <c r="VGQ3" s="143"/>
      <c r="VGR3" s="143"/>
      <c r="VGS3" s="143"/>
      <c r="VGT3" s="143"/>
      <c r="VGU3" s="143"/>
      <c r="VGV3" s="143"/>
      <c r="VGW3" s="143"/>
      <c r="VGX3" s="143"/>
      <c r="VGY3" s="143"/>
      <c r="VGZ3" s="143"/>
      <c r="VHA3" s="143"/>
      <c r="VHB3" s="143"/>
      <c r="VHC3" s="143"/>
      <c r="VHD3" s="143"/>
      <c r="VHE3" s="143"/>
      <c r="VHF3" s="143"/>
      <c r="VHG3" s="143"/>
      <c r="VHH3" s="143"/>
      <c r="VHI3" s="143"/>
      <c r="VHJ3" s="143"/>
      <c r="VHK3" s="143"/>
      <c r="VHL3" s="143"/>
      <c r="VHM3" s="143"/>
      <c r="VHN3" s="143"/>
      <c r="VHO3" s="143"/>
      <c r="VHP3" s="143"/>
      <c r="VHQ3" s="143"/>
      <c r="VHR3" s="143"/>
      <c r="VHS3" s="143"/>
      <c r="VHT3" s="143"/>
      <c r="VHU3" s="143"/>
      <c r="VHV3" s="143"/>
      <c r="VHW3" s="143"/>
      <c r="VHX3" s="143"/>
      <c r="VHY3" s="143"/>
      <c r="VHZ3" s="143"/>
      <c r="VIA3" s="143"/>
      <c r="VIB3" s="143"/>
      <c r="VIC3" s="143"/>
      <c r="VID3" s="143"/>
      <c r="VIE3" s="143"/>
      <c r="VIF3" s="143"/>
      <c r="VIG3" s="143"/>
      <c r="VIH3" s="143"/>
      <c r="VII3" s="143"/>
      <c r="VIJ3" s="143"/>
      <c r="VIK3" s="143"/>
      <c r="VIL3" s="143"/>
      <c r="VIM3" s="143"/>
      <c r="VIN3" s="143"/>
      <c r="VIO3" s="143"/>
      <c r="VIP3" s="143"/>
      <c r="VIQ3" s="143"/>
      <c r="VIR3" s="143"/>
      <c r="VIS3" s="143"/>
      <c r="VIT3" s="143"/>
      <c r="VIU3" s="143"/>
      <c r="VIV3" s="143"/>
      <c r="VIW3" s="143"/>
      <c r="VIX3" s="143"/>
      <c r="VIY3" s="143"/>
      <c r="VIZ3" s="143"/>
      <c r="VJA3" s="143"/>
      <c r="VJB3" s="143"/>
      <c r="VJC3" s="143"/>
      <c r="VJD3" s="143"/>
      <c r="VJE3" s="143"/>
      <c r="VJF3" s="143"/>
      <c r="VJG3" s="143"/>
      <c r="VJH3" s="143"/>
      <c r="VJI3" s="143"/>
      <c r="VJJ3" s="143"/>
      <c r="VJK3" s="143"/>
      <c r="VJL3" s="143"/>
      <c r="VJM3" s="143"/>
      <c r="VJN3" s="143"/>
      <c r="VJO3" s="143"/>
      <c r="VJP3" s="143"/>
      <c r="VJQ3" s="143"/>
      <c r="VJR3" s="143"/>
      <c r="VJS3" s="143"/>
      <c r="VJT3" s="143"/>
      <c r="VJU3" s="143"/>
      <c r="VJV3" s="143"/>
      <c r="VJW3" s="143"/>
      <c r="VJX3" s="143"/>
      <c r="VJY3" s="143"/>
      <c r="VJZ3" s="143"/>
      <c r="VKA3" s="143"/>
      <c r="VKB3" s="143"/>
      <c r="VKC3" s="143"/>
      <c r="VKD3" s="143"/>
      <c r="VKE3" s="143"/>
      <c r="VKF3" s="143"/>
      <c r="VKG3" s="143"/>
      <c r="VKH3" s="143"/>
      <c r="VKI3" s="143"/>
      <c r="VKJ3" s="143"/>
      <c r="VKK3" s="143"/>
      <c r="VKL3" s="143"/>
      <c r="VKM3" s="143"/>
      <c r="VKN3" s="143"/>
      <c r="VKO3" s="143"/>
      <c r="VKP3" s="143"/>
      <c r="VKQ3" s="143"/>
      <c r="VKR3" s="143"/>
      <c r="VKS3" s="143"/>
      <c r="VKT3" s="143"/>
      <c r="VKU3" s="143"/>
      <c r="VKV3" s="143"/>
      <c r="VKW3" s="143"/>
      <c r="VKX3" s="143"/>
      <c r="VKY3" s="143"/>
      <c r="VKZ3" s="143"/>
      <c r="VLA3" s="143"/>
      <c r="VLB3" s="143"/>
      <c r="VLC3" s="143"/>
      <c r="VLD3" s="143"/>
      <c r="VLE3" s="143"/>
      <c r="VLF3" s="143"/>
      <c r="VLG3" s="143"/>
      <c r="VLH3" s="143"/>
      <c r="VLI3" s="143"/>
      <c r="VLJ3" s="143"/>
      <c r="VLK3" s="143"/>
      <c r="VLL3" s="143"/>
      <c r="VLM3" s="143"/>
      <c r="VLN3" s="143"/>
      <c r="VLO3" s="143"/>
      <c r="VLP3" s="143"/>
      <c r="VLQ3" s="143"/>
      <c r="VLR3" s="143"/>
      <c r="VLS3" s="143"/>
      <c r="VLT3" s="143"/>
      <c r="VLU3" s="143"/>
      <c r="VLV3" s="143"/>
      <c r="VLW3" s="143"/>
      <c r="VLX3" s="143"/>
      <c r="VLY3" s="143"/>
      <c r="VLZ3" s="143"/>
      <c r="VMA3" s="143"/>
      <c r="VMB3" s="143"/>
      <c r="VMC3" s="143"/>
      <c r="VMD3" s="143"/>
      <c r="VME3" s="143"/>
      <c r="VMF3" s="143"/>
      <c r="VMG3" s="143"/>
      <c r="VMH3" s="143"/>
      <c r="VMI3" s="143"/>
      <c r="VMJ3" s="143"/>
      <c r="VMK3" s="143"/>
      <c r="VML3" s="143"/>
      <c r="VMM3" s="143"/>
      <c r="VMN3" s="143"/>
      <c r="VMO3" s="143"/>
      <c r="VMP3" s="143"/>
      <c r="VMQ3" s="143"/>
      <c r="VMR3" s="143"/>
      <c r="VMS3" s="143"/>
      <c r="VMT3" s="143"/>
      <c r="VMU3" s="143"/>
      <c r="VMV3" s="143"/>
      <c r="VMW3" s="143"/>
      <c r="VMX3" s="143"/>
      <c r="VMY3" s="143"/>
      <c r="VMZ3" s="143"/>
      <c r="VNA3" s="143"/>
      <c r="VNB3" s="143"/>
      <c r="VNC3" s="143"/>
      <c r="VND3" s="143"/>
      <c r="VNE3" s="143"/>
      <c r="VNF3" s="143"/>
      <c r="VNG3" s="143"/>
      <c r="VNH3" s="143"/>
      <c r="VNI3" s="143"/>
      <c r="VNJ3" s="143"/>
      <c r="VNK3" s="143"/>
      <c r="VNL3" s="143"/>
      <c r="VNM3" s="143"/>
      <c r="VNN3" s="143"/>
      <c r="VNO3" s="143"/>
      <c r="VNP3" s="143"/>
      <c r="VNQ3" s="143"/>
      <c r="VNR3" s="143"/>
      <c r="VNS3" s="143"/>
      <c r="VNT3" s="143"/>
      <c r="VNU3" s="143"/>
      <c r="VNV3" s="143"/>
      <c r="VNW3" s="143"/>
      <c r="VNX3" s="143"/>
      <c r="VNY3" s="143"/>
      <c r="VNZ3" s="143"/>
      <c r="VOA3" s="143"/>
      <c r="VOB3" s="143"/>
      <c r="VOC3" s="143"/>
      <c r="VOD3" s="143"/>
      <c r="VOE3" s="143"/>
      <c r="VOF3" s="143"/>
      <c r="VOG3" s="143"/>
      <c r="VOH3" s="143"/>
      <c r="VOI3" s="143"/>
      <c r="VOJ3" s="143"/>
      <c r="VOK3" s="143"/>
      <c r="VOL3" s="143"/>
      <c r="VOM3" s="143"/>
      <c r="VON3" s="143"/>
      <c r="VOO3" s="143"/>
      <c r="VOP3" s="143"/>
      <c r="VOQ3" s="143"/>
      <c r="VOR3" s="143"/>
      <c r="VOS3" s="143"/>
      <c r="VOT3" s="143"/>
      <c r="VOU3" s="143"/>
      <c r="VOV3" s="143"/>
      <c r="VOW3" s="143"/>
      <c r="VOX3" s="143"/>
      <c r="VOY3" s="143"/>
      <c r="VOZ3" s="143"/>
      <c r="VPA3" s="143"/>
      <c r="VPB3" s="143"/>
      <c r="VPC3" s="143"/>
      <c r="VPD3" s="143"/>
      <c r="VPE3" s="143"/>
      <c r="VPF3" s="143"/>
      <c r="VPG3" s="143"/>
      <c r="VPH3" s="143"/>
      <c r="VPI3" s="143"/>
      <c r="VPJ3" s="143"/>
      <c r="VPK3" s="143"/>
      <c r="VPL3" s="143"/>
      <c r="VPM3" s="143"/>
      <c r="VPN3" s="143"/>
      <c r="VPO3" s="143"/>
      <c r="VPP3" s="143"/>
      <c r="VPQ3" s="143"/>
      <c r="VPR3" s="143"/>
      <c r="VPS3" s="143"/>
      <c r="VPT3" s="143"/>
      <c r="VPU3" s="143"/>
      <c r="VPV3" s="143"/>
      <c r="VPW3" s="143"/>
      <c r="VPX3" s="143"/>
      <c r="VPY3" s="143"/>
      <c r="VPZ3" s="143"/>
      <c r="VQA3" s="143"/>
      <c r="VQB3" s="143"/>
      <c r="VQC3" s="143"/>
      <c r="VQD3" s="143"/>
      <c r="VQE3" s="143"/>
      <c r="VQF3" s="143"/>
      <c r="VQG3" s="143"/>
      <c r="VQH3" s="143"/>
      <c r="VQI3" s="143"/>
      <c r="VQJ3" s="143"/>
      <c r="VQK3" s="143"/>
      <c r="VQL3" s="143"/>
      <c r="VQM3" s="143"/>
      <c r="VQN3" s="143"/>
      <c r="VQO3" s="143"/>
      <c r="VQP3" s="143"/>
      <c r="VQQ3" s="143"/>
      <c r="VQR3" s="143"/>
      <c r="VQS3" s="143"/>
      <c r="VQT3" s="143"/>
      <c r="VQU3" s="143"/>
      <c r="VQV3" s="143"/>
      <c r="VQW3" s="143"/>
      <c r="VQX3" s="143"/>
      <c r="VQY3" s="143"/>
      <c r="VQZ3" s="143"/>
      <c r="VRA3" s="143"/>
      <c r="VRB3" s="143"/>
      <c r="VRC3" s="143"/>
      <c r="VRD3" s="143"/>
      <c r="VRE3" s="143"/>
      <c r="VRF3" s="143"/>
      <c r="VRG3" s="143"/>
      <c r="VRH3" s="143"/>
      <c r="VRI3" s="143"/>
      <c r="VRJ3" s="143"/>
      <c r="VRK3" s="143"/>
      <c r="VRL3" s="143"/>
      <c r="VRM3" s="143"/>
      <c r="VRN3" s="143"/>
      <c r="VRO3" s="143"/>
      <c r="VRP3" s="143"/>
      <c r="VRQ3" s="143"/>
      <c r="VRR3" s="143"/>
      <c r="VRS3" s="143"/>
      <c r="VRT3" s="143"/>
      <c r="VRU3" s="143"/>
      <c r="VRV3" s="143"/>
      <c r="VRW3" s="143"/>
      <c r="VRX3" s="143"/>
      <c r="VRY3" s="143"/>
      <c r="VRZ3" s="143"/>
      <c r="VSA3" s="143"/>
      <c r="VSB3" s="143"/>
      <c r="VSC3" s="143"/>
      <c r="VSD3" s="143"/>
      <c r="VSE3" s="143"/>
      <c r="VSF3" s="143"/>
      <c r="VSG3" s="143"/>
      <c r="VSH3" s="143"/>
      <c r="VSI3" s="143"/>
      <c r="VSJ3" s="143"/>
      <c r="VSK3" s="143"/>
      <c r="VSL3" s="143"/>
      <c r="VSM3" s="143"/>
      <c r="VSN3" s="143"/>
      <c r="VSO3" s="143"/>
      <c r="VSP3" s="143"/>
      <c r="VSQ3" s="143"/>
      <c r="VSR3" s="143"/>
      <c r="VSS3" s="143"/>
      <c r="VST3" s="143"/>
      <c r="VSU3" s="143"/>
      <c r="VSV3" s="143"/>
      <c r="VSW3" s="143"/>
      <c r="VSX3" s="143"/>
      <c r="VSY3" s="143"/>
      <c r="VSZ3" s="143"/>
      <c r="VTA3" s="143"/>
      <c r="VTB3" s="143"/>
      <c r="VTC3" s="143"/>
      <c r="VTD3" s="143"/>
      <c r="VTE3" s="143"/>
      <c r="VTF3" s="143"/>
      <c r="VTG3" s="143"/>
      <c r="VTH3" s="143"/>
      <c r="VTI3" s="143"/>
      <c r="VTJ3" s="143"/>
      <c r="VTK3" s="143"/>
      <c r="VTL3" s="143"/>
      <c r="VTM3" s="143"/>
      <c r="VTN3" s="143"/>
      <c r="VTO3" s="143"/>
      <c r="VTP3" s="143"/>
      <c r="VTQ3" s="143"/>
      <c r="VTR3" s="143"/>
      <c r="VTS3" s="143"/>
      <c r="VTT3" s="143"/>
      <c r="VTU3" s="143"/>
      <c r="VTV3" s="143"/>
      <c r="VTW3" s="143"/>
      <c r="VTX3" s="143"/>
      <c r="VTY3" s="143"/>
      <c r="VTZ3" s="143"/>
      <c r="VUA3" s="143"/>
      <c r="VUB3" s="143"/>
      <c r="VUC3" s="143"/>
      <c r="VUD3" s="143"/>
      <c r="VUE3" s="143"/>
      <c r="VUF3" s="143"/>
      <c r="VUG3" s="143"/>
      <c r="VUH3" s="143"/>
      <c r="VUI3" s="143"/>
      <c r="VUJ3" s="143"/>
      <c r="VUK3" s="143"/>
      <c r="VUL3" s="143"/>
      <c r="VUM3" s="143"/>
      <c r="VUN3" s="143"/>
      <c r="VUO3" s="143"/>
      <c r="VUP3" s="143"/>
      <c r="VUQ3" s="143"/>
      <c r="VUR3" s="143"/>
      <c r="VUS3" s="143"/>
      <c r="VUT3" s="143"/>
      <c r="VUU3" s="143"/>
      <c r="VUV3" s="143"/>
      <c r="VUW3" s="143"/>
      <c r="VUX3" s="143"/>
      <c r="VUY3" s="143"/>
      <c r="VUZ3" s="143"/>
      <c r="VVA3" s="143"/>
      <c r="VVB3" s="143"/>
      <c r="VVC3" s="143"/>
      <c r="VVD3" s="143"/>
      <c r="VVE3" s="143"/>
      <c r="VVF3" s="143"/>
      <c r="VVG3" s="143"/>
      <c r="VVH3" s="143"/>
      <c r="VVI3" s="143"/>
      <c r="VVJ3" s="143"/>
      <c r="VVK3" s="143"/>
      <c r="VVL3" s="143"/>
      <c r="VVM3" s="143"/>
      <c r="VVN3" s="143"/>
      <c r="VVO3" s="143"/>
      <c r="VVP3" s="143"/>
      <c r="VVQ3" s="143"/>
      <c r="VVR3" s="143"/>
      <c r="VVS3" s="143"/>
      <c r="VVT3" s="143"/>
      <c r="VVU3" s="143"/>
      <c r="VVV3" s="143"/>
      <c r="VVW3" s="143"/>
      <c r="VVX3" s="143"/>
      <c r="VVY3" s="143"/>
      <c r="VVZ3" s="143"/>
      <c r="VWA3" s="143"/>
      <c r="VWB3" s="143"/>
      <c r="VWC3" s="143"/>
      <c r="VWD3" s="143"/>
      <c r="VWE3" s="143"/>
      <c r="VWF3" s="143"/>
      <c r="VWG3" s="143"/>
      <c r="VWH3" s="143"/>
      <c r="VWI3" s="143"/>
      <c r="VWJ3" s="143"/>
      <c r="VWK3" s="143"/>
      <c r="VWL3" s="143"/>
      <c r="VWM3" s="143"/>
      <c r="VWN3" s="143"/>
      <c r="VWO3" s="143"/>
      <c r="VWP3" s="143"/>
      <c r="VWQ3" s="143"/>
      <c r="VWR3" s="143"/>
      <c r="VWS3" s="143"/>
      <c r="VWT3" s="143"/>
      <c r="VWU3" s="143"/>
      <c r="VWV3" s="143"/>
      <c r="VWW3" s="143"/>
      <c r="VWX3" s="143"/>
      <c r="VWY3" s="143"/>
      <c r="VWZ3" s="143"/>
      <c r="VXA3" s="143"/>
      <c r="VXB3" s="143"/>
      <c r="VXC3" s="143"/>
      <c r="VXD3" s="143"/>
      <c r="VXE3" s="143"/>
      <c r="VXF3" s="143"/>
      <c r="VXG3" s="143"/>
      <c r="VXH3" s="143"/>
      <c r="VXI3" s="143"/>
      <c r="VXJ3" s="143"/>
      <c r="VXK3" s="143"/>
      <c r="VXL3" s="143"/>
      <c r="VXM3" s="143"/>
      <c r="VXN3" s="143"/>
      <c r="VXO3" s="143"/>
      <c r="VXP3" s="143"/>
      <c r="VXQ3" s="143"/>
      <c r="VXR3" s="143"/>
      <c r="VXS3" s="143"/>
      <c r="VXT3" s="143"/>
      <c r="VXU3" s="143"/>
      <c r="VXV3" s="143"/>
      <c r="VXW3" s="143"/>
      <c r="VXX3" s="143"/>
      <c r="VXY3" s="143"/>
      <c r="VXZ3" s="143"/>
      <c r="VYA3" s="143"/>
      <c r="VYB3" s="143"/>
      <c r="VYC3" s="143"/>
      <c r="VYD3" s="143"/>
      <c r="VYE3" s="143"/>
      <c r="VYF3" s="143"/>
      <c r="VYG3" s="143"/>
      <c r="VYH3" s="143"/>
      <c r="VYI3" s="143"/>
      <c r="VYJ3" s="143"/>
      <c r="VYK3" s="143"/>
      <c r="VYL3" s="143"/>
      <c r="VYM3" s="143"/>
      <c r="VYN3" s="143"/>
      <c r="VYO3" s="143"/>
      <c r="VYP3" s="143"/>
      <c r="VYQ3" s="143"/>
      <c r="VYR3" s="143"/>
      <c r="VYS3" s="143"/>
      <c r="VYT3" s="143"/>
      <c r="VYU3" s="143"/>
      <c r="VYV3" s="143"/>
      <c r="VYW3" s="143"/>
      <c r="VYX3" s="143"/>
      <c r="VYY3" s="143"/>
      <c r="VYZ3" s="143"/>
      <c r="VZA3" s="143"/>
      <c r="VZB3" s="143"/>
      <c r="VZC3" s="143"/>
      <c r="VZD3" s="143"/>
      <c r="VZE3" s="143"/>
      <c r="VZF3" s="143"/>
      <c r="VZG3" s="143"/>
      <c r="VZH3" s="143"/>
      <c r="VZI3" s="143"/>
      <c r="VZJ3" s="143"/>
      <c r="VZK3" s="143"/>
      <c r="VZL3" s="143"/>
      <c r="VZM3" s="143"/>
      <c r="VZN3" s="143"/>
      <c r="VZO3" s="143"/>
      <c r="VZP3" s="143"/>
      <c r="VZQ3" s="143"/>
      <c r="VZR3" s="143"/>
      <c r="VZS3" s="143"/>
      <c r="VZT3" s="143"/>
      <c r="VZU3" s="143"/>
      <c r="VZV3" s="143"/>
      <c r="VZW3" s="143"/>
      <c r="VZX3" s="143"/>
      <c r="VZY3" s="143"/>
      <c r="VZZ3" s="143"/>
      <c r="WAA3" s="143"/>
      <c r="WAB3" s="143"/>
      <c r="WAC3" s="143"/>
      <c r="WAD3" s="143"/>
      <c r="WAE3" s="143"/>
      <c r="WAF3" s="143"/>
      <c r="WAG3" s="143"/>
      <c r="WAH3" s="143"/>
      <c r="WAI3" s="143"/>
      <c r="WAJ3" s="143"/>
      <c r="WAK3" s="143"/>
      <c r="WAL3" s="143"/>
      <c r="WAM3" s="143"/>
      <c r="WAN3" s="143"/>
      <c r="WAO3" s="143"/>
      <c r="WAP3" s="143"/>
      <c r="WAQ3" s="143"/>
      <c r="WAR3" s="143"/>
      <c r="WAS3" s="143"/>
      <c r="WAT3" s="143"/>
      <c r="WAU3" s="143"/>
      <c r="WAV3" s="143"/>
      <c r="WAW3" s="143"/>
      <c r="WAX3" s="143"/>
      <c r="WAY3" s="143"/>
      <c r="WAZ3" s="143"/>
      <c r="WBA3" s="143"/>
      <c r="WBB3" s="143"/>
      <c r="WBC3" s="143"/>
      <c r="WBD3" s="143"/>
      <c r="WBE3" s="143"/>
      <c r="WBF3" s="143"/>
      <c r="WBG3" s="143"/>
      <c r="WBH3" s="143"/>
      <c r="WBI3" s="143"/>
      <c r="WBJ3" s="143"/>
      <c r="WBK3" s="143"/>
      <c r="WBL3" s="143"/>
      <c r="WBM3" s="143"/>
      <c r="WBN3" s="143"/>
      <c r="WBO3" s="143"/>
      <c r="WBP3" s="143"/>
      <c r="WBQ3" s="143"/>
      <c r="WBR3" s="143"/>
      <c r="WBS3" s="143"/>
      <c r="WBT3" s="143"/>
      <c r="WBU3" s="143"/>
      <c r="WBV3" s="143"/>
      <c r="WBW3" s="143"/>
      <c r="WBX3" s="143"/>
      <c r="WBY3" s="143"/>
      <c r="WBZ3" s="143"/>
      <c r="WCA3" s="143"/>
      <c r="WCB3" s="143"/>
      <c r="WCC3" s="143"/>
      <c r="WCD3" s="143"/>
      <c r="WCE3" s="143"/>
      <c r="WCF3" s="143"/>
      <c r="WCG3" s="143"/>
      <c r="WCH3" s="143"/>
      <c r="WCI3" s="143"/>
      <c r="WCJ3" s="143"/>
      <c r="WCK3" s="143"/>
      <c r="WCL3" s="143"/>
      <c r="WCM3" s="143"/>
      <c r="WCN3" s="143"/>
      <c r="WCO3" s="143"/>
      <c r="WCP3" s="143"/>
      <c r="WCQ3" s="143"/>
      <c r="WCR3" s="143"/>
      <c r="WCS3" s="143"/>
      <c r="WCT3" s="143"/>
      <c r="WCU3" s="143"/>
      <c r="WCV3" s="143"/>
      <c r="WCW3" s="143"/>
      <c r="WCX3" s="143"/>
      <c r="WCY3" s="143"/>
      <c r="WCZ3" s="143"/>
      <c r="WDA3" s="143"/>
      <c r="WDB3" s="143"/>
      <c r="WDC3" s="143"/>
      <c r="WDD3" s="143"/>
      <c r="WDE3" s="143"/>
      <c r="WDF3" s="143"/>
      <c r="WDG3" s="143"/>
      <c r="WDH3" s="143"/>
      <c r="WDI3" s="143"/>
      <c r="WDJ3" s="143"/>
      <c r="WDK3" s="143"/>
      <c r="WDL3" s="143"/>
      <c r="WDM3" s="143"/>
      <c r="WDN3" s="143"/>
      <c r="WDO3" s="143"/>
      <c r="WDP3" s="143"/>
      <c r="WDQ3" s="143"/>
      <c r="WDR3" s="143"/>
      <c r="WDS3" s="143"/>
      <c r="WDT3" s="143"/>
      <c r="WDU3" s="143"/>
      <c r="WDV3" s="143"/>
      <c r="WDW3" s="143"/>
      <c r="WDX3" s="143"/>
      <c r="WDY3" s="143"/>
      <c r="WDZ3" s="143"/>
      <c r="WEA3" s="143"/>
      <c r="WEB3" s="143"/>
      <c r="WEC3" s="143"/>
      <c r="WED3" s="143"/>
      <c r="WEE3" s="143"/>
      <c r="WEF3" s="143"/>
      <c r="WEG3" s="143"/>
      <c r="WEH3" s="143"/>
      <c r="WEI3" s="143"/>
      <c r="WEJ3" s="143"/>
      <c r="WEK3" s="143"/>
      <c r="WEL3" s="143"/>
      <c r="WEM3" s="143"/>
      <c r="WEN3" s="143"/>
      <c r="WEO3" s="143"/>
      <c r="WEP3" s="143"/>
      <c r="WEQ3" s="143"/>
      <c r="WER3" s="143"/>
      <c r="WES3" s="143"/>
      <c r="WET3" s="143"/>
      <c r="WEU3" s="143"/>
      <c r="WEV3" s="143"/>
      <c r="WEW3" s="143"/>
      <c r="WEX3" s="143"/>
      <c r="WEY3" s="143"/>
      <c r="WEZ3" s="143"/>
      <c r="WFA3" s="143"/>
      <c r="WFB3" s="143"/>
      <c r="WFC3" s="143"/>
      <c r="WFD3" s="143"/>
      <c r="WFE3" s="143"/>
      <c r="WFF3" s="143"/>
      <c r="WFG3" s="143"/>
      <c r="WFH3" s="143"/>
      <c r="WFI3" s="143"/>
      <c r="WFJ3" s="143"/>
      <c r="WFK3" s="143"/>
      <c r="WFL3" s="143"/>
      <c r="WFM3" s="143"/>
      <c r="WFN3" s="143"/>
      <c r="WFO3" s="143"/>
      <c r="WFP3" s="143"/>
      <c r="WFQ3" s="143"/>
      <c r="WFR3" s="143"/>
      <c r="WFS3" s="143"/>
      <c r="WFT3" s="143"/>
      <c r="WFU3" s="143"/>
      <c r="WFV3" s="143"/>
      <c r="WFW3" s="143"/>
      <c r="WFX3" s="143"/>
      <c r="WFY3" s="143"/>
      <c r="WFZ3" s="143"/>
      <c r="WGA3" s="143"/>
      <c r="WGB3" s="143"/>
      <c r="WGC3" s="143"/>
      <c r="WGD3" s="143"/>
      <c r="WGE3" s="143"/>
      <c r="WGF3" s="143"/>
      <c r="WGG3" s="143"/>
      <c r="WGH3" s="143"/>
      <c r="WGI3" s="143"/>
      <c r="WGJ3" s="143"/>
      <c r="WGK3" s="143"/>
      <c r="WGL3" s="143"/>
      <c r="WGM3" s="143"/>
      <c r="WGN3" s="143"/>
      <c r="WGO3" s="143"/>
      <c r="WGP3" s="143"/>
      <c r="WGQ3" s="143"/>
      <c r="WGR3" s="143"/>
      <c r="WGS3" s="143"/>
      <c r="WGT3" s="143"/>
      <c r="WGU3" s="143"/>
      <c r="WGV3" s="143"/>
      <c r="WGW3" s="143"/>
      <c r="WGX3" s="143"/>
      <c r="WGY3" s="143"/>
      <c r="WGZ3" s="143"/>
      <c r="WHA3" s="143"/>
      <c r="WHB3" s="143"/>
      <c r="WHC3" s="143"/>
      <c r="WHD3" s="143"/>
      <c r="WHE3" s="143"/>
      <c r="WHF3" s="143"/>
      <c r="WHG3" s="143"/>
      <c r="WHH3" s="143"/>
      <c r="WHI3" s="143"/>
      <c r="WHJ3" s="143"/>
      <c r="WHK3" s="143"/>
      <c r="WHL3" s="143"/>
      <c r="WHM3" s="143"/>
      <c r="WHN3" s="143"/>
      <c r="WHO3" s="143"/>
      <c r="WHP3" s="143"/>
      <c r="WHQ3" s="143"/>
      <c r="WHR3" s="143"/>
      <c r="WHS3" s="143"/>
      <c r="WHT3" s="143"/>
      <c r="WHU3" s="143"/>
      <c r="WHV3" s="143"/>
      <c r="WHW3" s="143"/>
      <c r="WHX3" s="143"/>
      <c r="WHY3" s="143"/>
      <c r="WHZ3" s="143"/>
      <c r="WIA3" s="143"/>
      <c r="WIB3" s="143"/>
      <c r="WIC3" s="143"/>
      <c r="WID3" s="143"/>
      <c r="WIE3" s="143"/>
      <c r="WIF3" s="143"/>
      <c r="WIG3" s="143"/>
      <c r="WIH3" s="143"/>
      <c r="WII3" s="143"/>
      <c r="WIJ3" s="143"/>
      <c r="WIK3" s="143"/>
      <c r="WIL3" s="143"/>
      <c r="WIM3" s="143"/>
      <c r="WIN3" s="143"/>
      <c r="WIO3" s="143"/>
      <c r="WIP3" s="143"/>
      <c r="WIQ3" s="143"/>
      <c r="WIR3" s="143"/>
      <c r="WIS3" s="143"/>
      <c r="WIT3" s="143"/>
      <c r="WIU3" s="143"/>
      <c r="WIV3" s="143"/>
      <c r="WIW3" s="143"/>
      <c r="WIX3" s="143"/>
      <c r="WIY3" s="143"/>
      <c r="WIZ3" s="143"/>
      <c r="WJA3" s="143"/>
      <c r="WJB3" s="143"/>
      <c r="WJC3" s="143"/>
      <c r="WJD3" s="143"/>
      <c r="WJE3" s="143"/>
      <c r="WJF3" s="143"/>
      <c r="WJG3" s="143"/>
      <c r="WJH3" s="143"/>
      <c r="WJI3" s="143"/>
      <c r="WJJ3" s="143"/>
      <c r="WJK3" s="143"/>
      <c r="WJL3" s="143"/>
      <c r="WJM3" s="143"/>
      <c r="WJN3" s="143"/>
      <c r="WJO3" s="143"/>
      <c r="WJP3" s="143"/>
      <c r="WJQ3" s="143"/>
      <c r="WJR3" s="143"/>
      <c r="WJS3" s="143"/>
      <c r="WJT3" s="143"/>
      <c r="WJU3" s="143"/>
      <c r="WJV3" s="143"/>
      <c r="WJW3" s="143"/>
      <c r="WJX3" s="143"/>
      <c r="WJY3" s="143"/>
      <c r="WJZ3" s="143"/>
      <c r="WKA3" s="143"/>
      <c r="WKB3" s="143"/>
      <c r="WKC3" s="143"/>
      <c r="WKD3" s="143"/>
      <c r="WKE3" s="143"/>
      <c r="WKF3" s="143"/>
      <c r="WKG3" s="143"/>
      <c r="WKH3" s="143"/>
      <c r="WKI3" s="143"/>
      <c r="WKJ3" s="143"/>
      <c r="WKK3" s="143"/>
      <c r="WKL3" s="143"/>
      <c r="WKM3" s="143"/>
      <c r="WKN3" s="143"/>
      <c r="WKO3" s="143"/>
      <c r="WKP3" s="143"/>
      <c r="WKQ3" s="143"/>
      <c r="WKR3" s="143"/>
      <c r="WKS3" s="143"/>
      <c r="WKT3" s="143"/>
      <c r="WKU3" s="143"/>
      <c r="WKV3" s="143"/>
      <c r="WKW3" s="143"/>
      <c r="WKX3" s="143"/>
      <c r="WKY3" s="143"/>
      <c r="WKZ3" s="143"/>
      <c r="WLA3" s="143"/>
      <c r="WLB3" s="143"/>
      <c r="WLC3" s="143"/>
      <c r="WLD3" s="143"/>
      <c r="WLE3" s="143"/>
      <c r="WLF3" s="143"/>
      <c r="WLG3" s="143"/>
      <c r="WLH3" s="143"/>
      <c r="WLI3" s="143"/>
      <c r="WLJ3" s="143"/>
      <c r="WLK3" s="143"/>
      <c r="WLL3" s="143"/>
      <c r="WLM3" s="143"/>
      <c r="WLN3" s="143"/>
      <c r="WLO3" s="143"/>
      <c r="WLP3" s="143"/>
      <c r="WLQ3" s="143"/>
      <c r="WLR3" s="143"/>
      <c r="WLS3" s="143"/>
      <c r="WLT3" s="143"/>
      <c r="WLU3" s="143"/>
      <c r="WLV3" s="143"/>
      <c r="WLW3" s="143"/>
      <c r="WLX3" s="143"/>
      <c r="WLY3" s="143"/>
      <c r="WLZ3" s="143"/>
      <c r="WMA3" s="143"/>
      <c r="WMB3" s="143"/>
      <c r="WMC3" s="143"/>
      <c r="WMD3" s="143"/>
      <c r="WME3" s="143"/>
      <c r="WMF3" s="143"/>
      <c r="WMG3" s="143"/>
      <c r="WMH3" s="143"/>
      <c r="WMI3" s="143"/>
      <c r="WMJ3" s="143"/>
      <c r="WMK3" s="143"/>
      <c r="WML3" s="143"/>
      <c r="WMM3" s="143"/>
      <c r="WMN3" s="143"/>
      <c r="WMO3" s="143"/>
      <c r="WMP3" s="143"/>
      <c r="WMQ3" s="143"/>
      <c r="WMR3" s="143"/>
      <c r="WMS3" s="143"/>
      <c r="WMT3" s="143"/>
      <c r="WMU3" s="143"/>
      <c r="WMV3" s="143"/>
      <c r="WMW3" s="143"/>
      <c r="WMX3" s="143"/>
      <c r="WMY3" s="143"/>
      <c r="WMZ3" s="143"/>
      <c r="WNA3" s="143"/>
      <c r="WNB3" s="143"/>
      <c r="WNC3" s="143"/>
      <c r="WND3" s="143"/>
      <c r="WNE3" s="143"/>
      <c r="WNF3" s="143"/>
      <c r="WNG3" s="143"/>
      <c r="WNH3" s="143"/>
      <c r="WNI3" s="143"/>
      <c r="WNJ3" s="143"/>
      <c r="WNK3" s="143"/>
      <c r="WNL3" s="143"/>
      <c r="WNM3" s="143"/>
      <c r="WNN3" s="143"/>
      <c r="WNO3" s="143"/>
      <c r="WNP3" s="143"/>
      <c r="WNQ3" s="143"/>
      <c r="WNR3" s="143"/>
      <c r="WNS3" s="143"/>
      <c r="WNT3" s="143"/>
      <c r="WNU3" s="143"/>
      <c r="WNV3" s="143"/>
      <c r="WNW3" s="143"/>
      <c r="WNX3" s="143"/>
      <c r="WNY3" s="143"/>
      <c r="WNZ3" s="143"/>
      <c r="WOA3" s="143"/>
      <c r="WOB3" s="143"/>
      <c r="WOC3" s="143"/>
      <c r="WOD3" s="143"/>
      <c r="WOE3" s="143"/>
      <c r="WOF3" s="143"/>
      <c r="WOG3" s="143"/>
      <c r="WOH3" s="143"/>
      <c r="WOI3" s="143"/>
      <c r="WOJ3" s="143"/>
      <c r="WOK3" s="143"/>
      <c r="WOL3" s="143"/>
      <c r="WOM3" s="143"/>
      <c r="WON3" s="143"/>
      <c r="WOO3" s="143"/>
      <c r="WOP3" s="143"/>
      <c r="WOQ3" s="143"/>
      <c r="WOR3" s="143"/>
      <c r="WOS3" s="143"/>
      <c r="WOT3" s="143"/>
      <c r="WOU3" s="143"/>
      <c r="WOV3" s="143"/>
      <c r="WOW3" s="143"/>
      <c r="WOX3" s="143"/>
      <c r="WOY3" s="143"/>
      <c r="WOZ3" s="143"/>
      <c r="WPA3" s="143"/>
      <c r="WPB3" s="143"/>
      <c r="WPC3" s="143"/>
      <c r="WPD3" s="143"/>
      <c r="WPE3" s="143"/>
      <c r="WPF3" s="143"/>
      <c r="WPG3" s="143"/>
      <c r="WPH3" s="143"/>
      <c r="WPI3" s="143"/>
      <c r="WPJ3" s="143"/>
      <c r="WPK3" s="143"/>
      <c r="WPL3" s="143"/>
      <c r="WPM3" s="143"/>
      <c r="WPN3" s="143"/>
      <c r="WPO3" s="143"/>
      <c r="WPP3" s="143"/>
      <c r="WPQ3" s="143"/>
      <c r="WPR3" s="143"/>
      <c r="WPS3" s="143"/>
      <c r="WPT3" s="143"/>
      <c r="WPU3" s="143"/>
      <c r="WPV3" s="143"/>
      <c r="WPW3" s="143"/>
      <c r="WPX3" s="143"/>
      <c r="WPY3" s="143"/>
      <c r="WPZ3" s="143"/>
      <c r="WQA3" s="143"/>
      <c r="WQB3" s="143"/>
      <c r="WQC3" s="143"/>
      <c r="WQD3" s="143"/>
      <c r="WQE3" s="143"/>
      <c r="WQF3" s="143"/>
      <c r="WQG3" s="143"/>
      <c r="WQH3" s="143"/>
      <c r="WQI3" s="143"/>
      <c r="WQJ3" s="143"/>
      <c r="WQK3" s="143"/>
      <c r="WQL3" s="143"/>
      <c r="WQM3" s="143"/>
      <c r="WQN3" s="143"/>
      <c r="WQO3" s="143"/>
      <c r="WQP3" s="143"/>
      <c r="WQQ3" s="143"/>
      <c r="WQR3" s="143"/>
      <c r="WQS3" s="143"/>
      <c r="WQT3" s="143"/>
      <c r="WQU3" s="143"/>
      <c r="WQV3" s="143"/>
      <c r="WQW3" s="143"/>
      <c r="WQX3" s="143"/>
      <c r="WQY3" s="143"/>
      <c r="WQZ3" s="143"/>
      <c r="WRA3" s="143"/>
      <c r="WRB3" s="143"/>
      <c r="WRC3" s="143"/>
      <c r="WRD3" s="143"/>
      <c r="WRE3" s="143"/>
      <c r="WRF3" s="143"/>
      <c r="WRG3" s="143"/>
      <c r="WRH3" s="143"/>
      <c r="WRI3" s="143"/>
      <c r="WRJ3" s="143"/>
      <c r="WRK3" s="143"/>
      <c r="WRL3" s="143"/>
      <c r="WRM3" s="143"/>
      <c r="WRN3" s="143"/>
      <c r="WRO3" s="143"/>
      <c r="WRP3" s="143"/>
      <c r="WRQ3" s="143"/>
      <c r="WRR3" s="143"/>
      <c r="WRS3" s="143"/>
      <c r="WRT3" s="143"/>
      <c r="WRU3" s="143"/>
      <c r="WRV3" s="143"/>
      <c r="WRW3" s="143"/>
      <c r="WRX3" s="143"/>
      <c r="WRY3" s="143"/>
      <c r="WRZ3" s="143"/>
      <c r="WSA3" s="143"/>
      <c r="WSB3" s="143"/>
      <c r="WSC3" s="143"/>
      <c r="WSD3" s="143"/>
      <c r="WSE3" s="143"/>
      <c r="WSF3" s="143"/>
      <c r="WSG3" s="143"/>
      <c r="WSH3" s="143"/>
      <c r="WSI3" s="143"/>
      <c r="WSJ3" s="143"/>
      <c r="WSK3" s="143"/>
      <c r="WSL3" s="143"/>
      <c r="WSM3" s="143"/>
      <c r="WSN3" s="143"/>
      <c r="WSO3" s="143"/>
      <c r="WSP3" s="143"/>
      <c r="WSQ3" s="143"/>
      <c r="WSR3" s="143"/>
      <c r="WSS3" s="143"/>
      <c r="WST3" s="143"/>
      <c r="WSU3" s="143"/>
      <c r="WSV3" s="143"/>
      <c r="WSW3" s="143"/>
      <c r="WSX3" s="143"/>
      <c r="WSY3" s="143"/>
      <c r="WSZ3" s="143"/>
      <c r="WTA3" s="143"/>
      <c r="WTB3" s="143"/>
      <c r="WTC3" s="143"/>
      <c r="WTD3" s="143"/>
      <c r="WTE3" s="143"/>
      <c r="WTF3" s="143"/>
      <c r="WTG3" s="143"/>
      <c r="WTH3" s="143"/>
      <c r="WTI3" s="143"/>
      <c r="WTJ3" s="143"/>
      <c r="WTK3" s="143"/>
      <c r="WTL3" s="143"/>
      <c r="WTM3" s="143"/>
      <c r="WTN3" s="143"/>
      <c r="WTO3" s="143"/>
      <c r="WTP3" s="143"/>
      <c r="WTQ3" s="143"/>
      <c r="WTR3" s="143"/>
      <c r="WTS3" s="143"/>
      <c r="WTT3" s="143"/>
      <c r="WTU3" s="143"/>
      <c r="WTV3" s="143"/>
      <c r="WTW3" s="143"/>
      <c r="WTX3" s="143"/>
      <c r="WTY3" s="143"/>
      <c r="WTZ3" s="143"/>
      <c r="WUA3" s="143"/>
      <c r="WUB3" s="143"/>
      <c r="WUC3" s="143"/>
      <c r="WUD3" s="143"/>
      <c r="WUE3" s="143"/>
      <c r="WUF3" s="143"/>
      <c r="WUG3" s="143"/>
      <c r="WUH3" s="143"/>
      <c r="WUI3" s="143"/>
      <c r="WUJ3" s="143"/>
      <c r="WUK3" s="143"/>
      <c r="WUL3" s="143"/>
      <c r="WUM3" s="143"/>
      <c r="WUN3" s="143"/>
      <c r="WUO3" s="143"/>
      <c r="WUP3" s="143"/>
      <c r="WUQ3" s="143"/>
      <c r="WUR3" s="143"/>
      <c r="WUS3" s="143"/>
      <c r="WUT3" s="143"/>
      <c r="WUU3" s="143"/>
      <c r="WUV3" s="143"/>
      <c r="WUW3" s="143"/>
      <c r="WUX3" s="143"/>
      <c r="WUY3" s="143"/>
      <c r="WUZ3" s="143"/>
      <c r="WVA3" s="143"/>
      <c r="WVB3" s="143"/>
      <c r="WVC3" s="143"/>
      <c r="WVD3" s="143"/>
      <c r="WVE3" s="143"/>
      <c r="WVF3" s="143"/>
      <c r="WVG3" s="143"/>
      <c r="WVH3" s="143"/>
      <c r="WVI3" s="143"/>
      <c r="WVJ3" s="143"/>
      <c r="WVK3" s="143"/>
      <c r="WVL3" s="143"/>
      <c r="WVM3" s="143"/>
      <c r="WVN3" s="143"/>
      <c r="WVO3" s="143"/>
      <c r="WVP3" s="143"/>
      <c r="WVQ3" s="143"/>
      <c r="WVR3" s="143"/>
      <c r="WVS3" s="143"/>
      <c r="WVT3" s="143"/>
      <c r="WVU3" s="143"/>
      <c r="WVV3" s="143"/>
      <c r="WVW3" s="143"/>
      <c r="WVX3" s="143"/>
      <c r="WVY3" s="143"/>
      <c r="WVZ3" s="143"/>
      <c r="WWA3" s="143"/>
      <c r="WWB3" s="143"/>
      <c r="WWC3" s="143"/>
      <c r="WWD3" s="143"/>
      <c r="WWE3" s="143"/>
      <c r="WWF3" s="143"/>
      <c r="WWG3" s="143"/>
      <c r="WWH3" s="143"/>
      <c r="WWI3" s="143"/>
      <c r="WWJ3" s="143"/>
      <c r="WWK3" s="143"/>
      <c r="WWL3" s="143"/>
      <c r="WWM3" s="143"/>
      <c r="WWN3" s="143"/>
      <c r="WWO3" s="143"/>
      <c r="WWP3" s="143"/>
      <c r="WWQ3" s="143"/>
      <c r="WWR3" s="143"/>
      <c r="WWS3" s="143"/>
      <c r="WWT3" s="143"/>
      <c r="WWU3" s="143"/>
      <c r="WWV3" s="143"/>
      <c r="WWW3" s="143"/>
      <c r="WWX3" s="143"/>
      <c r="WWY3" s="143"/>
      <c r="WWZ3" s="143"/>
      <c r="WXA3" s="143"/>
      <c r="WXB3" s="143"/>
      <c r="WXC3" s="143"/>
      <c r="WXD3" s="143"/>
      <c r="WXE3" s="143"/>
      <c r="WXF3" s="143"/>
      <c r="WXG3" s="143"/>
      <c r="WXH3" s="143"/>
      <c r="WXI3" s="143"/>
      <c r="WXJ3" s="143"/>
      <c r="WXK3" s="143"/>
      <c r="WXL3" s="143"/>
      <c r="WXM3" s="143"/>
      <c r="WXN3" s="143"/>
      <c r="WXO3" s="143"/>
      <c r="WXP3" s="143"/>
      <c r="WXQ3" s="143"/>
      <c r="WXR3" s="143"/>
      <c r="WXS3" s="143"/>
      <c r="WXT3" s="143"/>
      <c r="WXU3" s="143"/>
      <c r="WXV3" s="143"/>
      <c r="WXW3" s="143"/>
      <c r="WXX3" s="143"/>
      <c r="WXY3" s="143"/>
      <c r="WXZ3" s="143"/>
      <c r="WYA3" s="143"/>
      <c r="WYB3" s="143"/>
      <c r="WYC3" s="143"/>
      <c r="WYD3" s="143"/>
      <c r="WYE3" s="143"/>
      <c r="WYF3" s="143"/>
      <c r="WYG3" s="143"/>
      <c r="WYH3" s="143"/>
      <c r="WYI3" s="143"/>
      <c r="WYJ3" s="143"/>
      <c r="WYK3" s="143"/>
      <c r="WYL3" s="143"/>
      <c r="WYM3" s="143"/>
      <c r="WYN3" s="143"/>
      <c r="WYO3" s="143"/>
      <c r="WYP3" s="143"/>
      <c r="WYQ3" s="143"/>
      <c r="WYR3" s="143"/>
      <c r="WYS3" s="143"/>
      <c r="WYT3" s="143"/>
      <c r="WYU3" s="143"/>
      <c r="WYV3" s="143"/>
      <c r="WYW3" s="143"/>
      <c r="WYX3" s="143"/>
      <c r="WYY3" s="143"/>
      <c r="WYZ3" s="143"/>
      <c r="WZA3" s="143"/>
      <c r="WZB3" s="143"/>
      <c r="WZC3" s="143"/>
      <c r="WZD3" s="143"/>
      <c r="WZE3" s="143"/>
      <c r="WZF3" s="143"/>
      <c r="WZG3" s="143"/>
      <c r="WZH3" s="143"/>
      <c r="WZI3" s="143"/>
      <c r="WZJ3" s="143"/>
      <c r="WZK3" s="143"/>
      <c r="WZL3" s="143"/>
      <c r="WZM3" s="143"/>
      <c r="WZN3" s="143"/>
      <c r="WZO3" s="143"/>
      <c r="WZP3" s="143"/>
      <c r="WZQ3" s="143"/>
      <c r="WZR3" s="143"/>
      <c r="WZS3" s="143"/>
      <c r="WZT3" s="143"/>
      <c r="WZU3" s="143"/>
      <c r="WZV3" s="143"/>
      <c r="WZW3" s="143"/>
      <c r="WZX3" s="143"/>
      <c r="WZY3" s="143"/>
      <c r="WZZ3" s="143"/>
      <c r="XAA3" s="143"/>
      <c r="XAB3" s="143"/>
      <c r="XAC3" s="143"/>
      <c r="XAD3" s="143"/>
      <c r="XAE3" s="143"/>
      <c r="XAF3" s="143"/>
      <c r="XAG3" s="143"/>
      <c r="XAH3" s="143"/>
      <c r="XAI3" s="143"/>
      <c r="XAJ3" s="143"/>
      <c r="XAK3" s="143"/>
      <c r="XAL3" s="143"/>
      <c r="XAM3" s="143"/>
      <c r="XAN3" s="143"/>
      <c r="XAO3" s="143"/>
      <c r="XAP3" s="143"/>
      <c r="XAQ3" s="143"/>
      <c r="XAR3" s="143"/>
      <c r="XAS3" s="143"/>
      <c r="XAT3" s="143"/>
      <c r="XAU3" s="143"/>
      <c r="XAV3" s="143"/>
      <c r="XAW3" s="143"/>
      <c r="XAX3" s="143"/>
      <c r="XAY3" s="143"/>
      <c r="XAZ3" s="143"/>
      <c r="XBA3" s="143"/>
      <c r="XBB3" s="143"/>
      <c r="XBC3" s="143"/>
      <c r="XBD3" s="143"/>
      <c r="XBE3" s="143"/>
      <c r="XBF3" s="143"/>
      <c r="XBG3" s="143"/>
      <c r="XBH3" s="143"/>
      <c r="XBI3" s="143"/>
      <c r="XBJ3" s="143"/>
      <c r="XBK3" s="143"/>
      <c r="XBL3" s="143"/>
      <c r="XBM3" s="143"/>
      <c r="XBN3" s="143"/>
      <c r="XBO3" s="143"/>
      <c r="XBP3" s="143"/>
      <c r="XBQ3" s="143"/>
      <c r="XBR3" s="143"/>
      <c r="XBS3" s="143"/>
      <c r="XBT3" s="143"/>
      <c r="XBU3" s="143"/>
      <c r="XBV3" s="143"/>
      <c r="XBW3" s="143"/>
      <c r="XBX3" s="143"/>
      <c r="XBY3" s="143"/>
      <c r="XBZ3" s="143"/>
      <c r="XCA3" s="143"/>
      <c r="XCB3" s="143"/>
      <c r="XCC3" s="143"/>
      <c r="XCD3" s="143"/>
      <c r="XCE3" s="143"/>
      <c r="XCF3" s="143"/>
      <c r="XCG3" s="143"/>
      <c r="XCH3" s="143"/>
      <c r="XCI3" s="143"/>
      <c r="XCJ3" s="143"/>
      <c r="XCK3" s="143"/>
      <c r="XCL3" s="143"/>
      <c r="XCM3" s="143"/>
      <c r="XCN3" s="143"/>
      <c r="XCO3" s="143"/>
      <c r="XCP3" s="143"/>
      <c r="XCQ3" s="143"/>
      <c r="XCR3" s="143"/>
      <c r="XCS3" s="143"/>
      <c r="XCT3" s="143"/>
      <c r="XCU3" s="143"/>
      <c r="XCV3" s="143"/>
      <c r="XCW3" s="143"/>
      <c r="XCX3" s="143"/>
      <c r="XCY3" s="143"/>
      <c r="XCZ3" s="143"/>
      <c r="XDA3" s="143"/>
      <c r="XDB3" s="143"/>
      <c r="XDC3" s="143"/>
      <c r="XDD3" s="143"/>
      <c r="XDE3" s="143"/>
      <c r="XDF3" s="143"/>
      <c r="XDG3" s="143"/>
      <c r="XDH3" s="143"/>
      <c r="XDI3" s="143"/>
      <c r="XDJ3" s="143"/>
      <c r="XDK3" s="143"/>
    </row>
    <row r="4" spans="1:16339" s="177" customFormat="1" x14ac:dyDescent="0.2">
      <c r="A4" s="154"/>
      <c r="B4" s="155"/>
      <c r="C4" s="159"/>
      <c r="D4" s="155"/>
      <c r="E4" s="162"/>
      <c r="F4" s="163"/>
      <c r="G4" s="163"/>
      <c r="H4" s="164"/>
      <c r="I4" s="151"/>
      <c r="J4" s="155"/>
      <c r="K4" s="165"/>
      <c r="L4" s="163"/>
      <c r="M4" s="157"/>
      <c r="N4" s="170"/>
      <c r="O4" s="171"/>
      <c r="P4" s="155"/>
      <c r="Q4" s="167"/>
      <c r="R4" s="172"/>
      <c r="S4" s="159"/>
      <c r="T4" s="173"/>
      <c r="U4" s="174"/>
      <c r="V4" s="167"/>
      <c r="W4" s="175"/>
      <c r="X4" s="169"/>
    </row>
    <row r="5" spans="1:16339" s="177" customFormat="1" ht="27" customHeight="1" x14ac:dyDescent="0.2">
      <c r="A5" s="154"/>
      <c r="B5" s="155"/>
      <c r="C5" s="159"/>
      <c r="D5" s="155"/>
      <c r="E5" s="162"/>
      <c r="F5" s="163"/>
      <c r="G5" s="163"/>
      <c r="H5" s="164"/>
      <c r="I5" s="151"/>
      <c r="J5" s="155"/>
      <c r="K5" s="165"/>
      <c r="L5" s="163"/>
      <c r="M5" s="157"/>
      <c r="N5" s="170"/>
      <c r="O5" s="171"/>
      <c r="P5" s="155"/>
      <c r="Q5" s="167"/>
      <c r="R5" s="172"/>
      <c r="S5" s="159"/>
      <c r="T5" s="159"/>
      <c r="U5" s="174"/>
      <c r="V5" s="167"/>
      <c r="W5" s="175"/>
      <c r="X5" s="169"/>
    </row>
    <row r="6" spans="1:16339" s="177" customFormat="1" ht="27" customHeight="1" x14ac:dyDescent="0.2">
      <c r="A6" s="154"/>
      <c r="B6" s="155"/>
      <c r="C6" s="159"/>
      <c r="D6" s="155"/>
      <c r="E6" s="162"/>
      <c r="F6" s="163"/>
      <c r="G6" s="163"/>
      <c r="H6" s="164"/>
      <c r="I6" s="151"/>
      <c r="J6" s="155"/>
      <c r="K6" s="165"/>
      <c r="L6" s="163"/>
      <c r="M6" s="157"/>
      <c r="N6" s="170"/>
      <c r="O6" s="171"/>
      <c r="P6" s="155"/>
      <c r="Q6" s="167"/>
      <c r="R6" s="172"/>
      <c r="S6" s="159"/>
      <c r="T6" s="173"/>
      <c r="U6" s="174"/>
      <c r="V6" s="167"/>
      <c r="W6" s="175"/>
      <c r="X6" s="169"/>
    </row>
    <row r="7" spans="1:16339" s="177" customFormat="1" ht="27" customHeight="1" x14ac:dyDescent="0.2">
      <c r="A7" s="154"/>
      <c r="B7" s="155"/>
      <c r="C7" s="159"/>
      <c r="D7" s="155"/>
      <c r="E7" s="162"/>
      <c r="F7" s="163"/>
      <c r="G7" s="163"/>
      <c r="H7" s="167"/>
      <c r="I7" s="151"/>
      <c r="J7" s="155"/>
      <c r="K7" s="165"/>
      <c r="L7" s="163"/>
      <c r="M7" s="157"/>
      <c r="N7" s="170"/>
      <c r="O7" s="171"/>
      <c r="P7" s="155"/>
      <c r="Q7" s="167"/>
      <c r="R7" s="172"/>
      <c r="S7" s="159"/>
      <c r="T7" s="173"/>
      <c r="U7" s="174"/>
      <c r="V7" s="167"/>
      <c r="W7" s="175"/>
      <c r="X7" s="169"/>
    </row>
    <row r="8" spans="1:16339" s="177" customFormat="1" ht="27" customHeight="1" x14ac:dyDescent="0.2">
      <c r="A8" s="154"/>
      <c r="B8" s="155"/>
      <c r="C8" s="160"/>
      <c r="D8" s="155"/>
      <c r="E8" s="162"/>
      <c r="F8" s="163"/>
      <c r="G8" s="163"/>
      <c r="H8" s="167"/>
      <c r="I8" s="151"/>
      <c r="J8" s="176"/>
      <c r="K8" s="165"/>
      <c r="L8" s="163"/>
      <c r="M8" s="157"/>
      <c r="N8" s="170"/>
      <c r="O8" s="171"/>
      <c r="P8" s="155"/>
      <c r="Q8" s="167"/>
      <c r="R8" s="172"/>
      <c r="S8" s="159"/>
      <c r="T8" s="159"/>
      <c r="U8" s="174"/>
      <c r="V8" s="167"/>
      <c r="W8" s="175"/>
      <c r="X8" s="169"/>
    </row>
    <row r="9" spans="1:16339" s="177" customFormat="1" ht="27" customHeight="1" x14ac:dyDescent="0.2">
      <c r="A9" s="154"/>
      <c r="B9" s="155"/>
      <c r="C9" s="160"/>
      <c r="D9" s="155"/>
      <c r="E9" s="162"/>
      <c r="F9" s="163"/>
      <c r="G9" s="163"/>
      <c r="H9" s="164"/>
      <c r="I9" s="151"/>
      <c r="J9" s="176"/>
      <c r="K9" s="165"/>
      <c r="L9" s="163"/>
      <c r="M9" s="157"/>
      <c r="N9" s="170"/>
      <c r="O9" s="171"/>
      <c r="P9" s="155"/>
      <c r="Q9" s="167"/>
      <c r="R9" s="172"/>
      <c r="S9" s="159"/>
      <c r="T9" s="159"/>
      <c r="U9" s="174"/>
      <c r="V9" s="167"/>
      <c r="W9" s="175"/>
      <c r="X9" s="169"/>
    </row>
    <row r="10" spans="1:16339" s="177" customFormat="1" ht="27" customHeight="1" x14ac:dyDescent="0.2">
      <c r="A10" s="154"/>
      <c r="B10" s="155"/>
      <c r="C10" s="160"/>
      <c r="D10" s="155"/>
      <c r="E10" s="162"/>
      <c r="F10" s="163"/>
      <c r="G10" s="163"/>
      <c r="H10" s="164"/>
      <c r="I10" s="151"/>
      <c r="J10" s="176"/>
      <c r="K10" s="165"/>
      <c r="L10" s="163"/>
      <c r="M10" s="157"/>
      <c r="N10" s="179"/>
      <c r="O10" s="171"/>
      <c r="P10" s="155"/>
      <c r="Q10" s="167"/>
      <c r="R10" s="172"/>
      <c r="S10" s="159"/>
      <c r="T10" s="159"/>
      <c r="U10" s="174"/>
      <c r="V10" s="167"/>
      <c r="W10" s="175"/>
      <c r="X10" s="169"/>
    </row>
    <row r="11" spans="1:16339" s="177" customFormat="1" ht="27" customHeight="1" x14ac:dyDescent="0.2">
      <c r="A11" s="154"/>
      <c r="B11" s="155"/>
      <c r="C11" s="160"/>
      <c r="D11" s="155"/>
      <c r="E11" s="162"/>
      <c r="F11" s="163"/>
      <c r="G11" s="163"/>
      <c r="H11" s="167"/>
      <c r="I11" s="151"/>
      <c r="J11" s="176"/>
      <c r="K11" s="165"/>
      <c r="L11" s="163"/>
      <c r="M11" s="157"/>
      <c r="N11" s="179"/>
      <c r="O11" s="171"/>
      <c r="P11" s="155"/>
      <c r="Q11" s="167"/>
      <c r="R11" s="172"/>
      <c r="S11" s="159"/>
      <c r="T11" s="159"/>
      <c r="U11" s="174"/>
      <c r="V11" s="167"/>
      <c r="W11" s="175"/>
      <c r="X11" s="169"/>
    </row>
    <row r="12" spans="1:16339" s="177" customFormat="1" ht="27" customHeight="1" x14ac:dyDescent="0.2">
      <c r="A12" s="154"/>
      <c r="B12" s="155"/>
      <c r="C12" s="160"/>
      <c r="D12" s="155"/>
      <c r="E12" s="162"/>
      <c r="F12" s="163"/>
      <c r="G12" s="163"/>
      <c r="H12" s="164"/>
      <c r="I12" s="151"/>
      <c r="J12" s="176"/>
      <c r="K12" s="165"/>
      <c r="L12" s="163"/>
      <c r="M12" s="157"/>
      <c r="N12" s="179"/>
      <c r="O12" s="171"/>
      <c r="P12" s="155"/>
      <c r="Q12" s="167"/>
      <c r="R12" s="172"/>
      <c r="S12" s="159"/>
      <c r="T12" s="159"/>
      <c r="U12" s="174"/>
      <c r="V12" s="167"/>
      <c r="W12" s="175"/>
      <c r="X12" s="169"/>
    </row>
    <row r="13" spans="1:16339" s="177" customFormat="1" ht="27" customHeight="1" x14ac:dyDescent="0.2">
      <c r="A13" s="154"/>
      <c r="B13" s="155"/>
      <c r="C13" s="160"/>
      <c r="D13" s="155"/>
      <c r="E13" s="162"/>
      <c r="F13" s="163"/>
      <c r="G13" s="163"/>
      <c r="H13" s="164"/>
      <c r="I13" s="151"/>
      <c r="J13" s="176"/>
      <c r="K13" s="165"/>
      <c r="L13" s="163"/>
      <c r="M13" s="157"/>
      <c r="N13" s="179"/>
      <c r="O13" s="171"/>
      <c r="P13" s="155"/>
      <c r="Q13" s="167"/>
      <c r="R13" s="172"/>
      <c r="S13" s="159"/>
      <c r="T13" s="159"/>
      <c r="U13" s="174"/>
      <c r="V13" s="167"/>
      <c r="W13" s="175"/>
      <c r="X13" s="169"/>
    </row>
    <row r="14" spans="1:16339" s="177" customFormat="1" ht="27" customHeight="1" x14ac:dyDescent="0.2">
      <c r="A14" s="154"/>
      <c r="B14" s="155"/>
      <c r="C14" s="160"/>
      <c r="D14" s="155"/>
      <c r="E14" s="162"/>
      <c r="F14" s="163"/>
      <c r="G14" s="163"/>
      <c r="H14" s="180"/>
      <c r="I14" s="151"/>
      <c r="J14" s="176"/>
      <c r="K14" s="165"/>
      <c r="L14" s="163"/>
      <c r="M14" s="157"/>
      <c r="N14" s="179"/>
      <c r="O14" s="171"/>
      <c r="P14" s="155"/>
      <c r="Q14" s="167"/>
      <c r="R14" s="172"/>
      <c r="S14" s="159"/>
      <c r="T14" s="159"/>
      <c r="U14" s="174"/>
      <c r="V14" s="167"/>
      <c r="W14" s="175"/>
      <c r="X14" s="169"/>
    </row>
    <row r="15" spans="1:16339" s="177" customFormat="1" ht="27" customHeight="1" x14ac:dyDescent="0.2">
      <c r="A15" s="154"/>
      <c r="B15" s="155"/>
      <c r="C15" s="160"/>
      <c r="D15" s="155"/>
      <c r="E15" s="162"/>
      <c r="F15" s="163"/>
      <c r="G15" s="163"/>
      <c r="H15" s="164"/>
      <c r="I15" s="151"/>
      <c r="J15" s="155"/>
      <c r="K15" s="165"/>
      <c r="L15" s="163"/>
      <c r="M15" s="181"/>
      <c r="N15" s="179"/>
      <c r="O15" s="171"/>
      <c r="P15" s="155"/>
      <c r="Q15" s="167"/>
      <c r="R15" s="172"/>
      <c r="S15" s="159"/>
      <c r="T15" s="159"/>
      <c r="U15" s="174"/>
      <c r="V15" s="167"/>
      <c r="W15" s="175"/>
      <c r="X15" s="169"/>
    </row>
    <row r="16" spans="1:16339" s="177" customFormat="1" ht="27" customHeight="1" x14ac:dyDescent="0.2">
      <c r="A16" s="154"/>
      <c r="B16" s="155"/>
      <c r="C16" s="160"/>
      <c r="D16" s="155"/>
      <c r="E16" s="162"/>
      <c r="F16" s="163"/>
      <c r="G16" s="163"/>
      <c r="H16" s="164"/>
      <c r="I16" s="151"/>
      <c r="J16" s="176"/>
      <c r="K16" s="165"/>
      <c r="L16" s="163"/>
      <c r="M16" s="182"/>
      <c r="N16" s="179"/>
      <c r="O16" s="171"/>
      <c r="P16" s="155"/>
      <c r="Q16" s="167"/>
      <c r="R16" s="172"/>
      <c r="S16" s="159"/>
      <c r="T16" s="159"/>
      <c r="U16" s="174"/>
      <c r="V16" s="167"/>
      <c r="W16" s="175"/>
      <c r="X16" s="169"/>
    </row>
    <row r="17" spans="1:24" s="177" customFormat="1" ht="27" customHeight="1" x14ac:dyDescent="0.2">
      <c r="A17" s="154"/>
      <c r="B17" s="155"/>
      <c r="C17" s="160"/>
      <c r="D17" s="155"/>
      <c r="E17" s="162"/>
      <c r="F17" s="163"/>
      <c r="G17" s="163"/>
      <c r="H17" s="167"/>
      <c r="I17" s="151"/>
      <c r="J17" s="176"/>
      <c r="K17" s="165"/>
      <c r="L17" s="163"/>
      <c r="M17" s="157"/>
      <c r="N17" s="179"/>
      <c r="O17" s="171"/>
      <c r="P17" s="155"/>
      <c r="Q17" s="167"/>
      <c r="R17" s="172"/>
      <c r="S17" s="159"/>
      <c r="T17" s="159"/>
      <c r="U17" s="174"/>
      <c r="V17" s="167"/>
      <c r="W17" s="175"/>
      <c r="X17" s="169"/>
    </row>
    <row r="18" spans="1:24" s="177" customFormat="1" ht="27" customHeight="1" x14ac:dyDescent="0.2">
      <c r="A18" s="154"/>
      <c r="B18" s="155"/>
      <c r="C18" s="160"/>
      <c r="D18" s="155"/>
      <c r="E18" s="162"/>
      <c r="F18" s="163"/>
      <c r="G18" s="163"/>
      <c r="H18" s="167"/>
      <c r="I18" s="151"/>
      <c r="J18" s="176"/>
      <c r="K18" s="165"/>
      <c r="L18" s="163"/>
      <c r="M18" s="157"/>
      <c r="N18" s="179"/>
      <c r="O18" s="171"/>
      <c r="P18" s="155"/>
      <c r="Q18" s="167"/>
      <c r="R18" s="172"/>
      <c r="S18" s="159"/>
      <c r="T18" s="159"/>
      <c r="U18" s="174"/>
      <c r="V18" s="167"/>
      <c r="W18" s="175"/>
      <c r="X18" s="169"/>
    </row>
    <row r="19" spans="1:24" s="177" customFormat="1" ht="27" customHeight="1" x14ac:dyDescent="0.2">
      <c r="A19" s="154"/>
      <c r="B19" s="155"/>
      <c r="C19" s="160"/>
      <c r="D19" s="155"/>
      <c r="E19" s="162"/>
      <c r="F19" s="163"/>
      <c r="G19" s="163"/>
      <c r="H19" s="167"/>
      <c r="I19" s="151"/>
      <c r="J19" s="176"/>
      <c r="K19" s="165"/>
      <c r="L19" s="163"/>
      <c r="M19" s="157"/>
      <c r="N19" s="179"/>
      <c r="O19" s="171"/>
      <c r="P19" s="155"/>
      <c r="Q19" s="167"/>
      <c r="R19" s="172"/>
      <c r="S19" s="159"/>
      <c r="T19" s="159"/>
      <c r="U19" s="174"/>
      <c r="V19" s="167"/>
      <c r="W19" s="175"/>
      <c r="X19" s="169"/>
    </row>
    <row r="20" spans="1:24" s="177" customFormat="1" ht="27" customHeight="1" x14ac:dyDescent="0.2">
      <c r="A20" s="154"/>
      <c r="B20" s="155"/>
      <c r="C20" s="160"/>
      <c r="D20" s="155"/>
      <c r="E20" s="162"/>
      <c r="F20" s="163"/>
      <c r="G20" s="163"/>
      <c r="H20" s="167"/>
      <c r="I20" s="151"/>
      <c r="J20" s="176"/>
      <c r="K20" s="165"/>
      <c r="L20" s="163"/>
      <c r="M20" s="157"/>
      <c r="N20" s="179"/>
      <c r="O20" s="171"/>
      <c r="P20" s="155"/>
      <c r="Q20" s="167"/>
      <c r="R20" s="172"/>
      <c r="S20" s="159"/>
      <c r="T20" s="159"/>
      <c r="U20" s="174"/>
      <c r="V20" s="167"/>
      <c r="W20" s="175"/>
      <c r="X20" s="169"/>
    </row>
    <row r="21" spans="1:24" s="177" customFormat="1" ht="27" customHeight="1" x14ac:dyDescent="0.2">
      <c r="A21" s="154"/>
      <c r="B21" s="155"/>
      <c r="C21" s="160"/>
      <c r="D21" s="155"/>
      <c r="E21" s="162"/>
      <c r="F21" s="163"/>
      <c r="G21" s="163"/>
      <c r="H21" s="167"/>
      <c r="I21" s="151"/>
      <c r="J21" s="176"/>
      <c r="K21" s="165"/>
      <c r="L21" s="163"/>
      <c r="M21" s="157"/>
      <c r="N21" s="179"/>
      <c r="O21" s="171"/>
      <c r="P21" s="155"/>
      <c r="Q21" s="167"/>
      <c r="R21" s="172"/>
      <c r="S21" s="159"/>
      <c r="T21" s="159"/>
      <c r="U21" s="174"/>
      <c r="V21" s="167"/>
      <c r="W21" s="175"/>
      <c r="X21" s="169"/>
    </row>
    <row r="22" spans="1:24" s="177" customFormat="1" ht="27" customHeight="1" x14ac:dyDescent="0.2">
      <c r="A22" s="154"/>
      <c r="B22" s="155"/>
      <c r="C22" s="160"/>
      <c r="D22" s="155"/>
      <c r="E22" s="162"/>
      <c r="F22" s="163"/>
      <c r="G22" s="163"/>
      <c r="H22" s="167"/>
      <c r="I22" s="151"/>
      <c r="J22" s="176"/>
      <c r="K22" s="165"/>
      <c r="L22" s="163"/>
      <c r="M22" s="157"/>
      <c r="N22" s="179"/>
      <c r="O22" s="171"/>
      <c r="P22" s="155"/>
      <c r="Q22" s="167"/>
      <c r="R22" s="172"/>
      <c r="S22" s="159"/>
      <c r="T22" s="159"/>
      <c r="U22" s="174"/>
      <c r="V22" s="167"/>
      <c r="W22" s="175"/>
      <c r="X22" s="169"/>
    </row>
    <row r="23" spans="1:24" s="177" customFormat="1" ht="27" customHeight="1" x14ac:dyDescent="0.2">
      <c r="A23" s="154"/>
      <c r="B23" s="155"/>
      <c r="C23" s="160"/>
      <c r="D23" s="155"/>
      <c r="E23" s="162"/>
      <c r="F23" s="163"/>
      <c r="G23" s="163"/>
      <c r="H23" s="167"/>
      <c r="I23" s="151"/>
      <c r="J23" s="176"/>
      <c r="K23" s="165"/>
      <c r="L23" s="163"/>
      <c r="M23" s="157"/>
      <c r="N23" s="179"/>
      <c r="O23" s="171"/>
      <c r="P23" s="155"/>
      <c r="Q23" s="167"/>
      <c r="R23" s="172"/>
      <c r="S23" s="159"/>
      <c r="T23" s="159"/>
      <c r="U23" s="174"/>
      <c r="V23" s="167"/>
      <c r="W23" s="175"/>
      <c r="X23" s="169"/>
    </row>
    <row r="24" spans="1:24" s="177" customFormat="1" ht="27" customHeight="1" x14ac:dyDescent="0.2">
      <c r="A24" s="154"/>
      <c r="B24" s="155"/>
      <c r="C24" s="160"/>
      <c r="D24" s="155"/>
      <c r="E24" s="162"/>
      <c r="F24" s="163"/>
      <c r="G24" s="163"/>
      <c r="H24" s="167"/>
      <c r="I24" s="151"/>
      <c r="J24" s="176"/>
      <c r="K24" s="165"/>
      <c r="L24" s="163"/>
      <c r="M24" s="157"/>
      <c r="N24" s="179"/>
      <c r="O24" s="171"/>
      <c r="P24" s="155"/>
      <c r="Q24" s="167"/>
      <c r="R24" s="172"/>
      <c r="S24" s="159"/>
      <c r="T24" s="159"/>
      <c r="U24" s="174"/>
      <c r="V24" s="167"/>
      <c r="W24" s="175"/>
      <c r="X24" s="169"/>
    </row>
    <row r="25" spans="1:24" s="177" customFormat="1" ht="27" customHeight="1" x14ac:dyDescent="0.2">
      <c r="A25" s="154"/>
      <c r="B25" s="155"/>
      <c r="C25" s="160"/>
      <c r="D25" s="155"/>
      <c r="E25" s="162"/>
      <c r="F25" s="163"/>
      <c r="G25" s="163"/>
      <c r="H25" s="167"/>
      <c r="I25" s="151"/>
      <c r="J25" s="176"/>
      <c r="K25" s="165"/>
      <c r="L25" s="163"/>
      <c r="M25" s="157"/>
      <c r="N25" s="179"/>
      <c r="O25" s="171"/>
      <c r="P25" s="155"/>
      <c r="Q25" s="167"/>
      <c r="R25" s="172"/>
      <c r="S25" s="159"/>
      <c r="T25" s="159"/>
      <c r="U25" s="174"/>
      <c r="V25" s="167"/>
      <c r="W25" s="175"/>
      <c r="X25" s="169"/>
    </row>
    <row r="26" spans="1:24" s="177" customFormat="1" ht="27" customHeight="1" x14ac:dyDescent="0.2">
      <c r="A26" s="154"/>
      <c r="B26" s="155"/>
      <c r="C26" s="160"/>
      <c r="D26" s="155"/>
      <c r="E26" s="162"/>
      <c r="F26" s="163"/>
      <c r="G26" s="163"/>
      <c r="H26" s="167"/>
      <c r="I26" s="151"/>
      <c r="J26" s="176"/>
      <c r="K26" s="165"/>
      <c r="L26" s="163"/>
      <c r="M26" s="157"/>
      <c r="N26" s="179"/>
      <c r="O26" s="171"/>
      <c r="P26" s="155"/>
      <c r="Q26" s="167"/>
      <c r="R26" s="172"/>
      <c r="S26" s="159"/>
      <c r="T26" s="159"/>
      <c r="U26" s="174"/>
      <c r="V26" s="167"/>
      <c r="W26" s="175"/>
      <c r="X26" s="169"/>
    </row>
    <row r="27" spans="1:24" s="177" customFormat="1" ht="27" customHeight="1" x14ac:dyDescent="0.2">
      <c r="A27" s="154"/>
      <c r="B27" s="155"/>
      <c r="C27" s="160"/>
      <c r="D27" s="155"/>
      <c r="E27" s="162"/>
      <c r="F27" s="163"/>
      <c r="G27" s="163"/>
      <c r="H27" s="167"/>
      <c r="I27" s="151"/>
      <c r="J27" s="176"/>
      <c r="K27" s="165"/>
      <c r="L27" s="163"/>
      <c r="M27" s="157"/>
      <c r="N27" s="179"/>
      <c r="O27" s="171"/>
      <c r="P27" s="155"/>
      <c r="Q27" s="167"/>
      <c r="R27" s="172"/>
      <c r="S27" s="159"/>
      <c r="T27" s="159"/>
      <c r="U27" s="174"/>
      <c r="V27" s="167"/>
      <c r="W27" s="175"/>
      <c r="X27" s="169"/>
    </row>
    <row r="28" spans="1:24" s="177" customFormat="1" ht="27" customHeight="1" x14ac:dyDescent="0.2">
      <c r="A28" s="154"/>
      <c r="B28" s="155"/>
      <c r="C28" s="160"/>
      <c r="D28" s="155"/>
      <c r="E28" s="162"/>
      <c r="F28" s="163"/>
      <c r="G28" s="163"/>
      <c r="H28" s="167"/>
      <c r="I28" s="151"/>
      <c r="J28" s="176"/>
      <c r="K28" s="165"/>
      <c r="L28" s="163"/>
      <c r="M28" s="157"/>
      <c r="N28" s="179"/>
      <c r="O28" s="171"/>
      <c r="P28" s="155"/>
      <c r="Q28" s="167"/>
      <c r="R28" s="172"/>
      <c r="S28" s="159"/>
      <c r="T28" s="159"/>
      <c r="U28" s="174"/>
      <c r="V28" s="167"/>
      <c r="W28" s="175"/>
      <c r="X28" s="169"/>
    </row>
    <row r="29" spans="1:24" s="177" customFormat="1" ht="27" customHeight="1" x14ac:dyDescent="0.2">
      <c r="A29" s="154"/>
      <c r="B29" s="155"/>
      <c r="C29" s="160"/>
      <c r="D29" s="155"/>
      <c r="E29" s="162"/>
      <c r="F29" s="163"/>
      <c r="G29" s="163"/>
      <c r="H29" s="167"/>
      <c r="I29" s="151"/>
      <c r="J29" s="176"/>
      <c r="K29" s="165"/>
      <c r="L29" s="163"/>
      <c r="M29" s="157"/>
      <c r="N29" s="179"/>
      <c r="O29" s="171"/>
      <c r="P29" s="155"/>
      <c r="Q29" s="167"/>
      <c r="R29" s="172"/>
      <c r="S29" s="159"/>
      <c r="T29" s="159"/>
      <c r="U29" s="174"/>
      <c r="V29" s="167"/>
      <c r="W29" s="175"/>
      <c r="X29" s="169"/>
    </row>
    <row r="30" spans="1:24" s="177" customFormat="1" ht="27" customHeight="1" x14ac:dyDescent="0.2">
      <c r="A30" s="154"/>
      <c r="B30" s="155"/>
      <c r="C30" s="160"/>
      <c r="D30" s="155"/>
      <c r="E30" s="162"/>
      <c r="F30" s="163"/>
      <c r="G30" s="163"/>
      <c r="H30" s="167"/>
      <c r="I30" s="151"/>
      <c r="J30" s="176"/>
      <c r="K30" s="165"/>
      <c r="L30" s="163"/>
      <c r="M30" s="157"/>
      <c r="N30" s="179"/>
      <c r="O30" s="171"/>
      <c r="P30" s="155"/>
      <c r="Q30" s="167"/>
      <c r="R30" s="172"/>
      <c r="S30" s="159"/>
      <c r="T30" s="159"/>
      <c r="U30" s="174"/>
      <c r="V30" s="167"/>
      <c r="W30" s="175"/>
      <c r="X30" s="169"/>
    </row>
    <row r="31" spans="1:24" s="177" customFormat="1" ht="27" customHeight="1" x14ac:dyDescent="0.2">
      <c r="A31" s="154"/>
      <c r="B31" s="155"/>
      <c r="C31" s="160"/>
      <c r="D31" s="155"/>
      <c r="E31" s="162"/>
      <c r="F31" s="163"/>
      <c r="G31" s="163"/>
      <c r="H31" s="167"/>
      <c r="I31" s="151"/>
      <c r="J31" s="176"/>
      <c r="K31" s="165"/>
      <c r="L31" s="163"/>
      <c r="M31" s="157"/>
      <c r="N31" s="179"/>
      <c r="O31" s="171"/>
      <c r="P31" s="155"/>
      <c r="Q31" s="167"/>
      <c r="R31" s="172"/>
      <c r="S31" s="159"/>
      <c r="T31" s="159"/>
      <c r="U31" s="174"/>
      <c r="V31" s="167"/>
      <c r="W31" s="175"/>
      <c r="X31" s="169"/>
    </row>
    <row r="32" spans="1:24" s="177" customFormat="1" ht="27" customHeight="1" x14ac:dyDescent="0.2">
      <c r="A32" s="154"/>
      <c r="B32" s="155"/>
      <c r="C32" s="160"/>
      <c r="D32" s="155"/>
      <c r="E32" s="162"/>
      <c r="F32" s="163"/>
      <c r="G32" s="163"/>
      <c r="H32" s="164"/>
      <c r="I32" s="151"/>
      <c r="J32" s="176"/>
      <c r="K32" s="165"/>
      <c r="L32" s="163"/>
      <c r="M32" s="157"/>
      <c r="N32" s="179"/>
      <c r="O32" s="171"/>
      <c r="P32" s="155"/>
      <c r="Q32" s="167"/>
      <c r="R32" s="172"/>
      <c r="S32" s="159"/>
      <c r="T32" s="159"/>
      <c r="U32" s="174"/>
      <c r="V32" s="167"/>
      <c r="W32" s="183"/>
      <c r="X32" s="169"/>
    </row>
    <row r="33" spans="1:24" s="177" customFormat="1" ht="27" customHeight="1" x14ac:dyDescent="0.2">
      <c r="A33" s="154"/>
      <c r="B33" s="155"/>
      <c r="C33" s="160"/>
      <c r="D33" s="155"/>
      <c r="E33" s="162"/>
      <c r="F33" s="163"/>
      <c r="G33" s="163"/>
      <c r="H33" s="167"/>
      <c r="I33" s="151"/>
      <c r="J33" s="176"/>
      <c r="K33" s="165"/>
      <c r="L33" s="163"/>
      <c r="M33" s="157"/>
      <c r="N33" s="179"/>
      <c r="O33" s="171"/>
      <c r="P33" s="155"/>
      <c r="Q33" s="167"/>
      <c r="R33" s="172"/>
      <c r="S33" s="159"/>
      <c r="T33" s="159"/>
      <c r="U33" s="174"/>
      <c r="V33" s="167"/>
      <c r="W33" s="175"/>
      <c r="X33" s="169"/>
    </row>
    <row r="34" spans="1:24" s="177" customFormat="1" ht="27" customHeight="1" x14ac:dyDescent="0.2">
      <c r="A34" s="154"/>
      <c r="B34" s="155"/>
      <c r="C34" s="160"/>
      <c r="D34" s="155"/>
      <c r="E34" s="162"/>
      <c r="F34" s="163"/>
      <c r="G34" s="163"/>
      <c r="H34" s="167"/>
      <c r="I34" s="151"/>
      <c r="J34" s="176"/>
      <c r="K34" s="165"/>
      <c r="L34" s="163"/>
      <c r="M34" s="157"/>
      <c r="N34" s="179"/>
      <c r="O34" s="171"/>
      <c r="P34" s="155"/>
      <c r="Q34" s="167"/>
      <c r="R34" s="172"/>
      <c r="S34" s="159"/>
      <c r="T34" s="159"/>
      <c r="U34" s="174"/>
      <c r="V34" s="167"/>
      <c r="W34" s="175"/>
      <c r="X34" s="169"/>
    </row>
    <row r="35" spans="1:24" s="177" customFormat="1" ht="27" customHeight="1" x14ac:dyDescent="0.2">
      <c r="A35" s="154"/>
      <c r="B35" s="155"/>
      <c r="C35" s="160"/>
      <c r="D35" s="155"/>
      <c r="E35" s="162"/>
      <c r="F35" s="163"/>
      <c r="G35" s="163"/>
      <c r="H35" s="167"/>
      <c r="I35" s="151"/>
      <c r="J35" s="176"/>
      <c r="K35" s="165"/>
      <c r="L35" s="155"/>
      <c r="M35" s="184"/>
      <c r="N35" s="179"/>
      <c r="O35" s="171"/>
      <c r="P35" s="155"/>
      <c r="Q35" s="167"/>
      <c r="R35" s="172"/>
      <c r="S35" s="159"/>
      <c r="T35" s="159"/>
      <c r="U35" s="174"/>
      <c r="V35" s="167"/>
      <c r="W35" s="175"/>
      <c r="X35" s="169"/>
    </row>
    <row r="36" spans="1:24" s="177" customFormat="1" ht="27" customHeight="1" x14ac:dyDescent="0.2">
      <c r="A36" s="154"/>
      <c r="B36" s="155"/>
      <c r="C36" s="160"/>
      <c r="D36" s="155"/>
      <c r="E36" s="162"/>
      <c r="F36" s="163"/>
      <c r="G36" s="163"/>
      <c r="H36" s="167"/>
      <c r="I36" s="151"/>
      <c r="J36" s="176"/>
      <c r="K36" s="165"/>
      <c r="L36" s="163"/>
      <c r="M36" s="157"/>
      <c r="N36" s="179"/>
      <c r="O36" s="171"/>
      <c r="P36" s="155"/>
      <c r="Q36" s="167"/>
      <c r="R36" s="172"/>
      <c r="S36" s="159"/>
      <c r="T36" s="159"/>
      <c r="U36" s="174"/>
      <c r="V36" s="167"/>
      <c r="W36" s="175"/>
      <c r="X36" s="169"/>
    </row>
    <row r="37" spans="1:24" s="177" customFormat="1" ht="27" customHeight="1" x14ac:dyDescent="0.2">
      <c r="A37" s="154"/>
      <c r="B37" s="155"/>
      <c r="C37" s="160"/>
      <c r="D37" s="155"/>
      <c r="E37" s="162"/>
      <c r="F37" s="163"/>
      <c r="G37" s="163"/>
      <c r="H37" s="167"/>
      <c r="I37" s="151"/>
      <c r="J37" s="176"/>
      <c r="K37" s="165"/>
      <c r="L37" s="163"/>
      <c r="M37" s="157"/>
      <c r="N37" s="179"/>
      <c r="O37" s="171"/>
      <c r="P37" s="155"/>
      <c r="Q37" s="167"/>
      <c r="R37" s="172"/>
      <c r="S37" s="159"/>
      <c r="T37" s="159"/>
      <c r="U37" s="174"/>
      <c r="V37" s="167"/>
      <c r="W37" s="175"/>
      <c r="X37" s="169"/>
    </row>
    <row r="38" spans="1:24" s="177" customFormat="1" ht="27" customHeight="1" x14ac:dyDescent="0.2">
      <c r="A38" s="154"/>
      <c r="B38" s="155"/>
      <c r="C38" s="160"/>
      <c r="D38" s="155"/>
      <c r="E38" s="162"/>
      <c r="F38" s="163"/>
      <c r="G38" s="163"/>
      <c r="H38" s="167"/>
      <c r="I38" s="151"/>
      <c r="J38" s="176"/>
      <c r="K38" s="165"/>
      <c r="L38" s="163"/>
      <c r="M38" s="157"/>
      <c r="N38" s="179"/>
      <c r="O38" s="171"/>
      <c r="P38" s="155"/>
      <c r="Q38" s="167"/>
      <c r="R38" s="172"/>
      <c r="S38" s="159"/>
      <c r="T38" s="159"/>
      <c r="U38" s="174"/>
      <c r="V38" s="167"/>
      <c r="W38" s="175"/>
      <c r="X38" s="169"/>
    </row>
    <row r="39" spans="1:24" s="177" customFormat="1" ht="27" customHeight="1" x14ac:dyDescent="0.2">
      <c r="A39" s="154"/>
      <c r="B39" s="155"/>
      <c r="C39" s="160"/>
      <c r="D39" s="155"/>
      <c r="E39" s="162"/>
      <c r="F39" s="163"/>
      <c r="G39" s="163"/>
      <c r="H39" s="167"/>
      <c r="I39" s="151"/>
      <c r="J39" s="155"/>
      <c r="K39" s="165"/>
      <c r="L39" s="163"/>
      <c r="M39" s="157"/>
      <c r="N39" s="179"/>
      <c r="O39" s="171"/>
      <c r="P39" s="155"/>
      <c r="Q39" s="167"/>
      <c r="R39" s="172"/>
      <c r="S39" s="159"/>
      <c r="T39" s="159"/>
      <c r="U39" s="174"/>
      <c r="V39" s="167"/>
      <c r="W39" s="175"/>
      <c r="X39" s="169"/>
    </row>
    <row r="40" spans="1:24" s="177" customFormat="1" ht="27" customHeight="1" x14ac:dyDescent="0.2">
      <c r="A40" s="154"/>
      <c r="B40" s="155"/>
      <c r="C40" s="160"/>
      <c r="D40" s="155"/>
      <c r="E40" s="162"/>
      <c r="F40" s="163"/>
      <c r="G40" s="163"/>
      <c r="H40" s="167"/>
      <c r="I40" s="151"/>
      <c r="J40" s="155"/>
      <c r="K40" s="165"/>
      <c r="L40" s="163"/>
      <c r="M40" s="157"/>
      <c r="N40" s="179"/>
      <c r="O40" s="171"/>
      <c r="P40" s="155"/>
      <c r="Q40" s="167"/>
      <c r="R40" s="172"/>
      <c r="S40" s="159"/>
      <c r="T40" s="159"/>
      <c r="U40" s="174"/>
      <c r="V40" s="167"/>
      <c r="W40" s="175"/>
      <c r="X40" s="169"/>
    </row>
    <row r="41" spans="1:24" s="177" customFormat="1" ht="27" customHeight="1" x14ac:dyDescent="0.2">
      <c r="A41" s="154"/>
      <c r="B41" s="155"/>
      <c r="C41" s="160"/>
      <c r="D41" s="155"/>
      <c r="E41" s="162"/>
      <c r="F41" s="163"/>
      <c r="G41" s="163"/>
      <c r="H41" s="167"/>
      <c r="I41" s="151"/>
      <c r="J41" s="176"/>
      <c r="K41" s="165"/>
      <c r="L41" s="163"/>
      <c r="M41" s="185"/>
      <c r="N41" s="179"/>
      <c r="O41" s="171"/>
      <c r="P41" s="155"/>
      <c r="Q41" s="167"/>
      <c r="R41" s="172"/>
      <c r="S41" s="159"/>
      <c r="T41" s="159"/>
      <c r="U41" s="174"/>
      <c r="V41" s="167"/>
      <c r="W41" s="175"/>
      <c r="X41" s="169"/>
    </row>
    <row r="42" spans="1:24" s="177" customFormat="1" ht="27" customHeight="1" x14ac:dyDescent="0.2">
      <c r="A42" s="154"/>
      <c r="B42" s="155"/>
      <c r="C42" s="160"/>
      <c r="D42" s="155"/>
      <c r="E42" s="162"/>
      <c r="F42" s="163"/>
      <c r="G42" s="163"/>
      <c r="H42" s="167"/>
      <c r="I42" s="151"/>
      <c r="J42" s="176"/>
      <c r="K42" s="165"/>
      <c r="L42" s="163"/>
      <c r="M42" s="186"/>
      <c r="N42" s="179"/>
      <c r="O42" s="171"/>
      <c r="P42" s="155"/>
      <c r="Q42" s="167"/>
      <c r="R42" s="172"/>
      <c r="S42" s="159"/>
      <c r="T42" s="159"/>
      <c r="U42" s="174"/>
      <c r="V42" s="167"/>
      <c r="W42" s="175"/>
      <c r="X42" s="169"/>
    </row>
    <row r="43" spans="1:24" s="177" customFormat="1" ht="27" customHeight="1" x14ac:dyDescent="0.2">
      <c r="A43" s="154"/>
      <c r="B43" s="155"/>
      <c r="C43" s="160"/>
      <c r="D43" s="155"/>
      <c r="E43" s="162"/>
      <c r="F43" s="163"/>
      <c r="G43" s="163"/>
      <c r="H43" s="167"/>
      <c r="I43" s="151"/>
      <c r="J43" s="176"/>
      <c r="K43" s="165"/>
      <c r="L43" s="163"/>
      <c r="M43" s="157"/>
      <c r="N43" s="179"/>
      <c r="O43" s="171"/>
      <c r="P43" s="155"/>
      <c r="Q43" s="167"/>
      <c r="R43" s="172"/>
      <c r="S43" s="159"/>
      <c r="T43" s="159"/>
      <c r="U43" s="174"/>
      <c r="V43" s="167"/>
      <c r="W43" s="175"/>
      <c r="X43" s="169"/>
    </row>
    <row r="44" spans="1:24" s="177" customFormat="1" ht="27" customHeight="1" x14ac:dyDescent="0.2">
      <c r="A44" s="154"/>
      <c r="B44" s="155"/>
      <c r="C44" s="160"/>
      <c r="D44" s="155"/>
      <c r="E44" s="162"/>
      <c r="F44" s="163"/>
      <c r="G44" s="163"/>
      <c r="H44" s="167"/>
      <c r="I44" s="151"/>
      <c r="J44" s="176"/>
      <c r="K44" s="165"/>
      <c r="L44" s="163"/>
      <c r="M44" s="157"/>
      <c r="N44" s="179"/>
      <c r="O44" s="171"/>
      <c r="P44" s="155"/>
      <c r="Q44" s="167"/>
      <c r="R44" s="172"/>
      <c r="S44" s="159"/>
      <c r="T44" s="159"/>
      <c r="U44" s="174"/>
      <c r="V44" s="167"/>
      <c r="W44" s="175"/>
      <c r="X44" s="169"/>
    </row>
    <row r="45" spans="1:24" s="177" customFormat="1" ht="27" customHeight="1" x14ac:dyDescent="0.2">
      <c r="A45" s="154"/>
      <c r="B45" s="155"/>
      <c r="C45" s="160"/>
      <c r="D45" s="155"/>
      <c r="E45" s="162"/>
      <c r="F45" s="163"/>
      <c r="G45" s="163"/>
      <c r="H45" s="167"/>
      <c r="I45" s="151"/>
      <c r="J45" s="176"/>
      <c r="K45" s="165"/>
      <c r="L45" s="155"/>
      <c r="M45" s="157"/>
      <c r="N45" s="179"/>
      <c r="O45" s="171"/>
      <c r="P45" s="155"/>
      <c r="Q45" s="167"/>
      <c r="R45" s="172"/>
      <c r="S45" s="159"/>
      <c r="T45" s="159"/>
      <c r="U45" s="174"/>
      <c r="V45" s="167"/>
      <c r="W45" s="175"/>
      <c r="X45" s="169"/>
    </row>
    <row r="46" spans="1:24" s="177" customFormat="1" ht="27" customHeight="1" x14ac:dyDescent="0.2">
      <c r="A46" s="154"/>
      <c r="B46" s="155"/>
      <c r="C46" s="160"/>
      <c r="D46" s="155"/>
      <c r="E46" s="162"/>
      <c r="F46" s="163"/>
      <c r="G46" s="163"/>
      <c r="H46" s="167"/>
      <c r="I46" s="151"/>
      <c r="J46" s="176"/>
      <c r="K46" s="165"/>
      <c r="L46" s="163"/>
      <c r="M46" s="157"/>
      <c r="N46" s="179"/>
      <c r="O46" s="171"/>
      <c r="P46" s="155"/>
      <c r="Q46" s="167"/>
      <c r="R46" s="172"/>
      <c r="S46" s="159"/>
      <c r="T46" s="159"/>
      <c r="U46" s="174"/>
      <c r="V46" s="167"/>
      <c r="W46" s="175"/>
      <c r="X46" s="169"/>
    </row>
    <row r="47" spans="1:24" s="177" customFormat="1" ht="27" customHeight="1" x14ac:dyDescent="0.2">
      <c r="A47" s="154"/>
      <c r="B47" s="155"/>
      <c r="C47" s="160"/>
      <c r="D47" s="155"/>
      <c r="E47" s="162"/>
      <c r="F47" s="163"/>
      <c r="G47" s="163"/>
      <c r="H47" s="167"/>
      <c r="I47" s="151"/>
      <c r="J47" s="176"/>
      <c r="K47" s="165"/>
      <c r="L47" s="163"/>
      <c r="M47" s="157"/>
      <c r="N47" s="179"/>
      <c r="O47" s="171"/>
      <c r="P47" s="155"/>
      <c r="Q47" s="167"/>
      <c r="R47" s="172"/>
      <c r="S47" s="159"/>
      <c r="T47" s="159"/>
      <c r="U47" s="174"/>
      <c r="V47" s="167"/>
      <c r="W47" s="175"/>
      <c r="X47" s="169"/>
    </row>
    <row r="48" spans="1:24" s="177" customFormat="1" ht="27" customHeight="1" x14ac:dyDescent="0.2">
      <c r="A48" s="154"/>
      <c r="B48" s="155"/>
      <c r="C48" s="159"/>
      <c r="D48" s="155"/>
      <c r="E48" s="162"/>
      <c r="F48" s="163"/>
      <c r="G48" s="163"/>
      <c r="H48" s="167"/>
      <c r="I48" s="151"/>
      <c r="J48" s="155"/>
      <c r="K48" s="165"/>
      <c r="L48" s="163"/>
      <c r="M48" s="157"/>
      <c r="N48" s="179"/>
      <c r="O48" s="171"/>
      <c r="P48" s="155"/>
      <c r="Q48" s="167"/>
      <c r="R48" s="172"/>
      <c r="S48" s="159"/>
      <c r="T48" s="159"/>
      <c r="U48" s="174"/>
      <c r="V48" s="167"/>
      <c r="W48" s="175"/>
      <c r="X48" s="169"/>
    </row>
    <row r="49" spans="1:24" s="177" customFormat="1" ht="27" customHeight="1" x14ac:dyDescent="0.2">
      <c r="A49" s="154"/>
      <c r="B49" s="155"/>
      <c r="C49" s="159"/>
      <c r="D49" s="155"/>
      <c r="E49" s="162"/>
      <c r="F49" s="163"/>
      <c r="G49" s="163"/>
      <c r="H49" s="164"/>
      <c r="I49" s="151"/>
      <c r="J49" s="155"/>
      <c r="K49" s="165"/>
      <c r="L49" s="163"/>
      <c r="M49" s="157"/>
      <c r="N49" s="179"/>
      <c r="O49" s="171"/>
      <c r="P49" s="155"/>
      <c r="Q49" s="167"/>
      <c r="R49" s="172"/>
      <c r="S49" s="159"/>
      <c r="T49" s="159"/>
      <c r="U49" s="174"/>
      <c r="V49" s="167"/>
      <c r="W49" s="175"/>
      <c r="X49" s="169"/>
    </row>
    <row r="50" spans="1:24" s="177" customFormat="1" ht="27" customHeight="1" x14ac:dyDescent="0.2">
      <c r="A50" s="154"/>
      <c r="B50" s="155"/>
      <c r="C50" s="159"/>
      <c r="D50" s="155"/>
      <c r="E50" s="162"/>
      <c r="F50" s="163"/>
      <c r="G50" s="163"/>
      <c r="H50" s="167"/>
      <c r="I50" s="151"/>
      <c r="J50" s="155"/>
      <c r="K50" s="165"/>
      <c r="L50" s="155"/>
      <c r="M50" s="157"/>
      <c r="N50" s="179"/>
      <c r="O50" s="171"/>
      <c r="P50" s="155"/>
      <c r="Q50" s="167"/>
      <c r="R50" s="172"/>
      <c r="S50" s="159"/>
      <c r="T50" s="159"/>
      <c r="U50" s="174"/>
      <c r="V50" s="167"/>
      <c r="W50" s="175"/>
      <c r="X50" s="169"/>
    </row>
    <row r="51" spans="1:24" s="177" customFormat="1" ht="27" customHeight="1" x14ac:dyDescent="0.2">
      <c r="A51" s="154"/>
      <c r="B51" s="155"/>
      <c r="C51" s="159"/>
      <c r="D51" s="155"/>
      <c r="E51" s="162"/>
      <c r="F51" s="163"/>
      <c r="G51" s="163"/>
      <c r="H51" s="167"/>
      <c r="I51" s="151"/>
      <c r="J51" s="155"/>
      <c r="K51" s="165"/>
      <c r="L51" s="163"/>
      <c r="M51" s="182"/>
      <c r="N51" s="179"/>
      <c r="O51" s="171"/>
      <c r="P51" s="155"/>
      <c r="Q51" s="167"/>
      <c r="R51" s="172"/>
      <c r="S51" s="159"/>
      <c r="T51" s="159"/>
      <c r="U51" s="174"/>
      <c r="V51" s="167"/>
      <c r="W51" s="175"/>
      <c r="X51" s="169"/>
    </row>
    <row r="52" spans="1:24" s="177" customFormat="1" ht="27" customHeight="1" x14ac:dyDescent="0.2">
      <c r="A52" s="154"/>
      <c r="B52" s="155"/>
      <c r="C52" s="159"/>
      <c r="D52" s="155"/>
      <c r="E52" s="162"/>
      <c r="F52" s="163"/>
      <c r="G52" s="163"/>
      <c r="H52" s="167"/>
      <c r="I52" s="151"/>
      <c r="J52" s="155"/>
      <c r="K52" s="165"/>
      <c r="L52" s="155"/>
      <c r="M52" s="182"/>
      <c r="N52" s="179"/>
      <c r="O52" s="171"/>
      <c r="P52" s="155"/>
      <c r="Q52" s="167"/>
      <c r="R52" s="172"/>
      <c r="S52" s="159"/>
      <c r="T52" s="159"/>
      <c r="U52" s="174"/>
      <c r="V52" s="167"/>
      <c r="W52" s="175"/>
      <c r="X52" s="169"/>
    </row>
    <row r="53" spans="1:24" s="177" customFormat="1" ht="27" customHeight="1" x14ac:dyDescent="0.2">
      <c r="A53" s="154"/>
      <c r="B53" s="155"/>
      <c r="C53" s="159"/>
      <c r="D53" s="155"/>
      <c r="E53" s="162"/>
      <c r="F53" s="163"/>
      <c r="G53" s="162"/>
      <c r="H53" s="167"/>
      <c r="I53" s="151"/>
      <c r="J53" s="155"/>
      <c r="K53" s="165"/>
      <c r="L53" s="163"/>
      <c r="M53" s="157"/>
      <c r="N53" s="179"/>
      <c r="O53" s="171"/>
      <c r="P53" s="155"/>
      <c r="Q53" s="167"/>
      <c r="R53" s="172"/>
      <c r="S53" s="159"/>
      <c r="T53" s="159"/>
      <c r="U53" s="174"/>
      <c r="V53" s="167"/>
      <c r="W53" s="175"/>
      <c r="X53" s="169"/>
    </row>
    <row r="54" spans="1:24" s="177" customFormat="1" ht="27" customHeight="1" x14ac:dyDescent="0.2">
      <c r="A54" s="154"/>
      <c r="B54" s="155"/>
      <c r="C54" s="159"/>
      <c r="D54" s="155"/>
      <c r="E54" s="162"/>
      <c r="F54" s="163"/>
      <c r="G54" s="163"/>
      <c r="H54" s="167"/>
      <c r="I54" s="151"/>
      <c r="J54" s="155"/>
      <c r="K54" s="165"/>
      <c r="L54" s="163"/>
      <c r="M54" s="157"/>
      <c r="N54" s="179"/>
      <c r="O54" s="171"/>
      <c r="P54" s="155"/>
      <c r="Q54" s="167"/>
      <c r="R54" s="172"/>
      <c r="S54" s="159"/>
      <c r="T54" s="159"/>
      <c r="U54" s="174"/>
      <c r="V54" s="167"/>
      <c r="W54" s="175"/>
      <c r="X54" s="169"/>
    </row>
    <row r="55" spans="1:24" s="177" customFormat="1" ht="27" customHeight="1" x14ac:dyDescent="0.2">
      <c r="A55" s="154"/>
      <c r="B55" s="155"/>
      <c r="C55" s="159"/>
      <c r="D55" s="155"/>
      <c r="E55" s="162"/>
      <c r="F55" s="163"/>
      <c r="G55" s="163"/>
      <c r="H55" s="164"/>
      <c r="I55" s="151"/>
      <c r="J55" s="155"/>
      <c r="K55" s="165"/>
      <c r="L55" s="163"/>
      <c r="M55" s="157"/>
      <c r="N55" s="179"/>
      <c r="O55" s="171"/>
      <c r="P55" s="155"/>
      <c r="Q55" s="167"/>
      <c r="R55" s="172"/>
      <c r="S55" s="159"/>
      <c r="T55" s="159"/>
      <c r="U55" s="174"/>
      <c r="V55" s="167"/>
      <c r="W55" s="175"/>
      <c r="X55" s="169"/>
    </row>
    <row r="56" spans="1:24" s="177" customFormat="1" ht="27" customHeight="1" x14ac:dyDescent="0.2">
      <c r="A56" s="154"/>
      <c r="B56" s="155"/>
      <c r="C56" s="159"/>
      <c r="D56" s="155"/>
      <c r="E56" s="162"/>
      <c r="F56" s="163"/>
      <c r="G56" s="163"/>
      <c r="H56" s="167"/>
      <c r="I56" s="187"/>
      <c r="J56" s="155"/>
      <c r="K56" s="165"/>
      <c r="L56" s="155"/>
      <c r="M56" s="182"/>
      <c r="N56" s="179"/>
      <c r="O56" s="171"/>
      <c r="P56" s="155"/>
      <c r="Q56" s="167"/>
      <c r="R56" s="172"/>
      <c r="S56" s="159"/>
      <c r="T56" s="159"/>
      <c r="U56" s="174"/>
      <c r="V56" s="167"/>
      <c r="W56" s="175"/>
      <c r="X56" s="169"/>
    </row>
    <row r="57" spans="1:24" s="177" customFormat="1" ht="27" customHeight="1" x14ac:dyDescent="0.2">
      <c r="A57" s="154"/>
      <c r="B57" s="155"/>
      <c r="C57" s="159"/>
      <c r="D57" s="155"/>
      <c r="E57" s="162"/>
      <c r="F57" s="163"/>
      <c r="G57" s="163"/>
      <c r="H57" s="167"/>
      <c r="I57" s="151"/>
      <c r="J57" s="155"/>
      <c r="K57" s="165"/>
      <c r="L57" s="163"/>
      <c r="M57" s="157"/>
      <c r="N57" s="179"/>
      <c r="O57" s="171"/>
      <c r="P57" s="155"/>
      <c r="Q57" s="167"/>
      <c r="R57" s="172"/>
      <c r="S57" s="188"/>
      <c r="T57" s="159"/>
      <c r="U57" s="174"/>
      <c r="V57" s="167"/>
      <c r="W57" s="175"/>
      <c r="X57" s="169"/>
    </row>
    <row r="58" spans="1:24" s="177" customFormat="1" ht="27" customHeight="1" x14ac:dyDescent="0.2">
      <c r="A58" s="154"/>
      <c r="B58" s="155"/>
      <c r="C58" s="159"/>
      <c r="D58" s="155"/>
      <c r="E58" s="162"/>
      <c r="F58" s="163"/>
      <c r="G58" s="163"/>
      <c r="H58" s="167"/>
      <c r="I58" s="151"/>
      <c r="J58" s="155"/>
      <c r="K58" s="165"/>
      <c r="L58" s="155"/>
      <c r="M58" s="157"/>
      <c r="N58" s="179"/>
      <c r="O58" s="171"/>
      <c r="P58" s="155"/>
      <c r="Q58" s="167"/>
      <c r="R58" s="172"/>
      <c r="S58" s="159"/>
      <c r="T58" s="159"/>
      <c r="U58" s="174"/>
      <c r="V58" s="167"/>
      <c r="W58" s="175"/>
      <c r="X58" s="169"/>
    </row>
    <row r="59" spans="1:24" s="177" customFormat="1" ht="27" customHeight="1" x14ac:dyDescent="0.2">
      <c r="A59" s="154"/>
      <c r="B59" s="155"/>
      <c r="C59" s="159"/>
      <c r="D59" s="155"/>
      <c r="E59" s="162"/>
      <c r="F59" s="163"/>
      <c r="G59" s="163"/>
      <c r="H59" s="167"/>
      <c r="I59" s="151"/>
      <c r="J59" s="155"/>
      <c r="K59" s="165"/>
      <c r="L59" s="163"/>
      <c r="M59" s="182"/>
      <c r="N59" s="179"/>
      <c r="O59" s="171"/>
      <c r="P59" s="155"/>
      <c r="Q59" s="167"/>
      <c r="R59" s="172"/>
      <c r="S59" s="159"/>
      <c r="T59" s="159"/>
      <c r="U59" s="174"/>
      <c r="V59" s="167"/>
      <c r="W59" s="175"/>
      <c r="X59" s="169"/>
    </row>
    <row r="60" spans="1:24" s="177" customFormat="1" ht="27" customHeight="1" x14ac:dyDescent="0.2">
      <c r="A60" s="154"/>
      <c r="B60" s="155"/>
      <c r="C60" s="159"/>
      <c r="D60" s="155"/>
      <c r="E60" s="162"/>
      <c r="F60" s="163"/>
      <c r="G60" s="163"/>
      <c r="H60" s="167"/>
      <c r="I60" s="151"/>
      <c r="J60" s="155"/>
      <c r="K60" s="165"/>
      <c r="L60" s="163"/>
      <c r="M60" s="157"/>
      <c r="N60" s="179"/>
      <c r="O60" s="171"/>
      <c r="P60" s="155"/>
      <c r="Q60" s="167"/>
      <c r="R60" s="172"/>
      <c r="S60" s="159"/>
      <c r="T60" s="159"/>
      <c r="U60" s="174"/>
      <c r="V60" s="167"/>
      <c r="W60" s="175"/>
      <c r="X60" s="169"/>
    </row>
    <row r="61" spans="1:24" s="177" customFormat="1" ht="27" customHeight="1" x14ac:dyDescent="0.2">
      <c r="A61" s="154"/>
      <c r="B61" s="155"/>
      <c r="C61" s="159"/>
      <c r="D61" s="155"/>
      <c r="E61" s="162"/>
      <c r="F61" s="163"/>
      <c r="G61" s="163"/>
      <c r="H61" s="189"/>
      <c r="I61" s="151"/>
      <c r="J61" s="155"/>
      <c r="K61" s="165"/>
      <c r="L61" s="163"/>
      <c r="M61" s="157"/>
      <c r="N61" s="179"/>
      <c r="O61" s="171"/>
      <c r="P61" s="155"/>
      <c r="Q61" s="167"/>
      <c r="R61" s="172"/>
      <c r="S61" s="159"/>
      <c r="T61" s="159"/>
      <c r="U61" s="174"/>
      <c r="V61" s="167"/>
      <c r="W61" s="175"/>
      <c r="X61" s="169"/>
    </row>
    <row r="62" spans="1:24" s="177" customFormat="1" ht="27" customHeight="1" x14ac:dyDescent="0.2">
      <c r="A62" s="154"/>
      <c r="B62" s="155"/>
      <c r="C62" s="159"/>
      <c r="D62" s="155"/>
      <c r="E62" s="162"/>
      <c r="F62" s="163"/>
      <c r="G62" s="163"/>
      <c r="H62" s="167"/>
      <c r="I62" s="151"/>
      <c r="J62" s="155"/>
      <c r="K62" s="165"/>
      <c r="L62" s="163"/>
      <c r="M62" s="157"/>
      <c r="N62" s="179"/>
      <c r="O62" s="171"/>
      <c r="P62" s="155"/>
      <c r="Q62" s="167"/>
      <c r="R62" s="172"/>
      <c r="S62" s="159"/>
      <c r="T62" s="159"/>
      <c r="U62" s="174"/>
      <c r="V62" s="167"/>
      <c r="W62" s="175"/>
      <c r="X62" s="169"/>
    </row>
    <row r="63" spans="1:24" s="177" customFormat="1" ht="27" customHeight="1" x14ac:dyDescent="0.2">
      <c r="A63" s="154"/>
      <c r="B63" s="155"/>
      <c r="C63" s="159"/>
      <c r="D63" s="155"/>
      <c r="E63" s="162"/>
      <c r="F63" s="163"/>
      <c r="G63" s="163"/>
      <c r="H63" s="167"/>
      <c r="I63" s="151"/>
      <c r="J63" s="155"/>
      <c r="K63" s="165"/>
      <c r="L63" s="163"/>
      <c r="M63" s="157"/>
      <c r="N63" s="179"/>
      <c r="O63" s="171"/>
      <c r="P63" s="155"/>
      <c r="Q63" s="167"/>
      <c r="R63" s="172"/>
      <c r="S63" s="159"/>
      <c r="T63" s="159"/>
      <c r="U63" s="174"/>
      <c r="V63" s="167"/>
      <c r="W63" s="175"/>
      <c r="X63" s="169"/>
    </row>
    <row r="64" spans="1:24" s="177" customFormat="1" ht="27" customHeight="1" x14ac:dyDescent="0.2">
      <c r="A64" s="154"/>
      <c r="B64" s="155"/>
      <c r="C64" s="159"/>
      <c r="D64" s="155"/>
      <c r="E64" s="162"/>
      <c r="F64" s="163"/>
      <c r="G64" s="163"/>
      <c r="H64" s="167"/>
      <c r="I64" s="151"/>
      <c r="J64" s="155"/>
      <c r="K64" s="165"/>
      <c r="L64" s="163"/>
      <c r="M64" s="157"/>
      <c r="N64" s="179"/>
      <c r="O64" s="171"/>
      <c r="P64" s="155"/>
      <c r="Q64" s="167"/>
      <c r="R64" s="172"/>
      <c r="S64" s="159"/>
      <c r="T64" s="159"/>
      <c r="U64" s="174"/>
      <c r="V64" s="167"/>
      <c r="W64" s="175"/>
      <c r="X64" s="169"/>
    </row>
    <row r="65" spans="1:24" s="177" customFormat="1" ht="27" customHeight="1" x14ac:dyDescent="0.2">
      <c r="A65" s="154"/>
      <c r="B65" s="155"/>
      <c r="C65" s="159"/>
      <c r="D65" s="155"/>
      <c r="E65" s="162"/>
      <c r="F65" s="163"/>
      <c r="G65" s="163"/>
      <c r="H65" s="167"/>
      <c r="I65" s="151"/>
      <c r="J65" s="155"/>
      <c r="K65" s="165"/>
      <c r="L65" s="163"/>
      <c r="M65" s="157"/>
      <c r="N65" s="179"/>
      <c r="O65" s="171"/>
      <c r="P65" s="155"/>
      <c r="Q65" s="167"/>
      <c r="R65" s="172"/>
      <c r="S65" s="159"/>
      <c r="T65" s="159"/>
      <c r="U65" s="174"/>
      <c r="V65" s="167"/>
      <c r="W65" s="175"/>
      <c r="X65" s="169"/>
    </row>
    <row r="66" spans="1:24" s="177" customFormat="1" ht="27" customHeight="1" x14ac:dyDescent="0.2">
      <c r="A66" s="154"/>
      <c r="B66" s="155"/>
      <c r="C66" s="159"/>
      <c r="D66" s="155"/>
      <c r="E66" s="162"/>
      <c r="F66" s="163"/>
      <c r="G66" s="163"/>
      <c r="H66" s="167"/>
      <c r="I66" s="151"/>
      <c r="J66" s="155"/>
      <c r="K66" s="165"/>
      <c r="L66" s="163"/>
      <c r="M66" s="157"/>
      <c r="N66" s="179"/>
      <c r="O66" s="171"/>
      <c r="P66" s="155"/>
      <c r="Q66" s="167"/>
      <c r="R66" s="172"/>
      <c r="S66" s="159"/>
      <c r="T66" s="159"/>
      <c r="U66" s="174"/>
      <c r="V66" s="167"/>
      <c r="W66" s="175"/>
      <c r="X66" s="169"/>
    </row>
    <row r="67" spans="1:24" s="177" customFormat="1" ht="27" customHeight="1" x14ac:dyDescent="0.2">
      <c r="A67" s="154"/>
      <c r="B67" s="155"/>
      <c r="C67" s="159"/>
      <c r="D67" s="155"/>
      <c r="E67" s="162"/>
      <c r="F67" s="163"/>
      <c r="G67" s="163"/>
      <c r="H67" s="167"/>
      <c r="I67" s="151"/>
      <c r="J67" s="155"/>
      <c r="K67" s="165"/>
      <c r="L67" s="163"/>
      <c r="M67" s="169"/>
      <c r="N67" s="179"/>
      <c r="O67" s="171"/>
      <c r="P67" s="155"/>
      <c r="Q67" s="167"/>
      <c r="R67" s="172"/>
      <c r="S67" s="159"/>
      <c r="T67" s="159"/>
      <c r="U67" s="174"/>
      <c r="V67" s="167"/>
      <c r="W67" s="175"/>
      <c r="X67" s="169"/>
    </row>
    <row r="68" spans="1:24" s="177" customFormat="1" ht="27" customHeight="1" x14ac:dyDescent="0.2">
      <c r="A68" s="154"/>
      <c r="B68" s="155"/>
      <c r="C68" s="159"/>
      <c r="D68" s="155"/>
      <c r="E68" s="162"/>
      <c r="F68" s="163"/>
      <c r="G68" s="163"/>
      <c r="H68" s="167"/>
      <c r="I68" s="151"/>
      <c r="J68" s="155"/>
      <c r="K68" s="165"/>
      <c r="L68" s="163"/>
      <c r="M68" s="157"/>
      <c r="N68" s="179"/>
      <c r="O68" s="171"/>
      <c r="P68" s="155"/>
      <c r="Q68" s="167"/>
      <c r="R68" s="172"/>
      <c r="S68" s="159"/>
      <c r="T68" s="159"/>
      <c r="U68" s="174"/>
      <c r="V68" s="167"/>
      <c r="W68" s="175"/>
      <c r="X68" s="169"/>
    </row>
    <row r="69" spans="1:24" s="177" customFormat="1" ht="27" customHeight="1" x14ac:dyDescent="0.2">
      <c r="A69" s="154"/>
      <c r="B69" s="155"/>
      <c r="C69" s="159"/>
      <c r="D69" s="155"/>
      <c r="E69" s="162"/>
      <c r="F69" s="163"/>
      <c r="G69" s="163"/>
      <c r="H69" s="167"/>
      <c r="I69" s="151"/>
      <c r="J69" s="155"/>
      <c r="K69" s="165"/>
      <c r="L69" s="165"/>
      <c r="M69" s="157"/>
      <c r="N69" s="179"/>
      <c r="O69" s="171"/>
      <c r="P69" s="155"/>
      <c r="Q69" s="167"/>
      <c r="R69" s="172"/>
      <c r="S69" s="159"/>
      <c r="T69" s="159"/>
      <c r="U69" s="174"/>
      <c r="V69" s="167"/>
      <c r="W69" s="175"/>
      <c r="X69" s="169"/>
    </row>
    <row r="70" spans="1:24" s="177" customFormat="1" ht="27" customHeight="1" x14ac:dyDescent="0.2">
      <c r="A70" s="154"/>
      <c r="B70" s="155"/>
      <c r="C70" s="159"/>
      <c r="D70" s="155"/>
      <c r="E70" s="162"/>
      <c r="F70" s="163"/>
      <c r="G70" s="163"/>
      <c r="H70" s="167"/>
      <c r="I70" s="151"/>
      <c r="J70" s="155"/>
      <c r="K70" s="165"/>
      <c r="L70" s="163"/>
      <c r="M70" s="190"/>
      <c r="N70" s="191"/>
      <c r="O70" s="171"/>
      <c r="P70" s="155"/>
      <c r="Q70" s="167"/>
      <c r="R70" s="172"/>
      <c r="S70" s="159"/>
      <c r="T70" s="159"/>
      <c r="U70" s="174"/>
      <c r="V70" s="167"/>
      <c r="W70" s="175"/>
      <c r="X70" s="169"/>
    </row>
    <row r="71" spans="1:24" s="177" customFormat="1" ht="27" customHeight="1" x14ac:dyDescent="0.2">
      <c r="A71" s="154"/>
      <c r="B71" s="155"/>
      <c r="C71" s="159"/>
      <c r="D71" s="155"/>
      <c r="E71" s="162"/>
      <c r="F71" s="163"/>
      <c r="G71" s="163"/>
      <c r="H71" s="167"/>
      <c r="I71" s="151"/>
      <c r="J71" s="155"/>
      <c r="K71" s="165"/>
      <c r="L71" s="163"/>
      <c r="M71" s="157"/>
      <c r="N71" s="179"/>
      <c r="O71" s="171"/>
      <c r="P71" s="155"/>
      <c r="Q71" s="167"/>
      <c r="R71" s="172"/>
      <c r="S71" s="159"/>
      <c r="T71" s="159"/>
      <c r="U71" s="174"/>
      <c r="V71" s="167"/>
      <c r="W71" s="175"/>
      <c r="X71" s="169"/>
    </row>
    <row r="72" spans="1:24" s="177" customFormat="1" ht="27" customHeight="1" x14ac:dyDescent="0.2">
      <c r="A72" s="154"/>
      <c r="B72" s="155"/>
      <c r="C72" s="159"/>
      <c r="D72" s="155"/>
      <c r="E72" s="162"/>
      <c r="F72" s="163"/>
      <c r="G72" s="163"/>
      <c r="H72" s="167"/>
      <c r="I72" s="151"/>
      <c r="J72" s="155"/>
      <c r="K72" s="165"/>
      <c r="L72" s="163"/>
      <c r="M72" s="157"/>
      <c r="N72" s="179"/>
      <c r="O72" s="171"/>
      <c r="P72" s="155"/>
      <c r="Q72" s="167"/>
      <c r="R72" s="172"/>
      <c r="S72" s="159"/>
      <c r="T72" s="159"/>
      <c r="U72" s="174"/>
      <c r="V72" s="167"/>
      <c r="W72" s="175"/>
      <c r="X72" s="169"/>
    </row>
    <row r="73" spans="1:24" s="177" customFormat="1" ht="27" customHeight="1" x14ac:dyDescent="0.2">
      <c r="A73" s="154"/>
      <c r="B73" s="155"/>
      <c r="C73" s="159"/>
      <c r="D73" s="155"/>
      <c r="E73" s="162"/>
      <c r="F73" s="163"/>
      <c r="G73" s="163"/>
      <c r="H73" s="167"/>
      <c r="I73" s="151"/>
      <c r="J73" s="155"/>
      <c r="K73" s="165"/>
      <c r="L73" s="155"/>
      <c r="M73" s="157"/>
      <c r="N73" s="179"/>
      <c r="O73" s="171"/>
      <c r="P73" s="155"/>
      <c r="Q73" s="167"/>
      <c r="R73" s="172"/>
      <c r="S73" s="159"/>
      <c r="T73" s="159"/>
      <c r="U73" s="174"/>
      <c r="V73" s="167"/>
      <c r="W73" s="175"/>
      <c r="X73" s="169"/>
    </row>
    <row r="74" spans="1:24" s="177" customFormat="1" ht="27" customHeight="1" x14ac:dyDescent="0.2">
      <c r="A74" s="154"/>
      <c r="B74" s="155"/>
      <c r="C74" s="159"/>
      <c r="D74" s="155"/>
      <c r="E74" s="162"/>
      <c r="F74" s="163"/>
      <c r="G74" s="163"/>
      <c r="H74" s="167"/>
      <c r="I74" s="151"/>
      <c r="J74" s="155"/>
      <c r="K74" s="165"/>
      <c r="L74" s="155"/>
      <c r="M74" s="157"/>
      <c r="N74" s="179"/>
      <c r="O74" s="171"/>
      <c r="P74" s="155"/>
      <c r="Q74" s="167"/>
      <c r="R74" s="172"/>
      <c r="S74" s="159"/>
      <c r="T74" s="159"/>
      <c r="U74" s="174"/>
      <c r="V74" s="167"/>
      <c r="W74" s="175"/>
      <c r="X74" s="169"/>
    </row>
    <row r="75" spans="1:24" s="177" customFormat="1" ht="27" customHeight="1" x14ac:dyDescent="0.2">
      <c r="A75" s="154"/>
      <c r="B75" s="155"/>
      <c r="C75" s="159"/>
      <c r="D75" s="155"/>
      <c r="E75" s="162"/>
      <c r="F75" s="163"/>
      <c r="G75" s="163"/>
      <c r="H75" s="167"/>
      <c r="I75" s="151"/>
      <c r="J75" s="155"/>
      <c r="K75" s="165"/>
      <c r="L75" s="163"/>
      <c r="M75" s="169"/>
      <c r="N75" s="179"/>
      <c r="O75" s="171"/>
      <c r="P75" s="155"/>
      <c r="Q75" s="167"/>
      <c r="R75" s="172"/>
      <c r="S75" s="159"/>
      <c r="T75" s="159"/>
      <c r="U75" s="174"/>
      <c r="V75" s="167"/>
      <c r="W75" s="175"/>
      <c r="X75" s="169"/>
    </row>
    <row r="76" spans="1:24" s="177" customFormat="1" ht="27" customHeight="1" x14ac:dyDescent="0.2">
      <c r="A76" s="154"/>
      <c r="B76" s="155"/>
      <c r="C76" s="159"/>
      <c r="D76" s="155"/>
      <c r="E76" s="162"/>
      <c r="F76" s="163"/>
      <c r="G76" s="163"/>
      <c r="H76" s="167"/>
      <c r="I76" s="151"/>
      <c r="J76" s="155"/>
      <c r="K76" s="165"/>
      <c r="L76" s="155"/>
      <c r="M76" s="157"/>
      <c r="N76" s="179"/>
      <c r="O76" s="171"/>
      <c r="P76" s="155"/>
      <c r="Q76" s="167"/>
      <c r="R76" s="172"/>
      <c r="S76" s="159"/>
      <c r="T76" s="159"/>
      <c r="U76" s="174"/>
      <c r="V76" s="167"/>
      <c r="W76" s="175"/>
      <c r="X76" s="169"/>
    </row>
    <row r="77" spans="1:24" s="177" customFormat="1" ht="27" customHeight="1" x14ac:dyDescent="0.2">
      <c r="A77" s="154"/>
      <c r="B77" s="155"/>
      <c r="C77" s="159"/>
      <c r="D77" s="155"/>
      <c r="E77" s="162"/>
      <c r="F77" s="163"/>
      <c r="G77" s="163"/>
      <c r="H77" s="167"/>
      <c r="I77" s="151"/>
      <c r="J77" s="155"/>
      <c r="K77" s="165"/>
      <c r="L77" s="155"/>
      <c r="M77" s="157"/>
      <c r="N77" s="179"/>
      <c r="O77" s="171"/>
      <c r="P77" s="155"/>
      <c r="Q77" s="167"/>
      <c r="R77" s="172"/>
      <c r="S77" s="159"/>
      <c r="T77" s="159"/>
      <c r="U77" s="174"/>
      <c r="V77" s="167"/>
      <c r="W77" s="175"/>
      <c r="X77" s="169"/>
    </row>
    <row r="78" spans="1:24" s="177" customFormat="1" ht="27" customHeight="1" x14ac:dyDescent="0.2">
      <c r="A78" s="154"/>
      <c r="B78" s="155"/>
      <c r="C78" s="159"/>
      <c r="D78" s="155"/>
      <c r="E78" s="162"/>
      <c r="F78" s="163"/>
      <c r="G78" s="163"/>
      <c r="H78" s="167"/>
      <c r="I78" s="151"/>
      <c r="J78" s="155"/>
      <c r="K78" s="165"/>
      <c r="L78" s="163"/>
      <c r="M78" s="157"/>
      <c r="N78" s="179"/>
      <c r="O78" s="171"/>
      <c r="P78" s="155"/>
      <c r="Q78" s="167"/>
      <c r="R78" s="172"/>
      <c r="S78" s="159"/>
      <c r="T78" s="159"/>
      <c r="U78" s="174"/>
      <c r="V78" s="167"/>
      <c r="W78" s="175"/>
      <c r="X78" s="169"/>
    </row>
    <row r="79" spans="1:24" s="177" customFormat="1" ht="27" customHeight="1" x14ac:dyDescent="0.2">
      <c r="A79" s="154"/>
      <c r="B79" s="155"/>
      <c r="C79" s="159"/>
      <c r="D79" s="155"/>
      <c r="E79" s="162"/>
      <c r="F79" s="163"/>
      <c r="G79" s="163"/>
      <c r="H79" s="167"/>
      <c r="I79" s="151"/>
      <c r="J79" s="155"/>
      <c r="K79" s="165"/>
      <c r="L79" s="155"/>
      <c r="M79" s="157"/>
      <c r="N79" s="179"/>
      <c r="O79" s="171"/>
      <c r="P79" s="155"/>
      <c r="Q79" s="167"/>
      <c r="R79" s="172"/>
      <c r="S79" s="159"/>
      <c r="T79" s="159"/>
      <c r="U79" s="174"/>
      <c r="V79" s="167"/>
      <c r="W79" s="175"/>
      <c r="X79" s="169"/>
    </row>
    <row r="80" spans="1:24" s="177" customFormat="1" ht="27" customHeight="1" x14ac:dyDescent="0.2">
      <c r="A80" s="154"/>
      <c r="B80" s="155"/>
      <c r="C80" s="159"/>
      <c r="D80" s="155"/>
      <c r="E80" s="162"/>
      <c r="F80" s="163"/>
      <c r="G80" s="163"/>
      <c r="H80" s="167"/>
      <c r="I80" s="151"/>
      <c r="J80" s="155"/>
      <c r="K80" s="165"/>
      <c r="L80" s="155"/>
      <c r="M80" s="157"/>
      <c r="N80" s="179"/>
      <c r="O80" s="171"/>
      <c r="P80" s="155"/>
      <c r="Q80" s="167"/>
      <c r="R80" s="172"/>
      <c r="S80" s="159"/>
      <c r="T80" s="159"/>
      <c r="U80" s="174"/>
      <c r="V80" s="167"/>
      <c r="W80" s="175"/>
      <c r="X80" s="169"/>
    </row>
    <row r="81" spans="1:24" s="177" customFormat="1" ht="27" customHeight="1" x14ac:dyDescent="0.2">
      <c r="A81" s="154"/>
      <c r="B81" s="155"/>
      <c r="C81" s="159"/>
      <c r="D81" s="155"/>
      <c r="E81" s="162"/>
      <c r="F81" s="163"/>
      <c r="G81" s="163"/>
      <c r="H81" s="167"/>
      <c r="I81" s="151"/>
      <c r="J81" s="155"/>
      <c r="K81" s="165"/>
      <c r="L81" s="155"/>
      <c r="M81" s="157"/>
      <c r="N81" s="179"/>
      <c r="O81" s="171"/>
      <c r="P81" s="155"/>
      <c r="Q81" s="167"/>
      <c r="R81" s="172"/>
      <c r="S81" s="159"/>
      <c r="T81" s="159"/>
      <c r="U81" s="174"/>
      <c r="V81" s="167"/>
      <c r="W81" s="175"/>
      <c r="X81" s="169"/>
    </row>
    <row r="82" spans="1:24" s="177" customFormat="1" ht="27" customHeight="1" x14ac:dyDescent="0.2">
      <c r="A82" s="154"/>
      <c r="B82" s="155"/>
      <c r="C82" s="159"/>
      <c r="D82" s="155"/>
      <c r="E82" s="162"/>
      <c r="F82" s="163"/>
      <c r="G82" s="163"/>
      <c r="H82" s="167"/>
      <c r="I82" s="151"/>
      <c r="J82" s="155"/>
      <c r="K82" s="165"/>
      <c r="L82" s="155"/>
      <c r="M82" s="157"/>
      <c r="N82" s="179"/>
      <c r="O82" s="171"/>
      <c r="P82" s="155"/>
      <c r="Q82" s="167"/>
      <c r="R82" s="172"/>
      <c r="S82" s="159"/>
      <c r="T82" s="159"/>
      <c r="U82" s="174"/>
      <c r="V82" s="167"/>
      <c r="W82" s="175"/>
      <c r="X82" s="169"/>
    </row>
    <row r="83" spans="1:24" s="177" customFormat="1" ht="27" customHeight="1" x14ac:dyDescent="0.2">
      <c r="A83" s="154"/>
      <c r="B83" s="155"/>
      <c r="C83" s="159"/>
      <c r="D83" s="155"/>
      <c r="E83" s="162"/>
      <c r="F83" s="163"/>
      <c r="G83" s="163"/>
      <c r="H83" s="167"/>
      <c r="I83" s="151"/>
      <c r="J83" s="155"/>
      <c r="K83" s="165"/>
      <c r="L83" s="155"/>
      <c r="M83" s="157"/>
      <c r="N83" s="179"/>
      <c r="O83" s="171"/>
      <c r="P83" s="155"/>
      <c r="Q83" s="167"/>
      <c r="R83" s="172"/>
      <c r="S83" s="159"/>
      <c r="T83" s="159"/>
      <c r="U83" s="174"/>
      <c r="V83" s="167"/>
      <c r="W83" s="175"/>
      <c r="X83" s="169"/>
    </row>
    <row r="84" spans="1:24" s="177" customFormat="1" ht="27" customHeight="1" x14ac:dyDescent="0.2">
      <c r="A84" s="154"/>
      <c r="B84" s="155"/>
      <c r="C84" s="159"/>
      <c r="D84" s="155"/>
      <c r="E84" s="162"/>
      <c r="F84" s="163"/>
      <c r="G84" s="163"/>
      <c r="H84" s="167"/>
      <c r="I84" s="151"/>
      <c r="J84" s="155"/>
      <c r="K84" s="165"/>
      <c r="L84" s="155"/>
      <c r="M84" s="157"/>
      <c r="N84" s="179"/>
      <c r="O84" s="171"/>
      <c r="P84" s="155"/>
      <c r="Q84" s="167"/>
      <c r="R84" s="172"/>
      <c r="S84" s="159"/>
      <c r="T84" s="159"/>
      <c r="U84" s="174"/>
      <c r="V84" s="167"/>
      <c r="W84" s="175"/>
      <c r="X84" s="169"/>
    </row>
    <row r="85" spans="1:24" s="177" customFormat="1" ht="27" customHeight="1" x14ac:dyDescent="0.2">
      <c r="A85" s="154"/>
      <c r="B85" s="155"/>
      <c r="C85" s="159"/>
      <c r="D85" s="155"/>
      <c r="E85" s="162"/>
      <c r="F85" s="163"/>
      <c r="G85" s="163"/>
      <c r="H85" s="164"/>
      <c r="I85" s="151"/>
      <c r="J85" s="155"/>
      <c r="K85" s="165"/>
      <c r="L85" s="155"/>
      <c r="M85" s="157"/>
      <c r="N85" s="179"/>
      <c r="O85" s="171"/>
      <c r="P85" s="155"/>
      <c r="Q85" s="167"/>
      <c r="R85" s="172"/>
      <c r="S85" s="159"/>
      <c r="T85" s="159"/>
      <c r="U85" s="174"/>
      <c r="V85" s="167"/>
      <c r="W85" s="175"/>
      <c r="X85" s="169"/>
    </row>
    <row r="86" spans="1:24" s="177" customFormat="1" ht="27" customHeight="1" x14ac:dyDescent="0.2">
      <c r="A86" s="154"/>
      <c r="B86" s="155"/>
      <c r="C86" s="159"/>
      <c r="D86" s="155"/>
      <c r="E86" s="162"/>
      <c r="F86" s="163"/>
      <c r="G86" s="163"/>
      <c r="H86" s="167"/>
      <c r="I86" s="151"/>
      <c r="J86" s="155"/>
      <c r="K86" s="165"/>
      <c r="L86" s="155"/>
      <c r="M86" s="157"/>
      <c r="N86" s="179"/>
      <c r="O86" s="171"/>
      <c r="P86" s="155"/>
      <c r="Q86" s="167"/>
      <c r="R86" s="172"/>
      <c r="S86" s="159"/>
      <c r="T86" s="159"/>
      <c r="U86" s="174"/>
      <c r="V86" s="167"/>
      <c r="W86" s="175"/>
      <c r="X86" s="169"/>
    </row>
    <row r="87" spans="1:24" s="177" customFormat="1" ht="27" customHeight="1" x14ac:dyDescent="0.2">
      <c r="A87" s="154"/>
      <c r="B87" s="155"/>
      <c r="C87" s="159"/>
      <c r="D87" s="155"/>
      <c r="E87" s="162"/>
      <c r="F87" s="163"/>
      <c r="G87" s="163"/>
      <c r="H87" s="167"/>
      <c r="I87" s="151"/>
      <c r="J87" s="155"/>
      <c r="K87" s="165"/>
      <c r="L87" s="155"/>
      <c r="M87" s="157"/>
      <c r="N87" s="179"/>
      <c r="O87" s="171"/>
      <c r="P87" s="155"/>
      <c r="Q87" s="167"/>
      <c r="R87" s="172"/>
      <c r="S87" s="159"/>
      <c r="T87" s="159"/>
      <c r="U87" s="174"/>
      <c r="V87" s="167"/>
      <c r="W87" s="175"/>
      <c r="X87" s="169"/>
    </row>
    <row r="88" spans="1:24" s="177" customFormat="1" ht="27" customHeight="1" x14ac:dyDescent="0.2">
      <c r="A88" s="154"/>
      <c r="B88" s="155"/>
      <c r="C88" s="159"/>
      <c r="D88" s="155"/>
      <c r="E88" s="162"/>
      <c r="F88" s="163"/>
      <c r="G88" s="163"/>
      <c r="H88" s="167"/>
      <c r="I88" s="151"/>
      <c r="J88" s="155"/>
      <c r="K88" s="165"/>
      <c r="L88" s="155"/>
      <c r="M88" s="157"/>
      <c r="N88" s="179"/>
      <c r="O88" s="171"/>
      <c r="P88" s="155"/>
      <c r="Q88" s="167"/>
      <c r="R88" s="172"/>
      <c r="S88" s="159"/>
      <c r="T88" s="159"/>
      <c r="U88" s="174"/>
      <c r="V88" s="167"/>
      <c r="W88" s="175"/>
      <c r="X88" s="169"/>
    </row>
    <row r="89" spans="1:24" s="177" customFormat="1" ht="27" customHeight="1" x14ac:dyDescent="0.2">
      <c r="A89" s="154"/>
      <c r="B89" s="155"/>
      <c r="C89" s="159"/>
      <c r="D89" s="155"/>
      <c r="E89" s="162"/>
      <c r="F89" s="163"/>
      <c r="G89" s="163"/>
      <c r="H89" s="167"/>
      <c r="I89" s="151"/>
      <c r="J89" s="155"/>
      <c r="K89" s="165"/>
      <c r="L89" s="165"/>
      <c r="M89" s="157"/>
      <c r="N89" s="179"/>
      <c r="O89" s="171"/>
      <c r="P89" s="155"/>
      <c r="Q89" s="167"/>
      <c r="R89" s="172"/>
      <c r="S89" s="159"/>
      <c r="T89" s="159"/>
      <c r="U89" s="174"/>
      <c r="V89" s="167"/>
      <c r="W89" s="175"/>
      <c r="X89" s="169"/>
    </row>
    <row r="90" spans="1:24" s="177" customFormat="1" ht="27" customHeight="1" x14ac:dyDescent="0.2">
      <c r="A90" s="154"/>
      <c r="B90" s="155"/>
      <c r="C90" s="159"/>
      <c r="D90" s="155"/>
      <c r="E90" s="162"/>
      <c r="F90" s="163"/>
      <c r="G90" s="163"/>
      <c r="H90" s="167"/>
      <c r="I90" s="151"/>
      <c r="J90" s="155"/>
      <c r="K90" s="165"/>
      <c r="L90" s="155"/>
      <c r="M90" s="157"/>
      <c r="N90" s="179"/>
      <c r="O90" s="171"/>
      <c r="P90" s="155"/>
      <c r="Q90" s="167"/>
      <c r="R90" s="172"/>
      <c r="S90" s="159"/>
      <c r="T90" s="159"/>
      <c r="U90" s="174"/>
      <c r="V90" s="167"/>
      <c r="W90" s="175"/>
      <c r="X90" s="169"/>
    </row>
    <row r="91" spans="1:24" s="177" customFormat="1" ht="27" customHeight="1" x14ac:dyDescent="0.2">
      <c r="A91" s="154"/>
      <c r="B91" s="155"/>
      <c r="C91" s="159"/>
      <c r="D91" s="155"/>
      <c r="E91" s="162"/>
      <c r="F91" s="163"/>
      <c r="G91" s="163"/>
      <c r="H91" s="167"/>
      <c r="I91" s="151"/>
      <c r="J91" s="155"/>
      <c r="K91" s="165"/>
      <c r="L91" s="155"/>
      <c r="M91" s="157"/>
      <c r="N91" s="179"/>
      <c r="O91" s="171"/>
      <c r="P91" s="155"/>
      <c r="Q91" s="167"/>
      <c r="R91" s="172"/>
      <c r="S91" s="159"/>
      <c r="T91" s="159"/>
      <c r="U91" s="174"/>
      <c r="V91" s="167"/>
      <c r="W91" s="175"/>
      <c r="X91" s="169"/>
    </row>
    <row r="92" spans="1:24" s="177" customFormat="1" ht="27" customHeight="1" x14ac:dyDescent="0.2">
      <c r="A92" s="154"/>
      <c r="B92" s="155"/>
      <c r="C92" s="159"/>
      <c r="D92" s="155"/>
      <c r="E92" s="162"/>
      <c r="F92" s="163"/>
      <c r="G92" s="163"/>
      <c r="H92" s="167"/>
      <c r="I92" s="151"/>
      <c r="J92" s="155"/>
      <c r="K92" s="165"/>
      <c r="L92" s="155"/>
      <c r="M92" s="157"/>
      <c r="N92" s="179"/>
      <c r="O92" s="171"/>
      <c r="P92" s="155"/>
      <c r="Q92" s="167"/>
      <c r="R92" s="172"/>
      <c r="S92" s="159"/>
      <c r="T92" s="159"/>
      <c r="U92" s="174"/>
      <c r="V92" s="167"/>
      <c r="W92" s="175"/>
      <c r="X92" s="169"/>
    </row>
    <row r="93" spans="1:24" s="177" customFormat="1" ht="27" customHeight="1" x14ac:dyDescent="0.2">
      <c r="A93" s="154"/>
      <c r="B93" s="155"/>
      <c r="C93" s="159"/>
      <c r="D93" s="155"/>
      <c r="E93" s="162"/>
      <c r="F93" s="163"/>
      <c r="G93" s="163"/>
      <c r="H93" s="167"/>
      <c r="I93" s="151"/>
      <c r="J93" s="155"/>
      <c r="K93" s="165"/>
      <c r="L93" s="155"/>
      <c r="M93" s="157"/>
      <c r="N93" s="179"/>
      <c r="O93" s="171"/>
      <c r="P93" s="155"/>
      <c r="Q93" s="167"/>
      <c r="R93" s="172"/>
      <c r="S93" s="159"/>
      <c r="T93" s="159"/>
      <c r="U93" s="174"/>
      <c r="V93" s="167"/>
      <c r="W93" s="175"/>
      <c r="X93" s="169"/>
    </row>
    <row r="94" spans="1:24" s="177" customFormat="1" ht="27" customHeight="1" x14ac:dyDescent="0.2">
      <c r="A94" s="154"/>
      <c r="B94" s="155"/>
      <c r="C94" s="159"/>
      <c r="D94" s="155"/>
      <c r="E94" s="162"/>
      <c r="F94" s="163"/>
      <c r="G94" s="163"/>
      <c r="H94" s="167"/>
      <c r="I94" s="151"/>
      <c r="J94" s="155"/>
      <c r="K94" s="165"/>
      <c r="L94" s="155"/>
      <c r="M94" s="157"/>
      <c r="N94" s="179"/>
      <c r="O94" s="171"/>
      <c r="P94" s="155"/>
      <c r="Q94" s="167"/>
      <c r="R94" s="172"/>
      <c r="S94" s="159"/>
      <c r="T94" s="159"/>
      <c r="U94" s="174"/>
      <c r="V94" s="167"/>
      <c r="W94" s="175"/>
      <c r="X94" s="169"/>
    </row>
    <row r="95" spans="1:24" s="177" customFormat="1" ht="27" customHeight="1" x14ac:dyDescent="0.2">
      <c r="A95" s="154"/>
      <c r="B95" s="155"/>
      <c r="C95" s="159"/>
      <c r="D95" s="155"/>
      <c r="E95" s="162"/>
      <c r="F95" s="163"/>
      <c r="G95" s="163"/>
      <c r="H95" s="167"/>
      <c r="I95" s="187"/>
      <c r="J95" s="155"/>
      <c r="K95" s="165"/>
      <c r="L95" s="155"/>
      <c r="M95" s="157"/>
      <c r="N95" s="179"/>
      <c r="O95" s="171"/>
      <c r="P95" s="155"/>
      <c r="Q95" s="167"/>
      <c r="R95" s="172"/>
      <c r="S95" s="159"/>
      <c r="T95" s="159"/>
      <c r="U95" s="174"/>
      <c r="V95" s="167"/>
      <c r="W95" s="175"/>
      <c r="X95" s="169"/>
    </row>
    <row r="96" spans="1:24" s="177" customFormat="1" ht="27" customHeight="1" x14ac:dyDescent="0.2">
      <c r="A96" s="154"/>
      <c r="B96" s="155"/>
      <c r="C96" s="159"/>
      <c r="D96" s="155"/>
      <c r="E96" s="162"/>
      <c r="F96" s="163"/>
      <c r="G96" s="163"/>
      <c r="H96" s="167"/>
      <c r="I96" s="151"/>
      <c r="J96" s="155"/>
      <c r="K96" s="165"/>
      <c r="L96" s="155"/>
      <c r="M96" s="157"/>
      <c r="N96" s="179"/>
      <c r="O96" s="171"/>
      <c r="P96" s="155"/>
      <c r="Q96" s="167"/>
      <c r="R96" s="172"/>
      <c r="S96" s="159"/>
      <c r="T96" s="159"/>
      <c r="U96" s="174"/>
      <c r="V96" s="167"/>
      <c r="W96" s="175"/>
      <c r="X96" s="169"/>
    </row>
    <row r="97" spans="1:24" s="177" customFormat="1" ht="27" customHeight="1" x14ac:dyDescent="0.2">
      <c r="A97" s="154"/>
      <c r="B97" s="155"/>
      <c r="C97" s="159"/>
      <c r="D97" s="155"/>
      <c r="E97" s="162"/>
      <c r="F97" s="163"/>
      <c r="G97" s="163"/>
      <c r="H97" s="167"/>
      <c r="I97" s="151"/>
      <c r="J97" s="155"/>
      <c r="K97" s="165"/>
      <c r="L97" s="155"/>
      <c r="M97" s="169"/>
      <c r="N97" s="179"/>
      <c r="O97" s="171"/>
      <c r="P97" s="155"/>
      <c r="Q97" s="167"/>
      <c r="R97" s="172"/>
      <c r="S97" s="159"/>
      <c r="T97" s="159"/>
      <c r="U97" s="174"/>
      <c r="V97" s="167"/>
      <c r="W97" s="175"/>
      <c r="X97" s="169"/>
    </row>
    <row r="98" spans="1:24" s="177" customFormat="1" ht="27" customHeight="1" x14ac:dyDescent="0.2">
      <c r="A98" s="154"/>
      <c r="B98" s="155"/>
      <c r="C98" s="159"/>
      <c r="D98" s="155"/>
      <c r="E98" s="162"/>
      <c r="F98" s="163"/>
      <c r="G98" s="163"/>
      <c r="H98" s="167"/>
      <c r="I98" s="151"/>
      <c r="J98" s="155"/>
      <c r="K98" s="165"/>
      <c r="L98" s="155"/>
      <c r="M98" s="157"/>
      <c r="N98" s="179"/>
      <c r="O98" s="171"/>
      <c r="P98" s="155"/>
      <c r="Q98" s="167"/>
      <c r="R98" s="172"/>
      <c r="S98" s="159"/>
      <c r="T98" s="159"/>
      <c r="U98" s="174"/>
      <c r="V98" s="167"/>
      <c r="W98" s="175"/>
      <c r="X98" s="169"/>
    </row>
    <row r="99" spans="1:24" s="177" customFormat="1" ht="27" customHeight="1" x14ac:dyDescent="0.2">
      <c r="A99" s="154"/>
      <c r="B99" s="155"/>
      <c r="C99" s="159"/>
      <c r="D99" s="155"/>
      <c r="E99" s="162"/>
      <c r="F99" s="163"/>
      <c r="G99" s="163"/>
      <c r="H99" s="167"/>
      <c r="I99" s="151"/>
      <c r="J99" s="155"/>
      <c r="K99" s="165"/>
      <c r="L99" s="155"/>
      <c r="M99" s="157"/>
      <c r="N99" s="179"/>
      <c r="O99" s="171"/>
      <c r="P99" s="155"/>
      <c r="Q99" s="167"/>
      <c r="R99" s="172"/>
      <c r="S99" s="159"/>
      <c r="T99" s="159"/>
      <c r="U99" s="174"/>
      <c r="V99" s="167"/>
      <c r="W99" s="175"/>
      <c r="X99" s="169"/>
    </row>
    <row r="100" spans="1:24" s="177" customFormat="1" ht="27" customHeight="1" x14ac:dyDescent="0.2">
      <c r="A100" s="154"/>
      <c r="B100" s="155"/>
      <c r="C100" s="159"/>
      <c r="D100" s="155"/>
      <c r="E100" s="162"/>
      <c r="F100" s="163"/>
      <c r="G100" s="163"/>
      <c r="H100" s="167"/>
      <c r="I100" s="151"/>
      <c r="J100" s="155"/>
      <c r="K100" s="165"/>
      <c r="L100" s="155"/>
      <c r="M100" s="157"/>
      <c r="N100" s="179"/>
      <c r="O100" s="171"/>
      <c r="P100" s="155"/>
      <c r="Q100" s="167"/>
      <c r="R100" s="172"/>
      <c r="S100" s="159"/>
      <c r="T100" s="159"/>
      <c r="U100" s="174"/>
      <c r="V100" s="167"/>
      <c r="W100" s="175"/>
      <c r="X100" s="169"/>
    </row>
    <row r="101" spans="1:24" s="177" customFormat="1" ht="27" customHeight="1" x14ac:dyDescent="0.2">
      <c r="A101" s="154"/>
      <c r="B101" s="155"/>
      <c r="C101" s="159"/>
      <c r="D101" s="155"/>
      <c r="E101" s="162"/>
      <c r="F101" s="163"/>
      <c r="G101" s="163"/>
      <c r="H101" s="167"/>
      <c r="I101" s="151"/>
      <c r="J101" s="155"/>
      <c r="K101" s="165"/>
      <c r="L101" s="155"/>
      <c r="M101" s="157"/>
      <c r="N101" s="179"/>
      <c r="O101" s="171"/>
      <c r="P101" s="155"/>
      <c r="Q101" s="167"/>
      <c r="R101" s="172"/>
      <c r="S101" s="159"/>
      <c r="T101" s="159"/>
      <c r="U101" s="174"/>
      <c r="V101" s="167"/>
      <c r="W101" s="175"/>
      <c r="X101" s="169"/>
    </row>
    <row r="102" spans="1:24" s="177" customFormat="1" ht="27" customHeight="1" x14ac:dyDescent="0.2">
      <c r="A102" s="154"/>
      <c r="B102" s="155"/>
      <c r="C102" s="159"/>
      <c r="D102" s="155"/>
      <c r="E102" s="162"/>
      <c r="F102" s="163"/>
      <c r="G102" s="163"/>
      <c r="H102" s="167"/>
      <c r="I102" s="151"/>
      <c r="J102" s="155"/>
      <c r="K102" s="165"/>
      <c r="L102" s="155"/>
      <c r="M102" s="157"/>
      <c r="N102" s="179"/>
      <c r="O102" s="171"/>
      <c r="P102" s="155"/>
      <c r="Q102" s="167"/>
      <c r="R102" s="172"/>
      <c r="S102" s="159"/>
      <c r="T102" s="159"/>
      <c r="U102" s="174"/>
      <c r="V102" s="167"/>
      <c r="W102" s="175"/>
      <c r="X102" s="169"/>
    </row>
    <row r="103" spans="1:24" s="177" customFormat="1" ht="27" customHeight="1" x14ac:dyDescent="0.2">
      <c r="A103" s="154"/>
      <c r="B103" s="155"/>
      <c r="C103" s="159"/>
      <c r="D103" s="155"/>
      <c r="E103" s="162"/>
      <c r="F103" s="163"/>
      <c r="G103" s="163"/>
      <c r="H103" s="167"/>
      <c r="I103" s="151"/>
      <c r="J103" s="155"/>
      <c r="K103" s="165"/>
      <c r="L103" s="155"/>
      <c r="M103" s="157"/>
      <c r="N103" s="179"/>
      <c r="O103" s="171"/>
      <c r="P103" s="155"/>
      <c r="Q103" s="167"/>
      <c r="R103" s="172"/>
      <c r="S103" s="159"/>
      <c r="T103" s="159"/>
      <c r="U103" s="174"/>
      <c r="V103" s="167"/>
      <c r="W103" s="175"/>
      <c r="X103" s="169"/>
    </row>
    <row r="104" spans="1:24" s="177" customFormat="1" ht="27" customHeight="1" x14ac:dyDescent="0.2">
      <c r="A104" s="154"/>
      <c r="B104" s="155"/>
      <c r="C104" s="159"/>
      <c r="D104" s="155"/>
      <c r="E104" s="162"/>
      <c r="F104" s="163"/>
      <c r="G104" s="163"/>
      <c r="H104" s="167"/>
      <c r="I104" s="151"/>
      <c r="J104" s="155"/>
      <c r="K104" s="165"/>
      <c r="L104" s="155"/>
      <c r="M104" s="157"/>
      <c r="N104" s="179"/>
      <c r="O104" s="171"/>
      <c r="P104" s="155"/>
      <c r="Q104" s="167"/>
      <c r="R104" s="172"/>
      <c r="S104" s="159"/>
      <c r="T104" s="159"/>
      <c r="U104" s="174"/>
      <c r="V104" s="167"/>
      <c r="W104" s="175"/>
      <c r="X104" s="169"/>
    </row>
    <row r="105" spans="1:24" s="177" customFormat="1" ht="27" customHeight="1" x14ac:dyDescent="0.2">
      <c r="A105" s="154"/>
      <c r="B105" s="155"/>
      <c r="C105" s="159"/>
      <c r="D105" s="155"/>
      <c r="E105" s="162"/>
      <c r="F105" s="163"/>
      <c r="G105" s="163"/>
      <c r="H105" s="167"/>
      <c r="I105" s="151"/>
      <c r="J105" s="155"/>
      <c r="K105" s="165"/>
      <c r="L105" s="155"/>
      <c r="M105" s="157"/>
      <c r="N105" s="179"/>
      <c r="O105" s="171"/>
      <c r="P105" s="155"/>
      <c r="Q105" s="167"/>
      <c r="R105" s="172"/>
      <c r="S105" s="159"/>
      <c r="T105" s="159"/>
      <c r="U105" s="174"/>
      <c r="V105" s="167"/>
      <c r="W105" s="175"/>
      <c r="X105" s="169"/>
    </row>
    <row r="106" spans="1:24" s="177" customFormat="1" ht="27" customHeight="1" x14ac:dyDescent="0.2">
      <c r="A106" s="154"/>
      <c r="B106" s="155"/>
      <c r="C106" s="159"/>
      <c r="D106" s="155"/>
      <c r="E106" s="162"/>
      <c r="F106" s="163"/>
      <c r="G106" s="163"/>
      <c r="H106" s="167"/>
      <c r="I106" s="151"/>
      <c r="J106" s="155"/>
      <c r="K106" s="165"/>
      <c r="L106" s="155"/>
      <c r="M106" s="157"/>
      <c r="N106" s="179"/>
      <c r="O106" s="171"/>
      <c r="P106" s="155"/>
      <c r="Q106" s="167"/>
      <c r="R106" s="172"/>
      <c r="S106" s="159"/>
      <c r="T106" s="159"/>
      <c r="U106" s="174"/>
      <c r="V106" s="167"/>
      <c r="W106" s="175"/>
      <c r="X106" s="169"/>
    </row>
    <row r="107" spans="1:24" s="177" customFormat="1" ht="27" customHeight="1" x14ac:dyDescent="0.2">
      <c r="A107" s="154"/>
      <c r="B107" s="155"/>
      <c r="C107" s="159"/>
      <c r="D107" s="155"/>
      <c r="E107" s="162"/>
      <c r="F107" s="163"/>
      <c r="G107" s="163"/>
      <c r="H107" s="167"/>
      <c r="I107" s="151"/>
      <c r="J107" s="155"/>
      <c r="K107" s="165"/>
      <c r="L107" s="155"/>
      <c r="M107" s="157"/>
      <c r="N107" s="179"/>
      <c r="O107" s="171"/>
      <c r="P107" s="155"/>
      <c r="Q107" s="167"/>
      <c r="R107" s="172"/>
      <c r="S107" s="159"/>
      <c r="T107" s="159"/>
      <c r="U107" s="174"/>
      <c r="V107" s="167"/>
      <c r="W107" s="175"/>
      <c r="X107" s="169"/>
    </row>
    <row r="108" spans="1:24" s="177" customFormat="1" ht="27" customHeight="1" x14ac:dyDescent="0.2">
      <c r="A108" s="154"/>
      <c r="B108" s="155"/>
      <c r="C108" s="159"/>
      <c r="D108" s="155"/>
      <c r="E108" s="162"/>
      <c r="F108" s="163"/>
      <c r="G108" s="163"/>
      <c r="H108" s="167"/>
      <c r="I108" s="151"/>
      <c r="J108" s="155"/>
      <c r="K108" s="165"/>
      <c r="L108" s="155"/>
      <c r="M108" s="157"/>
      <c r="N108" s="179"/>
      <c r="O108" s="171"/>
      <c r="P108" s="155"/>
      <c r="Q108" s="167"/>
      <c r="R108" s="172"/>
      <c r="S108" s="159"/>
      <c r="T108" s="159"/>
      <c r="U108" s="174"/>
      <c r="V108" s="167"/>
      <c r="W108" s="175"/>
      <c r="X108" s="169"/>
    </row>
    <row r="109" spans="1:24" s="177" customFormat="1" ht="27" customHeight="1" x14ac:dyDescent="0.2">
      <c r="A109" s="154"/>
      <c r="B109" s="155"/>
      <c r="C109" s="159"/>
      <c r="D109" s="155"/>
      <c r="E109" s="162"/>
      <c r="F109" s="163"/>
      <c r="G109" s="163"/>
      <c r="H109" s="167"/>
      <c r="I109" s="151"/>
      <c r="J109" s="155"/>
      <c r="K109" s="165"/>
      <c r="L109" s="155"/>
      <c r="M109" s="157"/>
      <c r="N109" s="179"/>
      <c r="O109" s="171"/>
      <c r="P109" s="155"/>
      <c r="Q109" s="167"/>
      <c r="R109" s="172"/>
      <c r="S109" s="159"/>
      <c r="T109" s="159"/>
      <c r="U109" s="174"/>
      <c r="V109" s="167"/>
      <c r="W109" s="175"/>
      <c r="X109" s="169"/>
    </row>
    <row r="110" spans="1:24" s="177" customFormat="1" ht="27" customHeight="1" x14ac:dyDescent="0.2">
      <c r="A110" s="154"/>
      <c r="B110" s="155"/>
      <c r="C110" s="159"/>
      <c r="D110" s="155"/>
      <c r="E110" s="162"/>
      <c r="F110" s="163"/>
      <c r="G110" s="163"/>
      <c r="H110" s="167"/>
      <c r="I110" s="151"/>
      <c r="J110" s="155"/>
      <c r="K110" s="165"/>
      <c r="L110" s="155"/>
      <c r="M110" s="157"/>
      <c r="N110" s="179"/>
      <c r="O110" s="171"/>
      <c r="P110" s="155"/>
      <c r="Q110" s="167"/>
      <c r="R110" s="172"/>
      <c r="S110" s="159"/>
      <c r="T110" s="159"/>
      <c r="U110" s="174"/>
      <c r="V110" s="167"/>
      <c r="W110" s="175"/>
      <c r="X110" s="169"/>
    </row>
    <row r="111" spans="1:24" s="177" customFormat="1" ht="27" customHeight="1" x14ac:dyDescent="0.2">
      <c r="A111" s="154"/>
      <c r="B111" s="156"/>
      <c r="C111" s="159"/>
      <c r="D111" s="155"/>
      <c r="E111" s="162"/>
      <c r="F111" s="163"/>
      <c r="G111" s="163"/>
      <c r="H111" s="167"/>
      <c r="I111" s="151"/>
      <c r="J111" s="155"/>
      <c r="K111" s="165"/>
      <c r="L111" s="155"/>
      <c r="M111" s="157"/>
      <c r="N111" s="179"/>
      <c r="O111" s="171"/>
      <c r="P111" s="155"/>
      <c r="Q111" s="167"/>
      <c r="R111" s="172"/>
      <c r="S111" s="188"/>
      <c r="T111" s="193"/>
      <c r="U111" s="174"/>
      <c r="V111" s="167"/>
      <c r="W111" s="175"/>
      <c r="X111" s="169"/>
    </row>
    <row r="112" spans="1:24" s="177" customFormat="1" ht="27" customHeight="1" x14ac:dyDescent="0.2">
      <c r="A112" s="154"/>
      <c r="B112" s="155"/>
      <c r="C112" s="159"/>
      <c r="D112" s="155"/>
      <c r="E112" s="162"/>
      <c r="F112" s="163"/>
      <c r="G112" s="163"/>
      <c r="H112" s="167"/>
      <c r="I112" s="151"/>
      <c r="J112" s="155"/>
      <c r="K112" s="165"/>
      <c r="L112" s="155"/>
      <c r="M112" s="157"/>
      <c r="N112" s="179"/>
      <c r="O112" s="171"/>
      <c r="P112" s="155"/>
      <c r="Q112" s="167"/>
      <c r="R112" s="172"/>
      <c r="S112" s="159"/>
      <c r="T112" s="159"/>
      <c r="U112" s="174"/>
      <c r="V112" s="167"/>
      <c r="W112" s="175"/>
      <c r="X112" s="169"/>
    </row>
    <row r="113" spans="1:24" s="177" customFormat="1" ht="27" customHeight="1" x14ac:dyDescent="0.2">
      <c r="A113" s="154"/>
      <c r="B113" s="155"/>
      <c r="C113" s="159"/>
      <c r="D113" s="155"/>
      <c r="E113" s="162"/>
      <c r="F113" s="163"/>
      <c r="G113" s="163"/>
      <c r="H113" s="167"/>
      <c r="I113" s="151"/>
      <c r="J113" s="155"/>
      <c r="K113" s="165"/>
      <c r="L113" s="155"/>
      <c r="M113" s="157"/>
      <c r="N113" s="179"/>
      <c r="O113" s="171"/>
      <c r="P113" s="155"/>
      <c r="Q113" s="167"/>
      <c r="R113" s="172"/>
      <c r="S113" s="159"/>
      <c r="T113" s="159"/>
      <c r="U113" s="174"/>
      <c r="V113" s="167"/>
      <c r="W113" s="175"/>
      <c r="X113" s="169"/>
    </row>
    <row r="114" spans="1:24" s="177" customFormat="1" ht="27" customHeight="1" x14ac:dyDescent="0.2">
      <c r="A114" s="154"/>
      <c r="B114" s="155"/>
      <c r="C114" s="159"/>
      <c r="D114" s="155"/>
      <c r="E114" s="162"/>
      <c r="F114" s="163"/>
      <c r="G114" s="163"/>
      <c r="H114" s="167"/>
      <c r="I114" s="151"/>
      <c r="J114" s="155"/>
      <c r="K114" s="165"/>
      <c r="L114" s="155"/>
      <c r="M114" s="169"/>
      <c r="N114" s="179"/>
      <c r="O114" s="171"/>
      <c r="P114" s="155"/>
      <c r="Q114" s="167"/>
      <c r="R114" s="172"/>
      <c r="S114" s="159"/>
      <c r="T114" s="159"/>
      <c r="U114" s="174"/>
      <c r="V114" s="167"/>
      <c r="W114" s="175"/>
      <c r="X114" s="169"/>
    </row>
    <row r="115" spans="1:24" s="177" customFormat="1" ht="27" customHeight="1" x14ac:dyDescent="0.2">
      <c r="A115" s="154"/>
      <c r="B115" s="155"/>
      <c r="C115" s="159"/>
      <c r="D115" s="155"/>
      <c r="E115" s="162"/>
      <c r="F115" s="163"/>
      <c r="G115" s="163"/>
      <c r="H115" s="164"/>
      <c r="I115" s="151"/>
      <c r="J115" s="155"/>
      <c r="K115" s="165"/>
      <c r="L115" s="155"/>
      <c r="M115" s="157"/>
      <c r="N115" s="179"/>
      <c r="O115" s="171"/>
      <c r="P115" s="155"/>
      <c r="Q115" s="167"/>
      <c r="R115" s="172"/>
      <c r="S115" s="159"/>
      <c r="T115" s="159"/>
      <c r="U115" s="174"/>
      <c r="V115" s="167"/>
      <c r="W115" s="175"/>
      <c r="X115" s="169"/>
    </row>
    <row r="116" spans="1:24" s="177" customFormat="1" ht="27" customHeight="1" x14ac:dyDescent="0.2">
      <c r="A116" s="154"/>
      <c r="B116" s="155"/>
      <c r="C116" s="159"/>
      <c r="D116" s="155"/>
      <c r="E116" s="162"/>
      <c r="F116" s="163"/>
      <c r="G116" s="163"/>
      <c r="H116" s="164"/>
      <c r="I116" s="151"/>
      <c r="J116" s="155"/>
      <c r="K116" s="165"/>
      <c r="L116" s="155"/>
      <c r="M116" s="157"/>
      <c r="N116" s="179"/>
      <c r="O116" s="171"/>
      <c r="P116" s="155"/>
      <c r="Q116" s="167"/>
      <c r="R116" s="172"/>
      <c r="S116" s="159"/>
      <c r="T116" s="159"/>
      <c r="U116" s="174"/>
      <c r="V116" s="167"/>
      <c r="W116" s="175"/>
      <c r="X116" s="169"/>
    </row>
    <row r="117" spans="1:24" s="177" customFormat="1" ht="27" customHeight="1" x14ac:dyDescent="0.2">
      <c r="A117" s="154"/>
      <c r="B117" s="155"/>
      <c r="C117" s="159"/>
      <c r="D117" s="155"/>
      <c r="E117" s="162"/>
      <c r="F117" s="163"/>
      <c r="G117" s="163"/>
      <c r="H117" s="167"/>
      <c r="I117" s="151"/>
      <c r="J117" s="155"/>
      <c r="K117" s="165"/>
      <c r="L117" s="155"/>
      <c r="M117" s="157"/>
      <c r="N117" s="179"/>
      <c r="O117" s="171"/>
      <c r="P117" s="155"/>
      <c r="Q117" s="167"/>
      <c r="R117" s="172"/>
      <c r="S117" s="159"/>
      <c r="T117" s="193"/>
      <c r="U117" s="174"/>
      <c r="V117" s="167"/>
      <c r="W117" s="175"/>
      <c r="X117" s="169"/>
    </row>
    <row r="118" spans="1:24" s="177" customFormat="1" ht="27" customHeight="1" x14ac:dyDescent="0.2">
      <c r="A118" s="154"/>
      <c r="B118" s="155"/>
      <c r="C118" s="159"/>
      <c r="D118" s="155"/>
      <c r="E118" s="162"/>
      <c r="F118" s="163"/>
      <c r="G118" s="163"/>
      <c r="H118" s="167"/>
      <c r="I118" s="151"/>
      <c r="J118" s="155"/>
      <c r="K118" s="165"/>
      <c r="L118" s="155"/>
      <c r="M118" s="157"/>
      <c r="N118" s="179"/>
      <c r="O118" s="171"/>
      <c r="P118" s="155"/>
      <c r="Q118" s="167"/>
      <c r="R118" s="172"/>
      <c r="S118" s="159"/>
      <c r="T118" s="159"/>
      <c r="U118" s="174"/>
      <c r="V118" s="167"/>
      <c r="W118" s="175"/>
      <c r="X118" s="169"/>
    </row>
    <row r="119" spans="1:24" s="177" customFormat="1" ht="27" customHeight="1" x14ac:dyDescent="0.2">
      <c r="A119" s="154"/>
      <c r="B119" s="155"/>
      <c r="C119" s="159"/>
      <c r="D119" s="155"/>
      <c r="E119" s="162"/>
      <c r="F119" s="163"/>
      <c r="G119" s="163"/>
      <c r="H119" s="167"/>
      <c r="I119" s="151"/>
      <c r="J119" s="155"/>
      <c r="K119" s="165"/>
      <c r="L119" s="166"/>
      <c r="M119" s="157"/>
      <c r="N119" s="179"/>
      <c r="O119" s="171"/>
      <c r="P119" s="155"/>
      <c r="Q119" s="167"/>
      <c r="R119" s="172"/>
      <c r="S119" s="159"/>
      <c r="T119" s="159"/>
      <c r="U119" s="174"/>
      <c r="V119" s="167"/>
      <c r="W119" s="175"/>
      <c r="X119" s="169"/>
    </row>
    <row r="120" spans="1:24" s="177" customFormat="1" ht="27" customHeight="1" x14ac:dyDescent="0.2">
      <c r="A120" s="154"/>
      <c r="B120" s="155"/>
      <c r="C120" s="159"/>
      <c r="D120" s="155"/>
      <c r="E120" s="162"/>
      <c r="F120" s="163"/>
      <c r="G120" s="163"/>
      <c r="H120" s="167"/>
      <c r="I120" s="151"/>
      <c r="J120" s="155"/>
      <c r="K120" s="165"/>
      <c r="L120" s="155"/>
      <c r="M120" s="157"/>
      <c r="N120" s="179"/>
      <c r="O120" s="171"/>
      <c r="P120" s="155"/>
      <c r="Q120" s="167"/>
      <c r="R120" s="172"/>
      <c r="S120" s="159"/>
      <c r="T120" s="159"/>
      <c r="U120" s="174"/>
      <c r="V120" s="167"/>
      <c r="W120" s="175"/>
      <c r="X120" s="169"/>
    </row>
    <row r="121" spans="1:24" s="177" customFormat="1" ht="27" customHeight="1" x14ac:dyDescent="0.2">
      <c r="A121" s="154"/>
      <c r="B121" s="155"/>
      <c r="C121" s="159"/>
      <c r="D121" s="155"/>
      <c r="E121" s="162"/>
      <c r="F121" s="163"/>
      <c r="G121" s="163"/>
      <c r="H121" s="167"/>
      <c r="I121" s="151"/>
      <c r="J121" s="155"/>
      <c r="K121" s="165"/>
      <c r="L121" s="155"/>
      <c r="M121" s="157"/>
      <c r="N121" s="179"/>
      <c r="O121" s="171"/>
      <c r="P121" s="155"/>
      <c r="Q121" s="167"/>
      <c r="R121" s="172"/>
      <c r="S121" s="159"/>
      <c r="T121" s="159"/>
      <c r="U121" s="174"/>
      <c r="V121" s="167"/>
      <c r="W121" s="175"/>
      <c r="X121" s="169"/>
    </row>
    <row r="122" spans="1:24" s="199" customFormat="1" ht="27" customHeight="1" x14ac:dyDescent="0.2">
      <c r="A122" s="154"/>
      <c r="B122" s="157"/>
      <c r="C122" s="159"/>
      <c r="D122" s="157"/>
      <c r="E122" s="194"/>
      <c r="F122" s="190"/>
      <c r="G122" s="163"/>
      <c r="H122" s="167"/>
      <c r="I122" s="152"/>
      <c r="J122" s="155"/>
      <c r="K122" s="186"/>
      <c r="L122" s="157"/>
      <c r="M122" s="157"/>
      <c r="N122" s="195"/>
      <c r="O122" s="196"/>
      <c r="P122" s="157"/>
      <c r="Q122" s="167"/>
      <c r="R122" s="172"/>
      <c r="S122" s="197"/>
      <c r="T122" s="198"/>
      <c r="U122" s="174"/>
      <c r="V122" s="167"/>
      <c r="W122" s="175"/>
      <c r="X122" s="169"/>
    </row>
    <row r="123" spans="1:24" s="199" customFormat="1" ht="27" customHeight="1" x14ac:dyDescent="0.25">
      <c r="A123" s="154"/>
      <c r="B123" s="157"/>
      <c r="C123" s="161"/>
      <c r="D123" s="157"/>
      <c r="E123" s="194"/>
      <c r="F123" s="190"/>
      <c r="G123" s="200"/>
      <c r="H123" s="201"/>
      <c r="I123" s="202"/>
      <c r="J123" s="200"/>
      <c r="K123" s="203"/>
      <c r="L123" s="203"/>
      <c r="M123" s="203"/>
      <c r="N123" s="206"/>
      <c r="O123" s="206"/>
      <c r="P123" s="204"/>
      <c r="Q123" s="204"/>
      <c r="R123" s="207"/>
      <c r="S123" s="208"/>
      <c r="T123" s="208"/>
      <c r="U123" s="209"/>
      <c r="V123" s="167"/>
      <c r="W123" s="204"/>
      <c r="X123" s="203"/>
    </row>
    <row r="124" spans="1:24" s="199" customFormat="1" ht="27" customHeight="1" x14ac:dyDescent="0.25">
      <c r="A124" s="154"/>
      <c r="B124" s="157"/>
      <c r="C124" s="161"/>
      <c r="D124" s="157"/>
      <c r="E124" s="194"/>
      <c r="F124" s="190"/>
      <c r="G124" s="200"/>
      <c r="H124" s="201"/>
      <c r="I124" s="202"/>
      <c r="J124" s="200"/>
      <c r="K124" s="203"/>
      <c r="L124" s="203"/>
      <c r="M124" s="203"/>
      <c r="N124" s="206"/>
      <c r="O124" s="206"/>
      <c r="P124" s="204"/>
      <c r="Q124" s="204"/>
      <c r="R124" s="207"/>
      <c r="S124" s="208"/>
      <c r="T124" s="208"/>
      <c r="U124" s="209"/>
      <c r="V124" s="204"/>
      <c r="W124" s="201"/>
      <c r="X124" s="203"/>
    </row>
    <row r="125" spans="1:24" s="199" customFormat="1" ht="27" customHeight="1" x14ac:dyDescent="0.25">
      <c r="A125" s="154"/>
      <c r="B125" s="157"/>
      <c r="C125" s="161"/>
      <c r="D125" s="157"/>
      <c r="E125" s="194"/>
      <c r="F125" s="190"/>
      <c r="G125" s="200"/>
      <c r="H125" s="201"/>
      <c r="I125" s="202"/>
      <c r="J125" s="200"/>
      <c r="K125" s="203"/>
      <c r="L125" s="203"/>
      <c r="M125" s="203"/>
      <c r="N125" s="206"/>
      <c r="O125" s="206"/>
      <c r="P125" s="204"/>
      <c r="Q125" s="204"/>
      <c r="R125" s="207"/>
      <c r="S125" s="208"/>
      <c r="T125" s="208"/>
      <c r="U125" s="209"/>
      <c r="V125" s="204"/>
      <c r="W125" s="201"/>
      <c r="X125" s="203"/>
    </row>
    <row r="126" spans="1:24" s="199" customFormat="1" ht="27" customHeight="1" x14ac:dyDescent="0.25">
      <c r="A126" s="154"/>
      <c r="B126" s="157"/>
      <c r="C126" s="161"/>
      <c r="D126" s="157"/>
      <c r="E126" s="194"/>
      <c r="F126" s="190"/>
      <c r="G126" s="200"/>
      <c r="H126" s="201"/>
      <c r="I126" s="202"/>
      <c r="J126" s="200"/>
      <c r="K126" s="203"/>
      <c r="L126" s="203"/>
      <c r="M126" s="203"/>
      <c r="N126" s="206"/>
      <c r="O126" s="206"/>
      <c r="P126" s="204"/>
      <c r="Q126" s="204"/>
      <c r="R126" s="207"/>
      <c r="S126" s="208"/>
      <c r="T126" s="208"/>
      <c r="U126" s="209"/>
      <c r="V126" s="204"/>
      <c r="W126" s="201"/>
      <c r="X126" s="203"/>
    </row>
    <row r="127" spans="1:24" s="199" customFormat="1" ht="27" customHeight="1" x14ac:dyDescent="0.25">
      <c r="A127" s="154"/>
      <c r="B127" s="157"/>
      <c r="C127" s="161"/>
      <c r="D127" s="157"/>
      <c r="E127" s="194"/>
      <c r="F127" s="190"/>
      <c r="G127" s="200"/>
      <c r="H127" s="201"/>
      <c r="I127" s="202"/>
      <c r="J127" s="200"/>
      <c r="K127" s="203"/>
      <c r="L127" s="203"/>
      <c r="M127" s="203"/>
      <c r="N127" s="206"/>
      <c r="O127" s="206"/>
      <c r="P127" s="204"/>
      <c r="Q127" s="204"/>
      <c r="R127" s="207"/>
      <c r="S127" s="208"/>
      <c r="T127" s="208"/>
      <c r="U127" s="209"/>
      <c r="V127" s="204"/>
      <c r="W127" s="201"/>
      <c r="X127" s="203"/>
    </row>
    <row r="128" spans="1:24" s="199" customFormat="1" ht="27" customHeight="1" x14ac:dyDescent="0.25">
      <c r="A128" s="154"/>
      <c r="B128" s="157"/>
      <c r="C128" s="161"/>
      <c r="D128" s="157"/>
      <c r="E128" s="194"/>
      <c r="F128" s="190"/>
      <c r="G128" s="200"/>
      <c r="H128" s="201"/>
      <c r="I128" s="202"/>
      <c r="J128" s="200"/>
      <c r="K128" s="203"/>
      <c r="L128" s="203"/>
      <c r="M128" s="203"/>
      <c r="N128" s="206"/>
      <c r="O128" s="206"/>
      <c r="P128" s="204"/>
      <c r="Q128" s="204"/>
      <c r="R128" s="207"/>
      <c r="S128" s="208"/>
      <c r="T128" s="208"/>
      <c r="U128" s="209"/>
      <c r="V128" s="204"/>
      <c r="W128" s="201"/>
      <c r="X128" s="203"/>
    </row>
    <row r="129" spans="1:24" s="199" customFormat="1" ht="27" customHeight="1" x14ac:dyDescent="0.25">
      <c r="A129" s="154"/>
      <c r="B129" s="157"/>
      <c r="C129" s="161"/>
      <c r="D129" s="157"/>
      <c r="E129" s="194"/>
      <c r="F129" s="190"/>
      <c r="G129" s="200"/>
      <c r="H129" s="201"/>
      <c r="I129" s="202"/>
      <c r="J129" s="200"/>
      <c r="K129" s="203"/>
      <c r="L129" s="203"/>
      <c r="M129" s="203"/>
      <c r="N129" s="206"/>
      <c r="O129" s="206"/>
      <c r="P129" s="204"/>
      <c r="Q129" s="204"/>
      <c r="R129" s="207"/>
      <c r="S129" s="208"/>
      <c r="T129" s="208"/>
      <c r="U129" s="209"/>
      <c r="V129" s="204"/>
      <c r="W129" s="201"/>
      <c r="X129" s="203"/>
    </row>
    <row r="130" spans="1:24" s="199" customFormat="1" ht="27" customHeight="1" x14ac:dyDescent="0.25">
      <c r="A130" s="154"/>
      <c r="B130" s="157"/>
      <c r="C130" s="161"/>
      <c r="D130" s="157"/>
      <c r="E130" s="194"/>
      <c r="F130" s="190"/>
      <c r="G130" s="200"/>
      <c r="H130" s="201"/>
      <c r="I130" s="202"/>
      <c r="J130" s="200"/>
      <c r="K130" s="203"/>
      <c r="L130" s="203"/>
      <c r="M130" s="203"/>
      <c r="N130" s="206"/>
      <c r="O130" s="206"/>
      <c r="P130" s="204"/>
      <c r="Q130" s="204"/>
      <c r="R130" s="207"/>
      <c r="S130" s="208"/>
      <c r="T130" s="208"/>
      <c r="U130" s="209"/>
      <c r="V130" s="204"/>
      <c r="W130" s="201"/>
      <c r="X130" s="203"/>
    </row>
    <row r="131" spans="1:24" s="199" customFormat="1" ht="27" customHeight="1" x14ac:dyDescent="0.25">
      <c r="A131" s="154"/>
      <c r="B131" s="157"/>
      <c r="C131" s="161"/>
      <c r="D131" s="157"/>
      <c r="E131" s="194"/>
      <c r="F131" s="190"/>
      <c r="G131" s="200"/>
      <c r="H131" s="201"/>
      <c r="I131" s="202"/>
      <c r="J131" s="200"/>
      <c r="K131" s="203"/>
      <c r="L131" s="203"/>
      <c r="M131" s="203"/>
      <c r="N131" s="206"/>
      <c r="O131" s="206"/>
      <c r="P131" s="204"/>
      <c r="Q131" s="204"/>
      <c r="R131" s="207"/>
      <c r="S131" s="208"/>
      <c r="T131" s="208"/>
      <c r="U131" s="209"/>
      <c r="V131" s="204"/>
      <c r="W131" s="201"/>
      <c r="X131" s="203"/>
    </row>
    <row r="132" spans="1:24" s="199" customFormat="1" ht="27" customHeight="1" x14ac:dyDescent="0.25">
      <c r="A132" s="154"/>
      <c r="B132" s="157"/>
      <c r="C132" s="161"/>
      <c r="D132" s="157"/>
      <c r="E132" s="194"/>
      <c r="F132" s="190"/>
      <c r="G132" s="200"/>
      <c r="H132" s="201"/>
      <c r="I132" s="202"/>
      <c r="J132" s="200"/>
      <c r="K132" s="203"/>
      <c r="L132" s="203"/>
      <c r="M132" s="203"/>
      <c r="N132" s="206"/>
      <c r="O132" s="206"/>
      <c r="P132" s="204"/>
      <c r="Q132" s="204"/>
      <c r="R132" s="207"/>
      <c r="S132" s="208"/>
      <c r="T132" s="208"/>
      <c r="U132" s="209"/>
      <c r="V132" s="204"/>
      <c r="W132" s="201"/>
      <c r="X132" s="203"/>
    </row>
    <row r="133" spans="1:24" s="199" customFormat="1" ht="27" customHeight="1" x14ac:dyDescent="0.25">
      <c r="A133" s="154"/>
      <c r="B133" s="157"/>
      <c r="C133" s="161"/>
      <c r="D133" s="157"/>
      <c r="E133" s="194"/>
      <c r="F133" s="190"/>
      <c r="G133" s="200"/>
      <c r="H133" s="201"/>
      <c r="I133" s="202"/>
      <c r="J133" s="200"/>
      <c r="K133" s="203"/>
      <c r="L133" s="203"/>
      <c r="M133" s="203"/>
      <c r="N133" s="206"/>
      <c r="O133" s="206"/>
      <c r="P133" s="204"/>
      <c r="Q133" s="204"/>
      <c r="R133" s="207"/>
      <c r="S133" s="208"/>
      <c r="T133" s="208"/>
      <c r="U133" s="209"/>
      <c r="V133" s="204"/>
      <c r="W133" s="210"/>
      <c r="X133" s="203"/>
    </row>
    <row r="134" spans="1:24" s="199" customFormat="1" ht="27" customHeight="1" x14ac:dyDescent="0.25">
      <c r="A134" s="154"/>
      <c r="B134" s="157"/>
      <c r="C134" s="161"/>
      <c r="D134" s="157"/>
      <c r="E134" s="194"/>
      <c r="F134" s="190"/>
      <c r="G134" s="200"/>
      <c r="H134" s="201"/>
      <c r="I134" s="202"/>
      <c r="J134" s="200"/>
      <c r="K134" s="203"/>
      <c r="L134" s="203"/>
      <c r="M134" s="203"/>
      <c r="N134" s="206"/>
      <c r="O134" s="206"/>
      <c r="P134" s="204"/>
      <c r="Q134" s="204"/>
      <c r="R134" s="207"/>
      <c r="S134" s="208"/>
      <c r="T134" s="208"/>
      <c r="U134" s="209"/>
      <c r="V134" s="204"/>
      <c r="W134" s="211"/>
      <c r="X134" s="203"/>
    </row>
    <row r="135" spans="1:24" s="199" customFormat="1" ht="27" customHeight="1" x14ac:dyDescent="0.25">
      <c r="A135" s="154"/>
      <c r="B135" s="157"/>
      <c r="C135" s="161"/>
      <c r="D135" s="157"/>
      <c r="E135" s="194"/>
      <c r="F135" s="190"/>
      <c r="G135" s="200"/>
      <c r="H135" s="201"/>
      <c r="I135" s="202"/>
      <c r="J135" s="200"/>
      <c r="K135" s="203"/>
      <c r="L135" s="203"/>
      <c r="M135" s="203"/>
      <c r="N135" s="206"/>
      <c r="O135" s="206"/>
      <c r="P135" s="204"/>
      <c r="Q135" s="204"/>
      <c r="R135" s="207"/>
      <c r="S135" s="208"/>
      <c r="T135" s="208"/>
      <c r="U135" s="209"/>
      <c r="V135" s="204"/>
      <c r="W135" s="204"/>
      <c r="X135" s="203"/>
    </row>
    <row r="136" spans="1:24" s="199" customFormat="1" ht="27" customHeight="1" x14ac:dyDescent="0.25">
      <c r="A136" s="154"/>
      <c r="B136" s="157"/>
      <c r="C136" s="161"/>
      <c r="D136" s="157"/>
      <c r="E136" s="194"/>
      <c r="F136" s="190"/>
      <c r="G136" s="200"/>
      <c r="H136" s="201"/>
      <c r="I136" s="202"/>
      <c r="J136" s="200"/>
      <c r="K136" s="203"/>
      <c r="L136" s="203"/>
      <c r="M136" s="203"/>
      <c r="N136" s="206"/>
      <c r="O136" s="212"/>
      <c r="P136" s="204"/>
      <c r="Q136" s="204"/>
      <c r="R136" s="207"/>
      <c r="S136" s="208"/>
      <c r="T136" s="208"/>
      <c r="U136" s="209"/>
      <c r="V136" s="204"/>
      <c r="W136" s="204"/>
      <c r="X136" s="203"/>
    </row>
    <row r="137" spans="1:24" s="199" customFormat="1" ht="27" customHeight="1" x14ac:dyDescent="0.25">
      <c r="A137" s="154"/>
      <c r="B137" s="157"/>
      <c r="C137" s="161"/>
      <c r="D137" s="157"/>
      <c r="E137" s="194"/>
      <c r="F137" s="190"/>
      <c r="G137" s="200"/>
      <c r="H137" s="201"/>
      <c r="I137" s="202"/>
      <c r="J137" s="200"/>
      <c r="K137" s="203"/>
      <c r="L137" s="203"/>
      <c r="M137" s="203"/>
      <c r="N137" s="206"/>
      <c r="O137" s="206"/>
      <c r="P137" s="204"/>
      <c r="Q137" s="204"/>
      <c r="R137" s="207"/>
      <c r="S137" s="208"/>
      <c r="T137" s="208"/>
      <c r="U137" s="209"/>
      <c r="V137" s="204"/>
      <c r="W137" s="204"/>
      <c r="X137" s="203"/>
    </row>
    <row r="138" spans="1:24" s="199" customFormat="1" ht="27" customHeight="1" x14ac:dyDescent="0.25">
      <c r="A138" s="154"/>
      <c r="B138" s="157"/>
      <c r="C138" s="161"/>
      <c r="D138" s="157"/>
      <c r="E138" s="194"/>
      <c r="F138" s="190"/>
      <c r="G138" s="200"/>
      <c r="H138" s="201"/>
      <c r="I138" s="202"/>
      <c r="J138" s="200"/>
      <c r="K138" s="203"/>
      <c r="L138" s="203"/>
      <c r="M138" s="203"/>
      <c r="N138" s="206"/>
      <c r="O138" s="206"/>
      <c r="P138" s="204"/>
      <c r="Q138" s="204"/>
      <c r="R138" s="207"/>
      <c r="S138" s="208"/>
      <c r="T138" s="208"/>
      <c r="U138" s="209"/>
      <c r="V138" s="204"/>
      <c r="W138" s="204"/>
      <c r="X138" s="203"/>
    </row>
    <row r="139" spans="1:24" s="199" customFormat="1" ht="27" customHeight="1" x14ac:dyDescent="0.25">
      <c r="A139" s="154"/>
      <c r="B139" s="157"/>
      <c r="C139" s="161"/>
      <c r="D139" s="157"/>
      <c r="E139" s="194"/>
      <c r="F139" s="190"/>
      <c r="G139" s="200"/>
      <c r="H139" s="201"/>
      <c r="I139" s="202"/>
      <c r="J139" s="200"/>
      <c r="K139" s="203"/>
      <c r="L139" s="203"/>
      <c r="M139" s="203"/>
      <c r="N139" s="206"/>
      <c r="O139" s="206"/>
      <c r="P139" s="204"/>
      <c r="Q139" s="204"/>
      <c r="R139" s="207"/>
      <c r="S139" s="208"/>
      <c r="T139" s="208"/>
      <c r="U139" s="209"/>
      <c r="V139" s="204"/>
      <c r="W139" s="204"/>
      <c r="X139" s="203"/>
    </row>
    <row r="140" spans="1:24" s="199" customFormat="1" ht="27" customHeight="1" x14ac:dyDescent="0.25">
      <c r="A140" s="154"/>
      <c r="B140" s="157"/>
      <c r="C140" s="161"/>
      <c r="D140" s="157"/>
      <c r="E140" s="194"/>
      <c r="F140" s="190"/>
      <c r="G140" s="200"/>
      <c r="H140" s="201"/>
      <c r="I140" s="202"/>
      <c r="J140" s="200"/>
      <c r="K140" s="203"/>
      <c r="L140" s="203"/>
      <c r="M140" s="203"/>
      <c r="N140" s="206"/>
      <c r="O140" s="206"/>
      <c r="P140" s="204"/>
      <c r="Q140" s="204"/>
      <c r="R140" s="207"/>
      <c r="S140" s="208"/>
      <c r="T140" s="208"/>
      <c r="U140" s="209"/>
      <c r="V140" s="204"/>
      <c r="W140" s="204"/>
      <c r="X140" s="203"/>
    </row>
    <row r="141" spans="1:24" s="199" customFormat="1" ht="27" customHeight="1" x14ac:dyDescent="0.25">
      <c r="A141" s="154"/>
      <c r="B141" s="157"/>
      <c r="C141" s="161"/>
      <c r="D141" s="157"/>
      <c r="E141" s="194"/>
      <c r="F141" s="190"/>
      <c r="G141" s="200"/>
      <c r="H141" s="201"/>
      <c r="I141" s="202"/>
      <c r="J141" s="200"/>
      <c r="K141" s="203"/>
      <c r="L141" s="203"/>
      <c r="M141" s="203"/>
      <c r="N141" s="206"/>
      <c r="O141" s="206"/>
      <c r="P141" s="204"/>
      <c r="Q141" s="204"/>
      <c r="R141" s="207"/>
      <c r="S141" s="213"/>
      <c r="T141" s="208"/>
      <c r="U141" s="209"/>
      <c r="V141" s="204"/>
      <c r="W141" s="211"/>
      <c r="X141" s="203"/>
    </row>
    <row r="142" spans="1:24" s="199" customFormat="1" ht="27" customHeight="1" x14ac:dyDescent="0.2">
      <c r="A142" s="154"/>
      <c r="B142" s="157"/>
      <c r="C142" s="161"/>
      <c r="D142" s="203"/>
      <c r="E142" s="203"/>
      <c r="F142" s="190"/>
      <c r="G142" s="200"/>
      <c r="H142" s="201"/>
      <c r="I142" s="214"/>
      <c r="J142" s="200"/>
      <c r="K142" s="203"/>
      <c r="L142" s="203"/>
      <c r="M142" s="203"/>
      <c r="N142" s="206"/>
      <c r="O142" s="206"/>
      <c r="P142" s="204"/>
      <c r="Q142" s="204"/>
      <c r="R142" s="207"/>
      <c r="S142" s="208"/>
      <c r="T142" s="208"/>
      <c r="U142" s="209"/>
      <c r="V142" s="204"/>
      <c r="W142" s="211"/>
      <c r="X142" s="203"/>
    </row>
    <row r="143" spans="1:24" s="199" customFormat="1" ht="27" customHeight="1" x14ac:dyDescent="0.2">
      <c r="A143" s="154"/>
      <c r="B143" s="157"/>
      <c r="C143" s="161"/>
      <c r="D143" s="203"/>
      <c r="E143" s="203"/>
      <c r="F143" s="190"/>
      <c r="G143" s="200"/>
      <c r="H143" s="201"/>
      <c r="I143" s="215"/>
      <c r="J143" s="200"/>
      <c r="K143" s="203"/>
      <c r="L143" s="203"/>
      <c r="M143" s="205"/>
      <c r="N143" s="206"/>
      <c r="O143" s="206"/>
      <c r="P143" s="204"/>
      <c r="Q143" s="204"/>
      <c r="R143" s="207"/>
      <c r="S143" s="208"/>
      <c r="T143" s="208"/>
      <c r="U143" s="209"/>
      <c r="V143" s="204"/>
      <c r="W143" s="204"/>
      <c r="X143" s="203"/>
    </row>
    <row r="144" spans="1:24" s="199" customFormat="1" ht="27" customHeight="1" x14ac:dyDescent="0.2">
      <c r="A144" s="154"/>
      <c r="B144" s="157"/>
      <c r="C144" s="161"/>
      <c r="D144" s="203"/>
      <c r="E144" s="203"/>
      <c r="F144" s="190"/>
      <c r="G144" s="200"/>
      <c r="H144" s="201"/>
      <c r="I144" s="214"/>
      <c r="J144" s="200"/>
      <c r="K144" s="203"/>
      <c r="L144" s="203"/>
      <c r="M144" s="203"/>
      <c r="N144" s="206"/>
      <c r="O144" s="212"/>
      <c r="P144" s="204"/>
      <c r="Q144" s="204"/>
      <c r="R144" s="207"/>
      <c r="S144" s="208"/>
      <c r="T144" s="208"/>
      <c r="U144" s="209"/>
      <c r="V144" s="204"/>
      <c r="W144" s="204"/>
      <c r="X144" s="203"/>
    </row>
    <row r="145" spans="1:24" s="199" customFormat="1" ht="27" customHeight="1" x14ac:dyDescent="0.2">
      <c r="A145" s="154"/>
      <c r="B145" s="157"/>
      <c r="C145" s="161"/>
      <c r="D145" s="157"/>
      <c r="E145" s="194"/>
      <c r="F145" s="190"/>
      <c r="G145" s="163"/>
      <c r="H145" s="167"/>
      <c r="I145" s="152"/>
      <c r="J145" s="155"/>
      <c r="K145" s="186"/>
      <c r="L145" s="216"/>
      <c r="M145" s="157"/>
      <c r="N145" s="195"/>
      <c r="O145" s="196"/>
      <c r="P145" s="157"/>
      <c r="Q145" s="167"/>
      <c r="R145" s="172"/>
      <c r="S145" s="197"/>
      <c r="T145" s="197"/>
      <c r="U145" s="174"/>
      <c r="V145" s="167"/>
      <c r="W145" s="175"/>
      <c r="X145" s="169"/>
    </row>
    <row r="146" spans="1:24" s="199" customFormat="1" ht="27" customHeight="1" x14ac:dyDescent="0.2">
      <c r="A146" s="154"/>
      <c r="B146" s="157"/>
      <c r="C146" s="161"/>
      <c r="D146" s="157"/>
      <c r="E146" s="194"/>
      <c r="F146" s="190"/>
      <c r="G146" s="163"/>
      <c r="H146" s="167"/>
      <c r="I146" s="152"/>
      <c r="J146" s="155"/>
      <c r="K146" s="186"/>
      <c r="L146" s="157"/>
      <c r="M146" s="157"/>
      <c r="N146" s="195"/>
      <c r="O146" s="196"/>
      <c r="P146" s="157"/>
      <c r="Q146" s="167"/>
      <c r="R146" s="172"/>
      <c r="S146" s="197"/>
      <c r="T146" s="197"/>
      <c r="U146" s="174"/>
      <c r="V146" s="167"/>
      <c r="W146" s="175"/>
      <c r="X146" s="169"/>
    </row>
    <row r="147" spans="1:24" s="199" customFormat="1" ht="27" customHeight="1" x14ac:dyDescent="0.2">
      <c r="A147" s="154"/>
      <c r="B147" s="157"/>
      <c r="C147" s="161"/>
      <c r="D147" s="157"/>
      <c r="E147" s="194"/>
      <c r="F147" s="190"/>
      <c r="G147" s="163"/>
      <c r="H147" s="167"/>
      <c r="I147" s="152"/>
      <c r="J147" s="155"/>
      <c r="K147" s="186"/>
      <c r="L147" s="157"/>
      <c r="M147" s="157"/>
      <c r="N147" s="195"/>
      <c r="O147" s="196"/>
      <c r="P147" s="157"/>
      <c r="Q147" s="167"/>
      <c r="R147" s="172"/>
      <c r="S147" s="197"/>
      <c r="T147" s="197"/>
      <c r="U147" s="174"/>
      <c r="V147" s="167"/>
      <c r="W147" s="175"/>
      <c r="X147" s="169"/>
    </row>
    <row r="148" spans="1:24" s="199" customFormat="1" ht="27" customHeight="1" x14ac:dyDescent="0.2">
      <c r="A148" s="154"/>
      <c r="B148" s="157"/>
      <c r="C148" s="161"/>
      <c r="D148" s="157"/>
      <c r="E148" s="194"/>
      <c r="F148" s="190"/>
      <c r="G148" s="163"/>
      <c r="H148" s="167"/>
      <c r="I148" s="152"/>
      <c r="J148" s="155"/>
      <c r="K148" s="186"/>
      <c r="L148" s="157"/>
      <c r="M148" s="157"/>
      <c r="N148" s="195"/>
      <c r="O148" s="196"/>
      <c r="P148" s="157"/>
      <c r="Q148" s="167"/>
      <c r="R148" s="172"/>
      <c r="S148" s="197"/>
      <c r="T148" s="197"/>
      <c r="U148" s="174"/>
      <c r="V148" s="167"/>
      <c r="W148" s="175"/>
      <c r="X148" s="169"/>
    </row>
    <row r="149" spans="1:24" s="199" customFormat="1" ht="27" customHeight="1" x14ac:dyDescent="0.2">
      <c r="A149" s="154"/>
      <c r="B149" s="157"/>
      <c r="C149" s="161"/>
      <c r="D149" s="157"/>
      <c r="E149" s="194"/>
      <c r="F149" s="190"/>
      <c r="G149" s="163"/>
      <c r="H149" s="167"/>
      <c r="I149" s="152"/>
      <c r="J149" s="155"/>
      <c r="K149" s="186"/>
      <c r="L149" s="157"/>
      <c r="M149" s="157"/>
      <c r="N149" s="195"/>
      <c r="O149" s="196"/>
      <c r="P149" s="157"/>
      <c r="Q149" s="167"/>
      <c r="R149" s="172"/>
      <c r="S149" s="197"/>
      <c r="T149" s="197"/>
      <c r="U149" s="174"/>
      <c r="V149" s="167"/>
      <c r="W149" s="175"/>
      <c r="X149" s="169"/>
    </row>
    <row r="150" spans="1:24" s="199" customFormat="1" ht="27" customHeight="1" x14ac:dyDescent="0.2">
      <c r="A150" s="154"/>
      <c r="B150" s="157"/>
      <c r="C150" s="161"/>
      <c r="D150" s="157"/>
      <c r="E150" s="194"/>
      <c r="F150" s="190"/>
      <c r="G150" s="163"/>
      <c r="H150" s="167"/>
      <c r="I150" s="152"/>
      <c r="J150" s="155"/>
      <c r="K150" s="186"/>
      <c r="L150" s="216"/>
      <c r="M150" s="157"/>
      <c r="N150" s="195"/>
      <c r="O150" s="196"/>
      <c r="P150" s="157"/>
      <c r="Q150" s="167"/>
      <c r="R150" s="172"/>
      <c r="S150" s="197"/>
      <c r="T150" s="197"/>
      <c r="U150" s="174"/>
      <c r="V150" s="167"/>
      <c r="W150" s="175"/>
      <c r="X150" s="169"/>
    </row>
    <row r="151" spans="1:24" s="199" customFormat="1" ht="27" customHeight="1" x14ac:dyDescent="0.2">
      <c r="A151" s="154"/>
      <c r="B151" s="157"/>
      <c r="C151" s="161"/>
      <c r="D151" s="157"/>
      <c r="E151" s="194"/>
      <c r="F151" s="190"/>
      <c r="G151" s="163"/>
      <c r="H151" s="167"/>
      <c r="I151" s="152"/>
      <c r="J151" s="155"/>
      <c r="K151" s="186"/>
      <c r="L151" s="216"/>
      <c r="M151" s="157"/>
      <c r="N151" s="195"/>
      <c r="O151" s="196"/>
      <c r="P151" s="157"/>
      <c r="Q151" s="167"/>
      <c r="R151" s="172"/>
      <c r="S151" s="197"/>
      <c r="T151" s="197"/>
      <c r="U151" s="174"/>
      <c r="V151" s="167"/>
      <c r="W151" s="175"/>
      <c r="X151" s="169"/>
    </row>
    <row r="152" spans="1:24" s="199" customFormat="1" ht="27" customHeight="1" x14ac:dyDescent="0.2">
      <c r="A152" s="154"/>
      <c r="B152" s="157"/>
      <c r="C152" s="161"/>
      <c r="D152" s="157"/>
      <c r="E152" s="194"/>
      <c r="F152" s="190"/>
      <c r="G152" s="163"/>
      <c r="H152" s="167"/>
      <c r="I152" s="152"/>
      <c r="J152" s="155"/>
      <c r="K152" s="186"/>
      <c r="L152" s="157"/>
      <c r="M152" s="157"/>
      <c r="N152" s="195"/>
      <c r="O152" s="196"/>
      <c r="P152" s="157"/>
      <c r="Q152" s="167"/>
      <c r="R152" s="172"/>
      <c r="S152" s="197"/>
      <c r="T152" s="197"/>
      <c r="U152" s="174"/>
      <c r="V152" s="167"/>
      <c r="W152" s="175"/>
      <c r="X152" s="169"/>
    </row>
    <row r="153" spans="1:24" s="199" customFormat="1" ht="27" customHeight="1" x14ac:dyDescent="0.2">
      <c r="A153" s="154"/>
      <c r="B153" s="157"/>
      <c r="C153" s="161"/>
      <c r="D153" s="157"/>
      <c r="E153" s="194"/>
      <c r="F153" s="190"/>
      <c r="G153" s="163"/>
      <c r="H153" s="167"/>
      <c r="I153" s="152"/>
      <c r="J153" s="155"/>
      <c r="K153" s="186"/>
      <c r="L153" s="157"/>
      <c r="M153" s="157"/>
      <c r="N153" s="195"/>
      <c r="O153" s="196"/>
      <c r="P153" s="157"/>
      <c r="Q153" s="167"/>
      <c r="R153" s="172"/>
      <c r="S153" s="197"/>
      <c r="T153" s="197"/>
      <c r="U153" s="174"/>
      <c r="V153" s="167"/>
      <c r="W153" s="175"/>
      <c r="X153" s="169"/>
    </row>
    <row r="154" spans="1:24" s="199" customFormat="1" ht="27" customHeight="1" x14ac:dyDescent="0.2">
      <c r="A154" s="154"/>
      <c r="B154" s="157"/>
      <c r="C154" s="161"/>
      <c r="D154" s="157"/>
      <c r="E154" s="194"/>
      <c r="F154" s="190"/>
      <c r="G154" s="163"/>
      <c r="H154" s="167"/>
      <c r="I154" s="152"/>
      <c r="J154" s="155"/>
      <c r="K154" s="186"/>
      <c r="L154" s="216"/>
      <c r="M154" s="157"/>
      <c r="N154" s="195"/>
      <c r="O154" s="196"/>
      <c r="P154" s="157"/>
      <c r="Q154" s="167"/>
      <c r="R154" s="172"/>
      <c r="S154" s="197"/>
      <c r="T154" s="197"/>
      <c r="U154" s="174"/>
      <c r="V154" s="167"/>
      <c r="W154" s="175"/>
      <c r="X154" s="169"/>
    </row>
    <row r="155" spans="1:24" s="199" customFormat="1" ht="27" customHeight="1" x14ac:dyDescent="0.2">
      <c r="A155" s="154"/>
      <c r="B155" s="157"/>
      <c r="C155" s="161"/>
      <c r="D155" s="157"/>
      <c r="E155" s="194"/>
      <c r="F155" s="190"/>
      <c r="G155" s="163"/>
      <c r="H155" s="167"/>
      <c r="I155" s="153"/>
      <c r="J155" s="155"/>
      <c r="K155" s="186"/>
      <c r="L155" s="157"/>
      <c r="M155" s="157"/>
      <c r="N155" s="195"/>
      <c r="O155" s="196"/>
      <c r="P155" s="157"/>
      <c r="Q155" s="167"/>
      <c r="R155" s="172"/>
      <c r="S155" s="197"/>
      <c r="T155" s="197"/>
      <c r="U155" s="174"/>
      <c r="V155" s="167"/>
      <c r="W155" s="175"/>
      <c r="X155" s="169"/>
    </row>
    <row r="156" spans="1:24" s="199" customFormat="1" ht="27" customHeight="1" x14ac:dyDescent="0.2">
      <c r="A156" s="154"/>
      <c r="B156" s="157"/>
      <c r="C156" s="161"/>
      <c r="D156" s="157"/>
      <c r="E156" s="194"/>
      <c r="F156" s="190"/>
      <c r="G156" s="163"/>
      <c r="H156" s="167"/>
      <c r="I156" s="153"/>
      <c r="J156" s="155"/>
      <c r="K156" s="186"/>
      <c r="L156" s="157"/>
      <c r="M156" s="157"/>
      <c r="N156" s="195"/>
      <c r="O156" s="196"/>
      <c r="P156" s="157"/>
      <c r="Q156" s="167"/>
      <c r="R156" s="172"/>
      <c r="S156" s="197"/>
      <c r="T156" s="197"/>
      <c r="U156" s="174"/>
      <c r="V156" s="167"/>
      <c r="W156" s="175"/>
      <c r="X156" s="169"/>
    </row>
    <row r="157" spans="1:24" s="199" customFormat="1" ht="27" customHeight="1" x14ac:dyDescent="0.2">
      <c r="A157" s="154"/>
      <c r="B157" s="157"/>
      <c r="C157" s="161"/>
      <c r="D157" s="157"/>
      <c r="E157" s="194"/>
      <c r="F157" s="190"/>
      <c r="G157" s="163"/>
      <c r="H157" s="167"/>
      <c r="I157" s="152"/>
      <c r="J157" s="155"/>
      <c r="K157" s="186"/>
      <c r="L157" s="157"/>
      <c r="M157" s="152"/>
      <c r="N157" s="195"/>
      <c r="O157" s="196"/>
      <c r="P157" s="157"/>
      <c r="Q157" s="167"/>
      <c r="R157" s="172"/>
      <c r="S157" s="197"/>
      <c r="T157" s="197"/>
      <c r="U157" s="174"/>
      <c r="V157" s="167"/>
      <c r="W157" s="175"/>
      <c r="X157" s="169"/>
    </row>
    <row r="158" spans="1:24" s="199" customFormat="1" ht="27" customHeight="1" x14ac:dyDescent="0.2">
      <c r="A158" s="154"/>
      <c r="B158" s="157"/>
      <c r="C158" s="161"/>
      <c r="D158" s="157"/>
      <c r="E158" s="194"/>
      <c r="F158" s="190"/>
      <c r="G158" s="163"/>
      <c r="H158" s="167"/>
      <c r="I158" s="152"/>
      <c r="J158" s="155"/>
      <c r="K158" s="186"/>
      <c r="L158" s="157"/>
      <c r="M158" s="157"/>
      <c r="N158" s="195"/>
      <c r="O158" s="196"/>
      <c r="P158" s="157"/>
      <c r="Q158" s="167"/>
      <c r="R158" s="172"/>
      <c r="S158" s="197"/>
      <c r="T158" s="197"/>
      <c r="U158" s="174"/>
      <c r="V158" s="167"/>
      <c r="W158" s="175"/>
      <c r="X158" s="169"/>
    </row>
    <row r="159" spans="1:24" s="199" customFormat="1" ht="27" customHeight="1" x14ac:dyDescent="0.2">
      <c r="A159" s="154"/>
      <c r="B159" s="157"/>
      <c r="C159" s="161"/>
      <c r="D159" s="157"/>
      <c r="E159" s="194"/>
      <c r="F159" s="190"/>
      <c r="G159" s="163"/>
      <c r="H159" s="167"/>
      <c r="I159" s="153"/>
      <c r="J159" s="166"/>
      <c r="K159" s="186"/>
      <c r="L159" s="216"/>
      <c r="M159" s="190"/>
      <c r="N159" s="195"/>
      <c r="O159" s="196"/>
      <c r="P159" s="157"/>
      <c r="Q159" s="167"/>
      <c r="R159" s="172"/>
      <c r="S159" s="197"/>
      <c r="T159" s="197"/>
      <c r="U159" s="174"/>
      <c r="V159" s="167"/>
      <c r="W159" s="175"/>
      <c r="X159" s="169"/>
    </row>
    <row r="160" spans="1:24" s="199" customFormat="1" ht="27" customHeight="1" x14ac:dyDescent="0.2">
      <c r="A160" s="154"/>
      <c r="B160" s="157"/>
      <c r="C160" s="161"/>
      <c r="D160" s="157"/>
      <c r="E160" s="194"/>
      <c r="F160" s="190"/>
      <c r="G160" s="163"/>
      <c r="H160" s="167"/>
      <c r="I160" s="152"/>
      <c r="J160" s="155"/>
      <c r="K160" s="186"/>
      <c r="L160" s="157"/>
      <c r="M160" s="181"/>
      <c r="N160" s="195"/>
      <c r="O160" s="196"/>
      <c r="P160" s="157"/>
      <c r="Q160" s="167"/>
      <c r="R160" s="172"/>
      <c r="S160" s="197"/>
      <c r="T160" s="197"/>
      <c r="U160" s="174"/>
      <c r="V160" s="167"/>
      <c r="W160" s="175"/>
      <c r="X160" s="169"/>
    </row>
    <row r="161" spans="1:24" s="199" customFormat="1" ht="27" customHeight="1" x14ac:dyDescent="0.2">
      <c r="A161" s="154"/>
      <c r="B161" s="157"/>
      <c r="C161" s="161"/>
      <c r="D161" s="157"/>
      <c r="E161" s="194"/>
      <c r="F161" s="190"/>
      <c r="G161" s="163"/>
      <c r="H161" s="167"/>
      <c r="I161" s="152"/>
      <c r="J161" s="155"/>
      <c r="K161" s="186"/>
      <c r="L161" s="157"/>
      <c r="M161" s="157"/>
      <c r="N161" s="195"/>
      <c r="O161" s="196"/>
      <c r="P161" s="157"/>
      <c r="Q161" s="167"/>
      <c r="R161" s="172"/>
      <c r="S161" s="197"/>
      <c r="T161" s="197"/>
      <c r="U161" s="174"/>
      <c r="V161" s="167"/>
      <c r="W161" s="175"/>
      <c r="X161" s="169"/>
    </row>
    <row r="162" spans="1:24" s="199" customFormat="1" ht="27" customHeight="1" x14ac:dyDescent="0.2">
      <c r="A162" s="154"/>
      <c r="B162" s="157"/>
      <c r="C162" s="161"/>
      <c r="D162" s="157"/>
      <c r="E162" s="194"/>
      <c r="F162" s="190"/>
      <c r="G162" s="163"/>
      <c r="H162" s="167"/>
      <c r="I162" s="152"/>
      <c r="J162" s="155"/>
      <c r="K162" s="186"/>
      <c r="L162" s="157"/>
      <c r="M162" s="157"/>
      <c r="N162" s="195"/>
      <c r="O162" s="196"/>
      <c r="P162" s="157"/>
      <c r="Q162" s="167"/>
      <c r="R162" s="172"/>
      <c r="S162" s="197"/>
      <c r="T162" s="197"/>
      <c r="U162" s="174"/>
      <c r="V162" s="167"/>
      <c r="W162" s="175"/>
      <c r="X162" s="169"/>
    </row>
    <row r="163" spans="1:24" s="199" customFormat="1" ht="27" customHeight="1" x14ac:dyDescent="0.2">
      <c r="A163" s="154"/>
      <c r="B163" s="157"/>
      <c r="C163" s="159"/>
      <c r="D163" s="157"/>
      <c r="E163" s="194"/>
      <c r="F163" s="190"/>
      <c r="G163" s="163"/>
      <c r="H163" s="167"/>
      <c r="I163" s="152"/>
      <c r="J163" s="155"/>
      <c r="K163" s="186"/>
      <c r="L163" s="216"/>
      <c r="M163" s="217"/>
      <c r="N163" s="195"/>
      <c r="O163" s="196"/>
      <c r="P163" s="157"/>
      <c r="Q163" s="167"/>
      <c r="R163" s="172"/>
      <c r="S163" s="197"/>
      <c r="T163" s="197"/>
      <c r="U163" s="174"/>
      <c r="V163" s="167"/>
      <c r="W163" s="175"/>
      <c r="X163" s="169"/>
    </row>
    <row r="164" spans="1:24" s="199" customFormat="1" ht="27" customHeight="1" x14ac:dyDescent="0.2">
      <c r="A164" s="154"/>
      <c r="B164" s="157"/>
      <c r="C164" s="159"/>
      <c r="D164" s="157"/>
      <c r="E164" s="194"/>
      <c r="F164" s="190"/>
      <c r="G164" s="163"/>
      <c r="H164" s="167"/>
      <c r="I164" s="152"/>
      <c r="J164" s="155"/>
      <c r="K164" s="186"/>
      <c r="L164" s="157"/>
      <c r="M164" s="157"/>
      <c r="N164" s="195"/>
      <c r="O164" s="196"/>
      <c r="P164" s="157"/>
      <c r="Q164" s="167"/>
      <c r="R164" s="172"/>
      <c r="S164" s="197"/>
      <c r="T164" s="197"/>
      <c r="U164" s="174"/>
      <c r="V164" s="167"/>
      <c r="W164" s="175"/>
      <c r="X164" s="169"/>
    </row>
    <row r="165" spans="1:24" s="199" customFormat="1" ht="27" customHeight="1" x14ac:dyDescent="0.2">
      <c r="A165" s="154"/>
      <c r="B165" s="157"/>
      <c r="C165" s="159"/>
      <c r="D165" s="157"/>
      <c r="E165" s="194"/>
      <c r="F165" s="190"/>
      <c r="G165" s="163"/>
      <c r="H165" s="167"/>
      <c r="I165" s="152"/>
      <c r="J165" s="155"/>
      <c r="K165" s="186"/>
      <c r="L165" s="157"/>
      <c r="M165" s="152"/>
      <c r="N165" s="195"/>
      <c r="O165" s="196"/>
      <c r="P165" s="157"/>
      <c r="Q165" s="167"/>
      <c r="R165" s="172"/>
      <c r="S165" s="197"/>
      <c r="T165" s="197"/>
      <c r="U165" s="174"/>
      <c r="V165" s="167"/>
      <c r="W165" s="175"/>
      <c r="X165" s="169"/>
    </row>
    <row r="166" spans="1:24" s="199" customFormat="1" ht="27" customHeight="1" x14ac:dyDescent="0.2">
      <c r="A166" s="154"/>
      <c r="B166" s="157"/>
      <c r="C166" s="159"/>
      <c r="D166" s="157"/>
      <c r="E166" s="194"/>
      <c r="F166" s="190"/>
      <c r="G166" s="163"/>
      <c r="H166" s="167"/>
      <c r="I166" s="152"/>
      <c r="J166" s="155"/>
      <c r="K166" s="186"/>
      <c r="L166" s="157"/>
      <c r="M166" s="181"/>
      <c r="N166" s="195"/>
      <c r="O166" s="196"/>
      <c r="P166" s="157"/>
      <c r="Q166" s="167"/>
      <c r="R166" s="172"/>
      <c r="S166" s="197"/>
      <c r="T166" s="197"/>
      <c r="U166" s="174"/>
      <c r="V166" s="167"/>
      <c r="W166" s="175"/>
      <c r="X166" s="169"/>
    </row>
    <row r="167" spans="1:24" s="199" customFormat="1" ht="27" customHeight="1" x14ac:dyDescent="0.2">
      <c r="A167" s="154"/>
      <c r="B167" s="157"/>
      <c r="C167" s="159"/>
      <c r="D167" s="157"/>
      <c r="E167" s="194"/>
      <c r="F167" s="190"/>
      <c r="G167" s="163"/>
      <c r="H167" s="167"/>
      <c r="I167" s="152"/>
      <c r="J167" s="155"/>
      <c r="K167" s="186"/>
      <c r="L167" s="157"/>
      <c r="M167" s="157"/>
      <c r="N167" s="195"/>
      <c r="O167" s="196"/>
      <c r="P167" s="157"/>
      <c r="Q167" s="167"/>
      <c r="R167" s="172"/>
      <c r="S167" s="197"/>
      <c r="T167" s="197"/>
      <c r="U167" s="174"/>
      <c r="V167" s="167"/>
      <c r="W167" s="175"/>
      <c r="X167" s="169"/>
    </row>
    <row r="168" spans="1:24" s="177" customFormat="1" ht="27" customHeight="1" x14ac:dyDescent="0.2">
      <c r="A168" s="154"/>
      <c r="B168" s="155"/>
      <c r="C168" s="159"/>
      <c r="D168" s="157"/>
      <c r="E168" s="194"/>
      <c r="F168" s="163"/>
      <c r="G168" s="163"/>
      <c r="H168" s="167"/>
      <c r="I168" s="151"/>
      <c r="J168" s="155"/>
      <c r="K168" s="186"/>
      <c r="L168" s="166"/>
      <c r="M168" s="157"/>
      <c r="N168" s="179"/>
      <c r="O168" s="171"/>
      <c r="P168" s="155"/>
      <c r="Q168" s="167"/>
      <c r="R168" s="172"/>
      <c r="S168" s="159"/>
      <c r="T168" s="159"/>
      <c r="U168" s="174"/>
      <c r="V168" s="167"/>
      <c r="W168" s="175"/>
      <c r="X168" s="169"/>
    </row>
    <row r="169" spans="1:24" s="177" customFormat="1" ht="27" customHeight="1" x14ac:dyDescent="0.2">
      <c r="A169" s="154"/>
      <c r="B169" s="155"/>
      <c r="C169" s="159"/>
      <c r="D169" s="155"/>
      <c r="E169" s="162"/>
      <c r="F169" s="163"/>
      <c r="G169" s="163"/>
      <c r="H169" s="167"/>
      <c r="I169" s="151"/>
      <c r="J169" s="155"/>
      <c r="K169" s="165"/>
      <c r="L169" s="155"/>
      <c r="M169" s="157"/>
      <c r="N169" s="179"/>
      <c r="O169" s="171"/>
      <c r="P169" s="155"/>
      <c r="Q169" s="167"/>
      <c r="R169" s="172"/>
      <c r="S169" s="159"/>
      <c r="T169" s="159"/>
      <c r="U169" s="174"/>
      <c r="V169" s="167"/>
      <c r="W169" s="175"/>
      <c r="X169" s="169"/>
    </row>
    <row r="170" spans="1:24" s="177" customFormat="1" ht="27" customHeight="1" x14ac:dyDescent="0.2">
      <c r="A170" s="154"/>
      <c r="B170" s="155"/>
      <c r="C170" s="159"/>
      <c r="D170" s="155"/>
      <c r="E170" s="162"/>
      <c r="F170" s="163"/>
      <c r="G170" s="163"/>
      <c r="H170" s="167"/>
      <c r="I170" s="187"/>
      <c r="J170" s="155"/>
      <c r="K170" s="165"/>
      <c r="L170" s="166"/>
      <c r="M170" s="157"/>
      <c r="N170" s="179"/>
      <c r="O170" s="171"/>
      <c r="P170" s="155"/>
      <c r="Q170" s="167"/>
      <c r="R170" s="172"/>
      <c r="S170" s="159"/>
      <c r="T170" s="159"/>
      <c r="U170" s="174"/>
      <c r="V170" s="167"/>
      <c r="W170" s="175"/>
      <c r="X170" s="169"/>
    </row>
    <row r="171" spans="1:24" s="177" customFormat="1" ht="27" customHeight="1" x14ac:dyDescent="0.2">
      <c r="A171" s="154"/>
      <c r="B171" s="155"/>
      <c r="C171" s="159"/>
      <c r="D171" s="155"/>
      <c r="E171" s="162"/>
      <c r="F171" s="163"/>
      <c r="G171" s="163"/>
      <c r="H171" s="167"/>
      <c r="I171" s="151"/>
      <c r="J171" s="155"/>
      <c r="K171" s="165"/>
      <c r="L171" s="155"/>
      <c r="M171" s="157"/>
      <c r="N171" s="179"/>
      <c r="O171" s="171"/>
      <c r="P171" s="155"/>
      <c r="Q171" s="167"/>
      <c r="R171" s="172"/>
      <c r="S171" s="159"/>
      <c r="T171" s="159"/>
      <c r="U171" s="174"/>
      <c r="V171" s="167"/>
      <c r="W171" s="175"/>
      <c r="X171" s="169"/>
    </row>
    <row r="172" spans="1:24" s="177" customFormat="1" ht="27" customHeight="1" x14ac:dyDescent="0.2">
      <c r="A172" s="154"/>
      <c r="B172" s="155"/>
      <c r="C172" s="159"/>
      <c r="D172" s="155"/>
      <c r="E172" s="162"/>
      <c r="F172" s="163"/>
      <c r="G172" s="163"/>
      <c r="H172" s="167"/>
      <c r="I172" s="187"/>
      <c r="J172" s="155"/>
      <c r="K172" s="165"/>
      <c r="L172" s="155"/>
      <c r="M172" s="157"/>
      <c r="N172" s="179"/>
      <c r="O172" s="171"/>
      <c r="P172" s="155"/>
      <c r="Q172" s="167"/>
      <c r="R172" s="172"/>
      <c r="S172" s="159"/>
      <c r="T172" s="159"/>
      <c r="U172" s="174"/>
      <c r="V172" s="167"/>
      <c r="W172" s="175"/>
      <c r="X172" s="169"/>
    </row>
    <row r="173" spans="1:24" s="177" customFormat="1" ht="27" customHeight="1" x14ac:dyDescent="0.2">
      <c r="A173" s="154"/>
      <c r="B173" s="155"/>
      <c r="C173" s="159"/>
      <c r="D173" s="155"/>
      <c r="E173" s="162"/>
      <c r="F173" s="163"/>
      <c r="G173" s="163"/>
      <c r="H173" s="167"/>
      <c r="I173" s="151"/>
      <c r="J173" s="155"/>
      <c r="K173" s="165"/>
      <c r="L173" s="155"/>
      <c r="M173" s="157"/>
      <c r="N173" s="179"/>
      <c r="O173" s="171"/>
      <c r="P173" s="155"/>
      <c r="Q173" s="167"/>
      <c r="R173" s="172"/>
      <c r="S173" s="159"/>
      <c r="T173" s="159"/>
      <c r="U173" s="174"/>
      <c r="V173" s="167"/>
      <c r="W173" s="175"/>
      <c r="X173" s="169"/>
    </row>
    <row r="174" spans="1:24" s="177" customFormat="1" ht="27" customHeight="1" x14ac:dyDescent="0.2">
      <c r="A174" s="154"/>
      <c r="B174" s="155"/>
      <c r="C174" s="159"/>
      <c r="D174" s="155"/>
      <c r="E174" s="162"/>
      <c r="F174" s="163"/>
      <c r="G174" s="163"/>
      <c r="H174" s="189"/>
      <c r="I174" s="151"/>
      <c r="J174" s="155"/>
      <c r="K174" s="165"/>
      <c r="L174" s="155"/>
      <c r="M174" s="169"/>
      <c r="N174" s="179"/>
      <c r="O174" s="171"/>
      <c r="P174" s="155"/>
      <c r="Q174" s="167"/>
      <c r="R174" s="172"/>
      <c r="S174" s="159"/>
      <c r="T174" s="159"/>
      <c r="U174" s="174"/>
      <c r="V174" s="167"/>
      <c r="W174" s="175"/>
      <c r="X174" s="169"/>
    </row>
    <row r="175" spans="1:24" s="177" customFormat="1" ht="27" customHeight="1" x14ac:dyDescent="0.2">
      <c r="A175" s="154"/>
      <c r="B175" s="155"/>
      <c r="C175" s="159"/>
      <c r="D175" s="155"/>
      <c r="E175" s="162"/>
      <c r="F175" s="163"/>
      <c r="G175" s="163"/>
      <c r="H175" s="167"/>
      <c r="I175" s="151"/>
      <c r="J175" s="155"/>
      <c r="K175" s="165"/>
      <c r="L175" s="155"/>
      <c r="M175" s="157"/>
      <c r="N175" s="179"/>
      <c r="O175" s="171"/>
      <c r="P175" s="155"/>
      <c r="Q175" s="167"/>
      <c r="R175" s="172"/>
      <c r="S175" s="159"/>
      <c r="T175" s="159"/>
      <c r="U175" s="174"/>
      <c r="V175" s="167"/>
      <c r="W175" s="175"/>
      <c r="X175" s="169"/>
    </row>
    <row r="176" spans="1:24" s="177" customFormat="1" ht="27" customHeight="1" x14ac:dyDescent="0.2">
      <c r="A176" s="154"/>
      <c r="B176" s="155"/>
      <c r="C176" s="159"/>
      <c r="D176" s="155"/>
      <c r="E176" s="162"/>
      <c r="F176" s="163"/>
      <c r="G176" s="163"/>
      <c r="H176" s="167"/>
      <c r="I176" s="151"/>
      <c r="J176" s="155"/>
      <c r="K176" s="165"/>
      <c r="L176" s="155"/>
      <c r="M176" s="157"/>
      <c r="N176" s="179"/>
      <c r="O176" s="171"/>
      <c r="P176" s="155"/>
      <c r="Q176" s="167"/>
      <c r="R176" s="172"/>
      <c r="S176" s="159"/>
      <c r="T176" s="159"/>
      <c r="U176" s="174"/>
      <c r="V176" s="167"/>
      <c r="W176" s="175"/>
      <c r="X176" s="169"/>
    </row>
    <row r="177" spans="1:24" s="177" customFormat="1" ht="27" customHeight="1" x14ac:dyDescent="0.2">
      <c r="A177" s="154"/>
      <c r="B177" s="155"/>
      <c r="C177" s="159"/>
      <c r="D177" s="155"/>
      <c r="E177" s="162"/>
      <c r="F177" s="163"/>
      <c r="G177" s="163"/>
      <c r="H177" s="167"/>
      <c r="I177" s="151"/>
      <c r="J177" s="155"/>
      <c r="K177" s="165"/>
      <c r="L177" s="163"/>
      <c r="M177" s="157"/>
      <c r="N177" s="179"/>
      <c r="O177" s="171"/>
      <c r="P177" s="155"/>
      <c r="Q177" s="167"/>
      <c r="R177" s="172"/>
      <c r="S177" s="159"/>
      <c r="T177" s="159"/>
      <c r="U177" s="174"/>
      <c r="V177" s="167"/>
      <c r="W177" s="175"/>
      <c r="X177" s="169"/>
    </row>
    <row r="178" spans="1:24" s="177" customFormat="1" ht="27" customHeight="1" x14ac:dyDescent="0.2">
      <c r="A178" s="154"/>
      <c r="B178" s="155"/>
      <c r="C178" s="159"/>
      <c r="D178" s="155"/>
      <c r="E178" s="162"/>
      <c r="F178" s="163"/>
      <c r="G178" s="163"/>
      <c r="H178" s="167"/>
      <c r="I178" s="151"/>
      <c r="J178" s="155"/>
      <c r="K178" s="165"/>
      <c r="L178" s="155"/>
      <c r="M178" s="157"/>
      <c r="N178" s="179"/>
      <c r="O178" s="171"/>
      <c r="P178" s="155"/>
      <c r="Q178" s="167"/>
      <c r="R178" s="172"/>
      <c r="S178" s="159"/>
      <c r="T178" s="159"/>
      <c r="U178" s="174"/>
      <c r="V178" s="167"/>
      <c r="W178" s="175"/>
      <c r="X178" s="169"/>
    </row>
    <row r="179" spans="1:24" s="177" customFormat="1" ht="27" customHeight="1" x14ac:dyDescent="0.2">
      <c r="A179" s="154"/>
      <c r="B179" s="155"/>
      <c r="C179" s="159"/>
      <c r="D179" s="155"/>
      <c r="E179" s="162"/>
      <c r="F179" s="163"/>
      <c r="G179" s="163"/>
      <c r="H179" s="167"/>
      <c r="I179" s="187"/>
      <c r="J179" s="155"/>
      <c r="K179" s="165"/>
      <c r="L179" s="166"/>
      <c r="M179" s="157"/>
      <c r="N179" s="179"/>
      <c r="O179" s="171"/>
      <c r="P179" s="155"/>
      <c r="Q179" s="167"/>
      <c r="R179" s="172"/>
      <c r="S179" s="159"/>
      <c r="T179" s="159"/>
      <c r="U179" s="174"/>
      <c r="V179" s="167"/>
      <c r="W179" s="175"/>
      <c r="X179" s="169"/>
    </row>
    <row r="180" spans="1:24" s="177" customFormat="1" ht="27" customHeight="1" x14ac:dyDescent="0.2">
      <c r="A180" s="154"/>
      <c r="B180" s="155"/>
      <c r="C180" s="159"/>
      <c r="D180" s="155"/>
      <c r="E180" s="162"/>
      <c r="F180" s="163"/>
      <c r="G180" s="163"/>
      <c r="H180" s="167"/>
      <c r="I180" s="151"/>
      <c r="J180" s="155"/>
      <c r="K180" s="165"/>
      <c r="L180" s="155"/>
      <c r="M180" s="157"/>
      <c r="N180" s="179"/>
      <c r="O180" s="171"/>
      <c r="P180" s="155"/>
      <c r="Q180" s="167"/>
      <c r="R180" s="172"/>
      <c r="S180" s="159"/>
      <c r="T180" s="159"/>
      <c r="U180" s="174"/>
      <c r="V180" s="167"/>
      <c r="W180" s="175"/>
      <c r="X180" s="169"/>
    </row>
    <row r="181" spans="1:24" s="177" customFormat="1" ht="27" customHeight="1" x14ac:dyDescent="0.2">
      <c r="A181" s="154"/>
      <c r="B181" s="155"/>
      <c r="C181" s="159"/>
      <c r="D181" s="155"/>
      <c r="E181" s="162"/>
      <c r="F181" s="163"/>
      <c r="G181" s="163"/>
      <c r="H181" s="167"/>
      <c r="I181" s="151"/>
      <c r="J181" s="155"/>
      <c r="K181" s="165"/>
      <c r="L181" s="163"/>
      <c r="M181" s="157"/>
      <c r="N181" s="179"/>
      <c r="O181" s="171"/>
      <c r="P181" s="155"/>
      <c r="Q181" s="167"/>
      <c r="R181" s="172"/>
      <c r="S181" s="159"/>
      <c r="T181" s="159"/>
      <c r="U181" s="174"/>
      <c r="V181" s="167"/>
      <c r="W181" s="175"/>
      <c r="X181" s="169"/>
    </row>
    <row r="182" spans="1:24" s="177" customFormat="1" ht="27" customHeight="1" x14ac:dyDescent="0.2">
      <c r="A182" s="154"/>
      <c r="B182" s="155"/>
      <c r="C182" s="159"/>
      <c r="D182" s="155"/>
      <c r="E182" s="162"/>
      <c r="F182" s="163"/>
      <c r="G182" s="163"/>
      <c r="H182" s="167"/>
      <c r="I182" s="151"/>
      <c r="J182" s="155"/>
      <c r="K182" s="165"/>
      <c r="L182" s="155"/>
      <c r="M182" s="157"/>
      <c r="N182" s="179"/>
      <c r="O182" s="171"/>
      <c r="P182" s="155"/>
      <c r="Q182" s="167"/>
      <c r="R182" s="172"/>
      <c r="S182" s="159"/>
      <c r="T182" s="159"/>
      <c r="U182" s="174"/>
      <c r="V182" s="167"/>
      <c r="W182" s="175"/>
      <c r="X182" s="169"/>
    </row>
    <row r="183" spans="1:24" s="177" customFormat="1" ht="27" customHeight="1" x14ac:dyDescent="0.2">
      <c r="A183" s="154"/>
      <c r="B183" s="155"/>
      <c r="C183" s="159"/>
      <c r="D183" s="155"/>
      <c r="E183" s="162"/>
      <c r="F183" s="163"/>
      <c r="G183" s="163"/>
      <c r="H183" s="189"/>
      <c r="I183" s="187"/>
      <c r="J183" s="155"/>
      <c r="K183" s="165"/>
      <c r="L183" s="155"/>
      <c r="M183" s="157"/>
      <c r="N183" s="179"/>
      <c r="O183" s="171"/>
      <c r="P183" s="155"/>
      <c r="Q183" s="167"/>
      <c r="R183" s="172"/>
      <c r="S183" s="159"/>
      <c r="T183" s="159"/>
      <c r="U183" s="174"/>
      <c r="V183" s="167"/>
      <c r="W183" s="175"/>
      <c r="X183" s="169"/>
    </row>
    <row r="184" spans="1:24" s="177" customFormat="1" ht="27" customHeight="1" x14ac:dyDescent="0.2">
      <c r="A184" s="154"/>
      <c r="B184" s="155"/>
      <c r="C184" s="159"/>
      <c r="D184" s="155"/>
      <c r="E184" s="162"/>
      <c r="F184" s="163"/>
      <c r="G184" s="163"/>
      <c r="H184" s="167"/>
      <c r="I184" s="151"/>
      <c r="J184" s="155"/>
      <c r="K184" s="165"/>
      <c r="L184" s="155"/>
      <c r="M184" s="157"/>
      <c r="N184" s="179"/>
      <c r="O184" s="171"/>
      <c r="P184" s="155"/>
      <c r="Q184" s="167"/>
      <c r="R184" s="172"/>
      <c r="S184" s="159"/>
      <c r="T184" s="159"/>
      <c r="U184" s="174"/>
      <c r="V184" s="167"/>
      <c r="W184" s="175"/>
      <c r="X184" s="169"/>
    </row>
    <row r="185" spans="1:24" s="177" customFormat="1" ht="27" customHeight="1" x14ac:dyDescent="0.2">
      <c r="A185" s="154"/>
      <c r="B185" s="155"/>
      <c r="C185" s="159"/>
      <c r="D185" s="155"/>
      <c r="E185" s="162"/>
      <c r="F185" s="163"/>
      <c r="G185" s="163"/>
      <c r="H185" s="167"/>
      <c r="I185" s="151"/>
      <c r="J185" s="155"/>
      <c r="K185" s="165"/>
      <c r="L185" s="155"/>
      <c r="M185" s="157"/>
      <c r="N185" s="179"/>
      <c r="O185" s="171"/>
      <c r="P185" s="155"/>
      <c r="Q185" s="167"/>
      <c r="R185" s="172"/>
      <c r="S185" s="159"/>
      <c r="T185" s="159"/>
      <c r="U185" s="174"/>
      <c r="V185" s="167"/>
      <c r="W185" s="175"/>
      <c r="X185" s="169"/>
    </row>
    <row r="186" spans="1:24" s="177" customFormat="1" ht="27" customHeight="1" x14ac:dyDescent="0.2">
      <c r="A186" s="154"/>
      <c r="B186" s="155"/>
      <c r="C186" s="159"/>
      <c r="D186" s="155"/>
      <c r="E186" s="162"/>
      <c r="F186" s="163"/>
      <c r="G186" s="163"/>
      <c r="H186" s="167"/>
      <c r="I186" s="151"/>
      <c r="J186" s="155"/>
      <c r="K186" s="165"/>
      <c r="L186" s="155"/>
      <c r="M186" s="157"/>
      <c r="N186" s="179"/>
      <c r="O186" s="171"/>
      <c r="P186" s="155"/>
      <c r="Q186" s="167"/>
      <c r="R186" s="172"/>
      <c r="S186" s="159"/>
      <c r="T186" s="159"/>
      <c r="U186" s="174"/>
      <c r="V186" s="167"/>
      <c r="W186" s="175"/>
      <c r="X186" s="169"/>
    </row>
    <row r="187" spans="1:24" s="177" customFormat="1" ht="27" customHeight="1" x14ac:dyDescent="0.2">
      <c r="A187" s="154"/>
      <c r="B187" s="155"/>
      <c r="C187" s="159"/>
      <c r="D187" s="155"/>
      <c r="E187" s="162"/>
      <c r="F187" s="163"/>
      <c r="G187" s="163"/>
      <c r="H187" s="167"/>
      <c r="I187" s="151"/>
      <c r="J187" s="155"/>
      <c r="K187" s="165"/>
      <c r="L187" s="155"/>
      <c r="M187" s="157"/>
      <c r="N187" s="179"/>
      <c r="O187" s="171"/>
      <c r="P187" s="155"/>
      <c r="Q187" s="167"/>
      <c r="R187" s="172"/>
      <c r="S187" s="159"/>
      <c r="T187" s="159"/>
      <c r="U187" s="174"/>
      <c r="V187" s="167"/>
      <c r="W187" s="175"/>
      <c r="X187" s="169"/>
    </row>
    <row r="188" spans="1:24" s="177" customFormat="1" ht="27" customHeight="1" x14ac:dyDescent="0.2">
      <c r="A188" s="154"/>
      <c r="B188" s="155"/>
      <c r="C188" s="159"/>
      <c r="D188" s="155"/>
      <c r="E188" s="162"/>
      <c r="F188" s="163"/>
      <c r="G188" s="163"/>
      <c r="H188" s="167"/>
      <c r="I188" s="151"/>
      <c r="J188" s="155"/>
      <c r="K188" s="165"/>
      <c r="L188" s="155"/>
      <c r="M188" s="157"/>
      <c r="N188" s="179"/>
      <c r="O188" s="171"/>
      <c r="P188" s="155"/>
      <c r="Q188" s="167"/>
      <c r="R188" s="172"/>
      <c r="S188" s="159"/>
      <c r="T188" s="159"/>
      <c r="U188" s="174"/>
      <c r="V188" s="167"/>
      <c r="W188" s="175"/>
      <c r="X188" s="169"/>
    </row>
    <row r="189" spans="1:24" s="177" customFormat="1" ht="27" customHeight="1" x14ac:dyDescent="0.2">
      <c r="A189" s="154"/>
      <c r="B189" s="155"/>
      <c r="C189" s="159"/>
      <c r="D189" s="155"/>
      <c r="E189" s="162"/>
      <c r="F189" s="163"/>
      <c r="G189" s="163"/>
      <c r="H189" s="167"/>
      <c r="I189" s="151"/>
      <c r="J189" s="155"/>
      <c r="K189" s="165"/>
      <c r="L189" s="155"/>
      <c r="M189" s="157"/>
      <c r="N189" s="179"/>
      <c r="O189" s="171"/>
      <c r="P189" s="155"/>
      <c r="Q189" s="167"/>
      <c r="R189" s="172"/>
      <c r="S189" s="159"/>
      <c r="T189" s="159"/>
      <c r="U189" s="174"/>
      <c r="V189" s="167"/>
      <c r="W189" s="175"/>
      <c r="X189" s="169"/>
    </row>
    <row r="190" spans="1:24" s="177" customFormat="1" ht="27" customHeight="1" x14ac:dyDescent="0.2">
      <c r="A190" s="154"/>
      <c r="B190" s="155"/>
      <c r="C190" s="159"/>
      <c r="D190" s="155"/>
      <c r="E190" s="162"/>
      <c r="F190" s="163"/>
      <c r="G190" s="163"/>
      <c r="H190" s="167"/>
      <c r="I190" s="151"/>
      <c r="J190" s="155"/>
      <c r="K190" s="165"/>
      <c r="L190" s="218"/>
      <c r="M190" s="157"/>
      <c r="N190" s="179"/>
      <c r="O190" s="171"/>
      <c r="P190" s="155"/>
      <c r="Q190" s="167"/>
      <c r="R190" s="172"/>
      <c r="S190" s="159"/>
      <c r="T190" s="159"/>
      <c r="U190" s="174"/>
      <c r="V190" s="167"/>
      <c r="W190" s="175"/>
      <c r="X190" s="169"/>
    </row>
    <row r="191" spans="1:24" s="177" customFormat="1" ht="27" customHeight="1" x14ac:dyDescent="0.2">
      <c r="A191" s="154"/>
      <c r="B191" s="155"/>
      <c r="C191" s="159"/>
      <c r="D191" s="155"/>
      <c r="E191" s="162"/>
      <c r="F191" s="163"/>
      <c r="G191" s="163"/>
      <c r="H191" s="167"/>
      <c r="I191" s="151"/>
      <c r="J191" s="155"/>
      <c r="K191" s="165"/>
      <c r="L191" s="163"/>
      <c r="M191" s="157"/>
      <c r="N191" s="179"/>
      <c r="O191" s="171"/>
      <c r="P191" s="155"/>
      <c r="Q191" s="167"/>
      <c r="R191" s="172"/>
      <c r="S191" s="159"/>
      <c r="T191" s="159"/>
      <c r="U191" s="174"/>
      <c r="V191" s="167"/>
      <c r="W191" s="175"/>
      <c r="X191" s="169"/>
    </row>
    <row r="192" spans="1:24" s="177" customFormat="1" ht="27" customHeight="1" x14ac:dyDescent="0.2">
      <c r="A192" s="154"/>
      <c r="B192" s="155"/>
      <c r="C192" s="159"/>
      <c r="D192" s="155"/>
      <c r="E192" s="162"/>
      <c r="F192" s="163"/>
      <c r="G192" s="163"/>
      <c r="H192" s="167"/>
      <c r="I192" s="151"/>
      <c r="J192" s="155"/>
      <c r="K192" s="165"/>
      <c r="L192" s="155"/>
      <c r="M192" s="157"/>
      <c r="N192" s="179"/>
      <c r="O192" s="171"/>
      <c r="P192" s="155"/>
      <c r="Q192" s="167"/>
      <c r="R192" s="172"/>
      <c r="S192" s="159"/>
      <c r="T192" s="159"/>
      <c r="U192" s="174"/>
      <c r="V192" s="167"/>
      <c r="W192" s="175"/>
      <c r="X192" s="169"/>
    </row>
    <row r="193" spans="1:24" s="177" customFormat="1" ht="27" customHeight="1" x14ac:dyDescent="0.25">
      <c r="A193" s="154"/>
      <c r="B193" s="155"/>
      <c r="C193" s="159"/>
      <c r="D193" s="155"/>
      <c r="E193" s="162"/>
      <c r="F193" s="163"/>
      <c r="G193" s="163"/>
      <c r="H193" s="167"/>
      <c r="I193" s="221"/>
      <c r="J193" s="155"/>
      <c r="K193" s="165"/>
      <c r="L193" s="155"/>
      <c r="M193" s="157"/>
      <c r="N193" s="179"/>
      <c r="O193" s="171"/>
      <c r="P193" s="155"/>
      <c r="Q193" s="167"/>
      <c r="R193" s="172"/>
      <c r="S193" s="159"/>
      <c r="T193" s="159"/>
      <c r="U193" s="174"/>
      <c r="V193" s="167"/>
      <c r="W193" s="175"/>
      <c r="X193" s="169"/>
    </row>
    <row r="194" spans="1:24" s="177" customFormat="1" ht="27" customHeight="1" x14ac:dyDescent="0.2">
      <c r="A194" s="154"/>
      <c r="B194" s="155"/>
      <c r="C194" s="159"/>
      <c r="D194" s="155"/>
      <c r="E194" s="162"/>
      <c r="F194" s="163"/>
      <c r="G194" s="163"/>
      <c r="H194" s="167"/>
      <c r="I194" s="151"/>
      <c r="J194" s="155"/>
      <c r="K194" s="165"/>
      <c r="L194" s="155"/>
      <c r="M194" s="157"/>
      <c r="N194" s="179"/>
      <c r="O194" s="171"/>
      <c r="P194" s="155"/>
      <c r="Q194" s="167"/>
      <c r="R194" s="172"/>
      <c r="S194" s="159"/>
      <c r="T194" s="159"/>
      <c r="U194" s="174"/>
      <c r="V194" s="167"/>
      <c r="W194" s="175"/>
      <c r="X194" s="169"/>
    </row>
    <row r="195" spans="1:24" s="177" customFormat="1" ht="27" customHeight="1" x14ac:dyDescent="0.2">
      <c r="A195" s="154"/>
      <c r="B195" s="155"/>
      <c r="C195" s="159"/>
      <c r="D195" s="155"/>
      <c r="E195" s="162"/>
      <c r="F195" s="163"/>
      <c r="G195" s="163"/>
      <c r="H195" s="167"/>
      <c r="I195" s="151"/>
      <c r="J195" s="155"/>
      <c r="K195" s="165"/>
      <c r="L195" s="155"/>
      <c r="M195" s="157"/>
      <c r="N195" s="179"/>
      <c r="O195" s="171"/>
      <c r="P195" s="155"/>
      <c r="Q195" s="167"/>
      <c r="R195" s="172"/>
      <c r="S195" s="159"/>
      <c r="T195" s="159"/>
      <c r="U195" s="174"/>
      <c r="V195" s="167"/>
      <c r="W195" s="222"/>
      <c r="X195" s="169"/>
    </row>
    <row r="196" spans="1:24" s="177" customFormat="1" ht="27" customHeight="1" x14ac:dyDescent="0.25">
      <c r="A196" s="154"/>
      <c r="B196" s="155"/>
      <c r="C196" s="159"/>
      <c r="D196" s="155"/>
      <c r="E196" s="162"/>
      <c r="F196" s="163"/>
      <c r="G196" s="163"/>
      <c r="H196" s="167"/>
      <c r="I196" s="221"/>
      <c r="J196" s="155"/>
      <c r="K196" s="165"/>
      <c r="L196" s="166"/>
      <c r="M196" s="157"/>
      <c r="N196" s="179"/>
      <c r="O196" s="171"/>
      <c r="P196" s="155"/>
      <c r="Q196" s="167"/>
      <c r="R196" s="172"/>
      <c r="S196" s="159"/>
      <c r="T196" s="159"/>
      <c r="U196" s="174"/>
      <c r="V196" s="167"/>
      <c r="W196" s="175"/>
      <c r="X196" s="169"/>
    </row>
    <row r="197" spans="1:24" s="177" customFormat="1" ht="27" customHeight="1" x14ac:dyDescent="0.25">
      <c r="A197" s="154"/>
      <c r="B197" s="155"/>
      <c r="C197" s="159"/>
      <c r="D197" s="155"/>
      <c r="E197" s="162"/>
      <c r="F197" s="163"/>
      <c r="G197" s="163"/>
      <c r="H197" s="167"/>
      <c r="I197" s="221"/>
      <c r="J197" s="155"/>
      <c r="K197" s="165"/>
      <c r="L197" s="155"/>
      <c r="M197" s="157"/>
      <c r="N197" s="179"/>
      <c r="O197" s="171"/>
      <c r="P197" s="155"/>
      <c r="Q197" s="167"/>
      <c r="R197" s="172"/>
      <c r="S197" s="159"/>
      <c r="T197" s="159"/>
      <c r="U197" s="174"/>
      <c r="V197" s="167"/>
      <c r="W197" s="175"/>
      <c r="X197" s="169"/>
    </row>
    <row r="198" spans="1:24" s="177" customFormat="1" ht="27" customHeight="1" x14ac:dyDescent="0.25">
      <c r="A198" s="154"/>
      <c r="B198" s="155"/>
      <c r="C198" s="159"/>
      <c r="D198" s="155"/>
      <c r="E198" s="162"/>
      <c r="F198" s="163"/>
      <c r="G198" s="163"/>
      <c r="H198" s="167"/>
      <c r="I198" s="221"/>
      <c r="J198" s="155"/>
      <c r="K198" s="165"/>
      <c r="L198" s="155"/>
      <c r="M198" s="157"/>
      <c r="N198" s="179"/>
      <c r="O198" s="171"/>
      <c r="P198" s="155"/>
      <c r="Q198" s="167"/>
      <c r="R198" s="172"/>
      <c r="S198" s="159"/>
      <c r="T198" s="159"/>
      <c r="U198" s="174"/>
      <c r="V198" s="167"/>
      <c r="W198" s="175"/>
      <c r="X198" s="169"/>
    </row>
    <row r="199" spans="1:24" s="177" customFormat="1" ht="27" customHeight="1" x14ac:dyDescent="0.25">
      <c r="A199" s="154"/>
      <c r="B199" s="155"/>
      <c r="C199" s="159"/>
      <c r="D199" s="155"/>
      <c r="E199" s="162"/>
      <c r="F199" s="163"/>
      <c r="G199" s="163"/>
      <c r="H199" s="167"/>
      <c r="I199" s="221"/>
      <c r="J199" s="155"/>
      <c r="K199" s="165"/>
      <c r="L199" s="155"/>
      <c r="M199" s="157"/>
      <c r="N199" s="179"/>
      <c r="O199" s="171"/>
      <c r="P199" s="155"/>
      <c r="Q199" s="167"/>
      <c r="R199" s="172"/>
      <c r="S199" s="159"/>
      <c r="T199" s="159"/>
      <c r="U199" s="174"/>
      <c r="V199" s="167"/>
      <c r="W199" s="175"/>
      <c r="X199" s="169"/>
    </row>
    <row r="200" spans="1:24" s="177" customFormat="1" ht="27" customHeight="1" x14ac:dyDescent="0.25">
      <c r="A200" s="154"/>
      <c r="B200" s="155"/>
      <c r="C200" s="159"/>
      <c r="D200" s="155"/>
      <c r="E200" s="162"/>
      <c r="F200" s="163"/>
      <c r="G200" s="163"/>
      <c r="H200" s="167"/>
      <c r="I200" s="221"/>
      <c r="J200" s="155"/>
      <c r="K200" s="165"/>
      <c r="L200" s="155"/>
      <c r="M200" s="157"/>
      <c r="N200" s="179"/>
      <c r="O200" s="171"/>
      <c r="P200" s="155"/>
      <c r="Q200" s="167"/>
      <c r="R200" s="172"/>
      <c r="S200" s="159"/>
      <c r="T200" s="159"/>
      <c r="U200" s="174"/>
      <c r="V200" s="167"/>
      <c r="W200" s="175"/>
      <c r="X200" s="169"/>
    </row>
    <row r="201" spans="1:24" s="177" customFormat="1" ht="27" customHeight="1" x14ac:dyDescent="0.25">
      <c r="A201" s="154"/>
      <c r="B201" s="155"/>
      <c r="C201" s="159"/>
      <c r="D201" s="155"/>
      <c r="E201" s="162"/>
      <c r="F201" s="163"/>
      <c r="G201" s="163"/>
      <c r="H201" s="167"/>
      <c r="I201" s="221"/>
      <c r="J201" s="155"/>
      <c r="K201" s="165"/>
      <c r="L201" s="223"/>
      <c r="M201" s="157"/>
      <c r="N201" s="179"/>
      <c r="O201" s="171"/>
      <c r="P201" s="155"/>
      <c r="Q201" s="167"/>
      <c r="R201" s="172"/>
      <c r="S201" s="159"/>
      <c r="T201" s="159"/>
      <c r="U201" s="174"/>
      <c r="V201" s="167"/>
      <c r="W201" s="175"/>
      <c r="X201" s="169"/>
    </row>
    <row r="202" spans="1:24" s="177" customFormat="1" ht="27" customHeight="1" x14ac:dyDescent="0.25">
      <c r="A202" s="154"/>
      <c r="B202" s="155"/>
      <c r="C202" s="159"/>
      <c r="D202" s="155"/>
      <c r="E202" s="162"/>
      <c r="F202" s="163"/>
      <c r="G202" s="163"/>
      <c r="H202" s="167"/>
      <c r="I202" s="221"/>
      <c r="J202" s="155"/>
      <c r="K202" s="165"/>
      <c r="L202" s="155"/>
      <c r="M202" s="157"/>
      <c r="N202" s="179"/>
      <c r="O202" s="171"/>
      <c r="P202" s="155"/>
      <c r="Q202" s="167"/>
      <c r="R202" s="172"/>
      <c r="S202" s="159"/>
      <c r="T202" s="159"/>
      <c r="U202" s="174"/>
      <c r="V202" s="167"/>
      <c r="W202" s="175"/>
      <c r="X202" s="169"/>
    </row>
    <row r="203" spans="1:24" s="177" customFormat="1" ht="27" customHeight="1" x14ac:dyDescent="0.25">
      <c r="A203" s="154"/>
      <c r="B203" s="155"/>
      <c r="C203" s="159"/>
      <c r="D203" s="155"/>
      <c r="E203" s="162"/>
      <c r="F203" s="163"/>
      <c r="G203" s="163"/>
      <c r="H203" s="167"/>
      <c r="I203" s="221"/>
      <c r="J203" s="155"/>
      <c r="K203" s="165"/>
      <c r="L203" s="155"/>
      <c r="M203" s="157"/>
      <c r="N203" s="179"/>
      <c r="O203" s="171"/>
      <c r="P203" s="155"/>
      <c r="Q203" s="167"/>
      <c r="R203" s="172"/>
      <c r="S203" s="159"/>
      <c r="T203" s="159"/>
      <c r="U203" s="174"/>
      <c r="V203" s="167"/>
      <c r="W203" s="175"/>
      <c r="X203" s="169"/>
    </row>
    <row r="204" spans="1:24" s="177" customFormat="1" ht="27" customHeight="1" x14ac:dyDescent="0.25">
      <c r="A204" s="154"/>
      <c r="B204" s="155"/>
      <c r="C204" s="159"/>
      <c r="D204" s="155"/>
      <c r="E204" s="162"/>
      <c r="F204" s="163"/>
      <c r="G204" s="163"/>
      <c r="H204" s="167"/>
      <c r="I204" s="221"/>
      <c r="J204" s="155"/>
      <c r="K204" s="165"/>
      <c r="L204" s="155"/>
      <c r="M204" s="157"/>
      <c r="N204" s="179"/>
      <c r="O204" s="171"/>
      <c r="P204" s="155"/>
      <c r="Q204" s="167"/>
      <c r="R204" s="172"/>
      <c r="S204" s="159"/>
      <c r="T204" s="159"/>
      <c r="U204" s="174"/>
      <c r="V204" s="167"/>
      <c r="W204" s="175"/>
      <c r="X204" s="169"/>
    </row>
    <row r="205" spans="1:24" s="177" customFormat="1" ht="27" customHeight="1" x14ac:dyDescent="0.25">
      <c r="A205" s="154"/>
      <c r="B205" s="155"/>
      <c r="C205" s="159"/>
      <c r="D205" s="155"/>
      <c r="E205" s="162"/>
      <c r="F205" s="163"/>
      <c r="G205" s="163"/>
      <c r="H205" s="167"/>
      <c r="I205" s="221"/>
      <c r="J205" s="155"/>
      <c r="K205" s="165"/>
      <c r="L205" s="155"/>
      <c r="M205" s="157"/>
      <c r="N205" s="179"/>
      <c r="O205" s="171"/>
      <c r="P205" s="155"/>
      <c r="Q205" s="167"/>
      <c r="R205" s="172"/>
      <c r="S205" s="159"/>
      <c r="T205" s="159"/>
      <c r="U205" s="174"/>
      <c r="V205" s="167"/>
      <c r="W205" s="175"/>
      <c r="X205" s="169"/>
    </row>
    <row r="206" spans="1:24" s="177" customFormat="1" ht="27" customHeight="1" x14ac:dyDescent="0.25">
      <c r="A206" s="154"/>
      <c r="B206" s="155"/>
      <c r="C206" s="159"/>
      <c r="D206" s="155"/>
      <c r="E206" s="162"/>
      <c r="F206" s="163"/>
      <c r="G206" s="163"/>
      <c r="H206" s="167"/>
      <c r="I206" s="221"/>
      <c r="J206" s="155"/>
      <c r="K206" s="165"/>
      <c r="L206" s="155"/>
      <c r="M206" s="157"/>
      <c r="N206" s="179"/>
      <c r="O206" s="171"/>
      <c r="P206" s="155"/>
      <c r="Q206" s="167"/>
      <c r="R206" s="172"/>
      <c r="S206" s="159"/>
      <c r="T206" s="159"/>
      <c r="U206" s="174"/>
      <c r="V206" s="167"/>
      <c r="W206" s="175"/>
      <c r="X206" s="169"/>
    </row>
    <row r="207" spans="1:24" s="177" customFormat="1" ht="27" customHeight="1" x14ac:dyDescent="0.25">
      <c r="A207" s="154"/>
      <c r="B207" s="155"/>
      <c r="C207" s="159"/>
      <c r="D207" s="155"/>
      <c r="E207" s="162"/>
      <c r="F207" s="163"/>
      <c r="G207" s="163"/>
      <c r="H207" s="167"/>
      <c r="I207" s="221"/>
      <c r="J207" s="155"/>
      <c r="K207" s="165"/>
      <c r="L207" s="155"/>
      <c r="M207" s="157"/>
      <c r="N207" s="179"/>
      <c r="O207" s="171"/>
      <c r="P207" s="155"/>
      <c r="Q207" s="167"/>
      <c r="R207" s="172"/>
      <c r="S207" s="159"/>
      <c r="T207" s="159"/>
      <c r="U207" s="174"/>
      <c r="V207" s="167"/>
      <c r="W207" s="175"/>
      <c r="X207" s="169"/>
    </row>
    <row r="208" spans="1:24" s="177" customFormat="1" ht="27" customHeight="1" x14ac:dyDescent="0.25">
      <c r="A208" s="154"/>
      <c r="B208" s="155"/>
      <c r="C208" s="159"/>
      <c r="D208" s="155"/>
      <c r="E208" s="162"/>
      <c r="F208" s="163"/>
      <c r="G208" s="163"/>
      <c r="H208" s="167"/>
      <c r="I208" s="221"/>
      <c r="J208" s="155"/>
      <c r="K208" s="165"/>
      <c r="L208" s="155"/>
      <c r="M208" s="157"/>
      <c r="N208" s="179"/>
      <c r="O208" s="171"/>
      <c r="P208" s="155"/>
      <c r="Q208" s="167"/>
      <c r="R208" s="172"/>
      <c r="S208" s="159"/>
      <c r="T208" s="159"/>
      <c r="U208" s="174"/>
      <c r="V208" s="167"/>
      <c r="W208" s="175"/>
      <c r="X208" s="169"/>
    </row>
    <row r="209" spans="1:24" s="177" customFormat="1" ht="27" customHeight="1" x14ac:dyDescent="0.25">
      <c r="A209" s="154"/>
      <c r="B209" s="155"/>
      <c r="C209" s="159"/>
      <c r="D209" s="155"/>
      <c r="E209" s="162"/>
      <c r="F209" s="163"/>
      <c r="G209" s="163"/>
      <c r="H209" s="167"/>
      <c r="I209" s="221"/>
      <c r="J209" s="155"/>
      <c r="K209" s="165"/>
      <c r="L209" s="224"/>
      <c r="M209" s="157"/>
      <c r="N209" s="179"/>
      <c r="O209" s="171"/>
      <c r="P209" s="155"/>
      <c r="Q209" s="167"/>
      <c r="R209" s="172"/>
      <c r="S209" s="159"/>
      <c r="T209" s="159"/>
      <c r="U209" s="174"/>
      <c r="V209" s="167"/>
      <c r="W209" s="175"/>
      <c r="X209" s="169"/>
    </row>
    <row r="210" spans="1:24" s="177" customFormat="1" ht="27" customHeight="1" x14ac:dyDescent="0.25">
      <c r="A210" s="154"/>
      <c r="B210" s="155"/>
      <c r="C210" s="159"/>
      <c r="D210" s="155"/>
      <c r="E210" s="162"/>
      <c r="F210" s="163"/>
      <c r="G210" s="163"/>
      <c r="H210" s="167"/>
      <c r="I210" s="221"/>
      <c r="J210" s="155"/>
      <c r="K210" s="165"/>
      <c r="L210" s="155"/>
      <c r="M210" s="157"/>
      <c r="N210" s="179"/>
      <c r="O210" s="171"/>
      <c r="P210" s="155"/>
      <c r="Q210" s="167"/>
      <c r="R210" s="172"/>
      <c r="S210" s="159"/>
      <c r="T210" s="159"/>
      <c r="U210" s="174"/>
      <c r="V210" s="167"/>
      <c r="W210" s="175"/>
      <c r="X210" s="169"/>
    </row>
    <row r="211" spans="1:24" s="177" customFormat="1" ht="27" customHeight="1" x14ac:dyDescent="0.25">
      <c r="A211" s="154"/>
      <c r="B211" s="155"/>
      <c r="C211" s="159"/>
      <c r="D211" s="155"/>
      <c r="E211" s="162"/>
      <c r="F211" s="163"/>
      <c r="G211" s="163"/>
      <c r="H211" s="167"/>
      <c r="I211" s="221"/>
      <c r="J211" s="155"/>
      <c r="K211" s="165"/>
      <c r="L211" s="155"/>
      <c r="M211" s="157"/>
      <c r="N211" s="179"/>
      <c r="O211" s="171"/>
      <c r="P211" s="155"/>
      <c r="Q211" s="167"/>
      <c r="R211" s="172"/>
      <c r="S211" s="159"/>
      <c r="T211" s="159"/>
      <c r="U211" s="174"/>
      <c r="V211" s="167"/>
      <c r="W211" s="175"/>
      <c r="X211" s="169"/>
    </row>
    <row r="212" spans="1:24" s="177" customFormat="1" ht="27" customHeight="1" x14ac:dyDescent="0.25">
      <c r="A212" s="154"/>
      <c r="B212" s="155"/>
      <c r="C212" s="159"/>
      <c r="D212" s="155"/>
      <c r="E212" s="162"/>
      <c r="F212" s="163"/>
      <c r="G212" s="163"/>
      <c r="H212" s="167"/>
      <c r="I212" s="221"/>
      <c r="J212" s="155"/>
      <c r="K212" s="165"/>
      <c r="L212" s="155"/>
      <c r="M212" s="157"/>
      <c r="N212" s="179"/>
      <c r="O212" s="171"/>
      <c r="P212" s="155"/>
      <c r="Q212" s="167"/>
      <c r="R212" s="172"/>
      <c r="S212" s="159"/>
      <c r="T212" s="159"/>
      <c r="U212" s="174"/>
      <c r="V212" s="167"/>
      <c r="W212" s="175"/>
      <c r="X212" s="169"/>
    </row>
    <row r="213" spans="1:24" s="177" customFormat="1" ht="27" customHeight="1" x14ac:dyDescent="0.25">
      <c r="A213" s="154"/>
      <c r="B213" s="155"/>
      <c r="C213" s="159"/>
      <c r="D213" s="155"/>
      <c r="E213" s="162"/>
      <c r="F213" s="163"/>
      <c r="G213" s="163"/>
      <c r="H213" s="167"/>
      <c r="I213" s="221"/>
      <c r="J213" s="155"/>
      <c r="K213" s="165"/>
      <c r="L213" s="155"/>
      <c r="M213" s="157"/>
      <c r="N213" s="179"/>
      <c r="O213" s="171"/>
      <c r="P213" s="155"/>
      <c r="Q213" s="167"/>
      <c r="R213" s="172"/>
      <c r="S213" s="159"/>
      <c r="T213" s="159"/>
      <c r="U213" s="174"/>
      <c r="V213" s="167"/>
      <c r="W213" s="175"/>
      <c r="X213" s="169"/>
    </row>
    <row r="214" spans="1:24" s="177" customFormat="1" ht="27" customHeight="1" x14ac:dyDescent="0.25">
      <c r="A214" s="154"/>
      <c r="B214" s="155"/>
      <c r="C214" s="159"/>
      <c r="D214" s="155"/>
      <c r="E214" s="162"/>
      <c r="F214" s="163"/>
      <c r="G214" s="163"/>
      <c r="H214" s="167"/>
      <c r="I214" s="221"/>
      <c r="J214" s="155"/>
      <c r="K214" s="165"/>
      <c r="L214" s="224"/>
      <c r="M214" s="157"/>
      <c r="N214" s="179"/>
      <c r="O214" s="171"/>
      <c r="P214" s="155"/>
      <c r="Q214" s="167"/>
      <c r="R214" s="172"/>
      <c r="S214" s="159"/>
      <c r="T214" s="159"/>
      <c r="U214" s="174"/>
      <c r="V214" s="167"/>
      <c r="W214" s="175"/>
      <c r="X214" s="169"/>
    </row>
    <row r="215" spans="1:24" s="177" customFormat="1" ht="27" customHeight="1" x14ac:dyDescent="0.25">
      <c r="A215" s="154"/>
      <c r="B215" s="155"/>
      <c r="C215" s="159"/>
      <c r="D215" s="155"/>
      <c r="E215" s="162"/>
      <c r="F215" s="163"/>
      <c r="G215" s="163"/>
      <c r="H215" s="167"/>
      <c r="I215" s="220"/>
      <c r="J215" s="155"/>
      <c r="K215" s="165"/>
      <c r="L215" s="155"/>
      <c r="M215" s="181"/>
      <c r="N215" s="225"/>
      <c r="O215" s="171"/>
      <c r="P215" s="155"/>
      <c r="Q215" s="167"/>
      <c r="R215" s="172"/>
      <c r="S215" s="159"/>
      <c r="T215" s="159"/>
      <c r="U215" s="174"/>
      <c r="V215" s="167"/>
      <c r="W215" s="175"/>
      <c r="X215" s="169"/>
    </row>
    <row r="216" spans="1:24" s="177" customFormat="1" ht="27" customHeight="1" x14ac:dyDescent="0.2">
      <c r="A216" s="154"/>
      <c r="B216" s="155"/>
      <c r="C216" s="159"/>
      <c r="D216" s="155"/>
      <c r="E216" s="162"/>
      <c r="F216" s="163"/>
      <c r="G216" s="163"/>
      <c r="H216" s="167"/>
      <c r="I216" s="226"/>
      <c r="J216" s="155"/>
      <c r="K216" s="165"/>
      <c r="L216" s="155"/>
      <c r="M216" s="157"/>
      <c r="N216" s="179"/>
      <c r="O216" s="171"/>
      <c r="P216" s="155"/>
      <c r="Q216" s="167"/>
      <c r="R216" s="172"/>
      <c r="S216" s="159"/>
      <c r="T216" s="159"/>
      <c r="U216" s="174"/>
      <c r="V216" s="167"/>
      <c r="W216" s="175"/>
      <c r="X216" s="169"/>
    </row>
    <row r="217" spans="1:24" s="177" customFormat="1" ht="27" customHeight="1" x14ac:dyDescent="0.25">
      <c r="A217" s="154"/>
      <c r="B217" s="155"/>
      <c r="C217" s="159"/>
      <c r="D217" s="155"/>
      <c r="E217" s="162"/>
      <c r="F217" s="163"/>
      <c r="G217" s="163"/>
      <c r="H217" s="167"/>
      <c r="I217" s="221"/>
      <c r="J217" s="155"/>
      <c r="K217" s="165"/>
      <c r="L217" s="155"/>
      <c r="M217" s="157"/>
      <c r="N217" s="179"/>
      <c r="O217" s="171"/>
      <c r="P217" s="155"/>
      <c r="Q217" s="167"/>
      <c r="R217" s="172"/>
      <c r="S217" s="159"/>
      <c r="T217" s="159"/>
      <c r="U217" s="174"/>
      <c r="V217" s="167"/>
      <c r="W217" s="175"/>
      <c r="X217" s="169"/>
    </row>
    <row r="218" spans="1:24" s="177" customFormat="1" ht="27" customHeight="1" x14ac:dyDescent="0.25">
      <c r="A218" s="154"/>
      <c r="B218" s="155"/>
      <c r="C218" s="159"/>
      <c r="D218" s="155"/>
      <c r="E218" s="162"/>
      <c r="F218" s="163"/>
      <c r="G218" s="163"/>
      <c r="H218" s="167"/>
      <c r="I218" s="221"/>
      <c r="J218" s="155"/>
      <c r="K218" s="165"/>
      <c r="L218" s="155"/>
      <c r="M218" s="157"/>
      <c r="N218" s="179"/>
      <c r="O218" s="171"/>
      <c r="P218" s="155"/>
      <c r="Q218" s="167"/>
      <c r="R218" s="172"/>
      <c r="S218" s="159"/>
      <c r="T218" s="159"/>
      <c r="U218" s="174"/>
      <c r="V218" s="167"/>
      <c r="W218" s="175"/>
      <c r="X218" s="169"/>
    </row>
    <row r="219" spans="1:24" s="177" customFormat="1" ht="27" customHeight="1" x14ac:dyDescent="0.25">
      <c r="A219" s="154"/>
      <c r="B219" s="155"/>
      <c r="C219" s="159"/>
      <c r="D219" s="155"/>
      <c r="E219" s="162"/>
      <c r="F219" s="163"/>
      <c r="G219" s="163"/>
      <c r="H219" s="167"/>
      <c r="I219" s="221"/>
      <c r="J219" s="155"/>
      <c r="K219" s="165"/>
      <c r="L219" s="155"/>
      <c r="M219" s="157"/>
      <c r="N219" s="179"/>
      <c r="O219" s="171"/>
      <c r="P219" s="155"/>
      <c r="Q219" s="167"/>
      <c r="R219" s="172"/>
      <c r="S219" s="159"/>
      <c r="T219" s="159"/>
      <c r="U219" s="174"/>
      <c r="V219" s="167"/>
      <c r="W219" s="175"/>
      <c r="X219" s="169"/>
    </row>
    <row r="220" spans="1:24" s="177" customFormat="1" ht="27" customHeight="1" x14ac:dyDescent="0.25">
      <c r="A220" s="154"/>
      <c r="B220" s="155"/>
      <c r="C220" s="159"/>
      <c r="D220" s="155"/>
      <c r="E220" s="155"/>
      <c r="F220" s="163"/>
      <c r="G220" s="163"/>
      <c r="H220" s="167"/>
      <c r="I220" s="221"/>
      <c r="J220" s="155"/>
      <c r="K220" s="165"/>
      <c r="L220" s="155"/>
      <c r="M220" s="157"/>
      <c r="N220" s="179"/>
      <c r="O220" s="171"/>
      <c r="P220" s="155"/>
      <c r="Q220" s="167"/>
      <c r="R220" s="172"/>
      <c r="S220" s="159"/>
      <c r="T220" s="159"/>
      <c r="U220" s="174"/>
      <c r="V220" s="167"/>
      <c r="W220" s="183"/>
      <c r="X220" s="169"/>
    </row>
    <row r="221" spans="1:24" s="177" customFormat="1" ht="27" customHeight="1" x14ac:dyDescent="0.25">
      <c r="A221" s="154"/>
      <c r="B221" s="155"/>
      <c r="C221" s="159"/>
      <c r="D221" s="155"/>
      <c r="E221" s="162"/>
      <c r="F221" s="163"/>
      <c r="G221" s="163"/>
      <c r="H221" s="167"/>
      <c r="I221" s="221"/>
      <c r="J221" s="155"/>
      <c r="K221" s="165"/>
      <c r="L221" s="155"/>
      <c r="M221" s="157"/>
      <c r="N221" s="179"/>
      <c r="O221" s="171"/>
      <c r="P221" s="155"/>
      <c r="Q221" s="167"/>
      <c r="R221" s="172"/>
      <c r="S221" s="159"/>
      <c r="T221" s="159"/>
      <c r="U221" s="174"/>
      <c r="V221" s="167"/>
      <c r="W221" s="175"/>
      <c r="X221" s="169"/>
    </row>
    <row r="222" spans="1:24" s="177" customFormat="1" ht="27" customHeight="1" x14ac:dyDescent="0.25">
      <c r="A222" s="154"/>
      <c r="B222" s="155"/>
      <c r="C222" s="159"/>
      <c r="D222" s="155"/>
      <c r="E222" s="162"/>
      <c r="F222" s="163"/>
      <c r="G222" s="163"/>
      <c r="H222" s="167"/>
      <c r="I222" s="221"/>
      <c r="J222" s="155"/>
      <c r="K222" s="165"/>
      <c r="L222" s="155"/>
      <c r="M222" s="157"/>
      <c r="N222" s="179"/>
      <c r="O222" s="171"/>
      <c r="P222" s="155"/>
      <c r="Q222" s="167"/>
      <c r="R222" s="172"/>
      <c r="S222" s="159"/>
      <c r="T222" s="159"/>
      <c r="U222" s="174"/>
      <c r="V222" s="167"/>
      <c r="W222" s="175"/>
      <c r="X222" s="169"/>
    </row>
    <row r="223" spans="1:24" s="177" customFormat="1" ht="27" customHeight="1" x14ac:dyDescent="0.25">
      <c r="A223" s="154"/>
      <c r="B223" s="155"/>
      <c r="C223" s="159"/>
      <c r="D223" s="155"/>
      <c r="E223" s="162"/>
      <c r="F223" s="163"/>
      <c r="G223" s="163"/>
      <c r="H223" s="167"/>
      <c r="I223" s="221"/>
      <c r="J223" s="155"/>
      <c r="K223" s="165"/>
      <c r="L223" s="155"/>
      <c r="M223" s="157"/>
      <c r="N223" s="179"/>
      <c r="O223" s="171"/>
      <c r="P223" s="155"/>
      <c r="Q223" s="167"/>
      <c r="R223" s="172"/>
      <c r="S223" s="159"/>
      <c r="T223" s="159"/>
      <c r="U223" s="174"/>
      <c r="V223" s="167"/>
      <c r="W223" s="175"/>
      <c r="X223" s="169"/>
    </row>
    <row r="224" spans="1:24" s="177" customFormat="1" ht="27" customHeight="1" x14ac:dyDescent="0.25">
      <c r="A224" s="154"/>
      <c r="B224" s="155"/>
      <c r="C224" s="159"/>
      <c r="D224" s="155"/>
      <c r="E224" s="162"/>
      <c r="F224" s="163"/>
      <c r="G224" s="163"/>
      <c r="H224" s="167"/>
      <c r="I224" s="221"/>
      <c r="J224" s="155"/>
      <c r="K224" s="165"/>
      <c r="L224" s="155"/>
      <c r="M224" s="157"/>
      <c r="N224" s="179"/>
      <c r="O224" s="171"/>
      <c r="P224" s="155"/>
      <c r="Q224" s="167"/>
      <c r="R224" s="172"/>
      <c r="S224" s="159"/>
      <c r="T224" s="159"/>
      <c r="U224" s="174"/>
      <c r="V224" s="167"/>
      <c r="W224" s="175"/>
      <c r="X224" s="169"/>
    </row>
    <row r="225" spans="1:24" s="177" customFormat="1" ht="27" customHeight="1" x14ac:dyDescent="0.25">
      <c r="A225" s="154"/>
      <c r="B225" s="155"/>
      <c r="C225" s="159"/>
      <c r="D225" s="155"/>
      <c r="E225" s="162"/>
      <c r="F225" s="163"/>
      <c r="G225" s="163"/>
      <c r="H225" s="167"/>
      <c r="I225" s="221"/>
      <c r="J225" s="155"/>
      <c r="K225" s="165"/>
      <c r="L225" s="155"/>
      <c r="M225" s="157"/>
      <c r="N225" s="179"/>
      <c r="O225" s="171"/>
      <c r="P225" s="155"/>
      <c r="Q225" s="167"/>
      <c r="R225" s="172"/>
      <c r="S225" s="159"/>
      <c r="T225" s="159"/>
      <c r="U225" s="174"/>
      <c r="V225" s="167"/>
      <c r="W225" s="175"/>
      <c r="X225" s="169"/>
    </row>
    <row r="226" spans="1:24" s="177" customFormat="1" ht="27" customHeight="1" x14ac:dyDescent="0.25">
      <c r="A226" s="154"/>
      <c r="B226" s="155"/>
      <c r="C226" s="159"/>
      <c r="D226" s="155"/>
      <c r="E226" s="162"/>
      <c r="F226" s="163"/>
      <c r="G226" s="163"/>
      <c r="H226" s="167"/>
      <c r="I226" s="221"/>
      <c r="J226" s="155"/>
      <c r="K226" s="165"/>
      <c r="L226" s="155"/>
      <c r="M226" s="157"/>
      <c r="N226" s="179"/>
      <c r="O226" s="171"/>
      <c r="P226" s="155"/>
      <c r="Q226" s="167"/>
      <c r="R226" s="172"/>
      <c r="S226" s="159"/>
      <c r="T226" s="159"/>
      <c r="U226" s="174"/>
      <c r="V226" s="167"/>
      <c r="W226" s="175"/>
      <c r="X226" s="169"/>
    </row>
    <row r="227" spans="1:24" s="177" customFormat="1" ht="27" customHeight="1" x14ac:dyDescent="0.25">
      <c r="A227" s="154"/>
      <c r="B227" s="155"/>
      <c r="C227" s="159"/>
      <c r="D227" s="155"/>
      <c r="E227" s="162"/>
      <c r="F227" s="163"/>
      <c r="G227" s="163"/>
      <c r="H227" s="167"/>
      <c r="I227" s="221"/>
      <c r="J227" s="155"/>
      <c r="K227" s="165"/>
      <c r="L227" s="155"/>
      <c r="M227" s="157"/>
      <c r="N227" s="179"/>
      <c r="O227" s="171"/>
      <c r="P227" s="155"/>
      <c r="Q227" s="167"/>
      <c r="R227" s="172"/>
      <c r="S227" s="159"/>
      <c r="T227" s="159"/>
      <c r="U227" s="174"/>
      <c r="V227" s="167"/>
      <c r="W227" s="175"/>
      <c r="X227" s="169"/>
    </row>
    <row r="228" spans="1:24" s="177" customFormat="1" ht="27" customHeight="1" x14ac:dyDescent="0.25">
      <c r="A228" s="154"/>
      <c r="B228" s="155"/>
      <c r="C228" s="159"/>
      <c r="D228" s="155"/>
      <c r="E228" s="162"/>
      <c r="F228" s="163"/>
      <c r="G228" s="163"/>
      <c r="H228" s="167"/>
      <c r="I228" s="221"/>
      <c r="J228" s="155"/>
      <c r="K228" s="165"/>
      <c r="L228" s="155"/>
      <c r="M228" s="157"/>
      <c r="N228" s="179"/>
      <c r="O228" s="171"/>
      <c r="P228" s="155"/>
      <c r="Q228" s="167"/>
      <c r="R228" s="172"/>
      <c r="S228" s="159"/>
      <c r="T228" s="159"/>
      <c r="U228" s="174"/>
      <c r="V228" s="167"/>
      <c r="W228" s="175"/>
      <c r="X228" s="169"/>
    </row>
    <row r="229" spans="1:24" s="177" customFormat="1" ht="27" customHeight="1" x14ac:dyDescent="0.25">
      <c r="A229" s="154"/>
      <c r="B229" s="155"/>
      <c r="C229" s="159"/>
      <c r="D229" s="155"/>
      <c r="E229" s="162"/>
      <c r="F229" s="163"/>
      <c r="G229" s="163"/>
      <c r="H229" s="167"/>
      <c r="I229" s="221"/>
      <c r="J229" s="155"/>
      <c r="K229" s="165"/>
      <c r="L229" s="155"/>
      <c r="M229" s="157"/>
      <c r="N229" s="179"/>
      <c r="O229" s="171"/>
      <c r="P229" s="155"/>
      <c r="Q229" s="167"/>
      <c r="R229" s="172"/>
      <c r="S229" s="159"/>
      <c r="T229" s="159"/>
      <c r="U229" s="174"/>
      <c r="V229" s="167"/>
      <c r="W229" s="175"/>
      <c r="X229" s="169"/>
    </row>
    <row r="230" spans="1:24" s="177" customFormat="1" ht="27" customHeight="1" x14ac:dyDescent="0.25">
      <c r="A230" s="154"/>
      <c r="B230" s="155"/>
      <c r="C230" s="159"/>
      <c r="D230" s="155"/>
      <c r="E230" s="162"/>
      <c r="F230" s="163"/>
      <c r="G230" s="163"/>
      <c r="H230" s="167"/>
      <c r="I230" s="221"/>
      <c r="J230" s="155"/>
      <c r="K230" s="165"/>
      <c r="L230" s="155"/>
      <c r="M230" s="157"/>
      <c r="N230" s="179"/>
      <c r="O230" s="171"/>
      <c r="P230" s="155"/>
      <c r="Q230" s="167"/>
      <c r="R230" s="172"/>
      <c r="S230" s="159"/>
      <c r="T230" s="159"/>
      <c r="U230" s="174"/>
      <c r="V230" s="167"/>
      <c r="W230" s="175"/>
      <c r="X230" s="169"/>
    </row>
    <row r="231" spans="1:24" s="177" customFormat="1" ht="27" customHeight="1" x14ac:dyDescent="0.2">
      <c r="A231" s="154"/>
      <c r="B231" s="155"/>
      <c r="C231" s="159"/>
      <c r="D231" s="155"/>
      <c r="E231" s="162"/>
      <c r="F231" s="163"/>
      <c r="G231" s="163"/>
      <c r="H231" s="167"/>
      <c r="I231" s="226"/>
      <c r="J231" s="155"/>
      <c r="K231" s="165"/>
      <c r="L231" s="155"/>
      <c r="M231" s="157"/>
      <c r="N231" s="179"/>
      <c r="O231" s="171"/>
      <c r="P231" s="155"/>
      <c r="Q231" s="167"/>
      <c r="R231" s="172"/>
      <c r="S231" s="159"/>
      <c r="T231" s="159"/>
      <c r="U231" s="174"/>
      <c r="V231" s="167"/>
      <c r="W231" s="175"/>
      <c r="X231" s="169"/>
    </row>
    <row r="232" spans="1:24" s="177" customFormat="1" ht="27" customHeight="1" x14ac:dyDescent="0.25">
      <c r="A232" s="154"/>
      <c r="B232" s="155"/>
      <c r="C232" s="159"/>
      <c r="D232" s="155"/>
      <c r="E232" s="162"/>
      <c r="F232" s="163"/>
      <c r="G232" s="163"/>
      <c r="H232" s="167"/>
      <c r="I232" s="221"/>
      <c r="J232" s="155"/>
      <c r="K232" s="165"/>
      <c r="L232" s="155"/>
      <c r="M232" s="157"/>
      <c r="N232" s="179"/>
      <c r="O232" s="171"/>
      <c r="P232" s="155"/>
      <c r="Q232" s="167"/>
      <c r="R232" s="172"/>
      <c r="S232" s="159"/>
      <c r="T232" s="159"/>
      <c r="U232" s="174"/>
      <c r="V232" s="167"/>
      <c r="W232" s="175"/>
      <c r="X232" s="169"/>
    </row>
    <row r="233" spans="1:24" s="177" customFormat="1" ht="27" customHeight="1" x14ac:dyDescent="0.25">
      <c r="A233" s="154"/>
      <c r="B233" s="155"/>
      <c r="C233" s="159"/>
      <c r="D233" s="155"/>
      <c r="E233" s="162"/>
      <c r="F233" s="163"/>
      <c r="G233" s="163"/>
      <c r="H233" s="164"/>
      <c r="I233" s="227"/>
      <c r="J233" s="155"/>
      <c r="K233" s="165"/>
      <c r="L233" s="228"/>
      <c r="M233" s="181"/>
      <c r="N233" s="171"/>
      <c r="O233" s="171"/>
      <c r="P233" s="155"/>
      <c r="Q233" s="167"/>
      <c r="R233" s="172"/>
      <c r="S233" s="159"/>
      <c r="T233" s="159"/>
      <c r="U233" s="174"/>
      <c r="V233" s="167"/>
      <c r="W233" s="175"/>
      <c r="X233" s="169"/>
    </row>
    <row r="234" spans="1:24" s="177" customFormat="1" ht="27" customHeight="1" x14ac:dyDescent="0.25">
      <c r="A234" s="154"/>
      <c r="B234" s="155"/>
      <c r="C234" s="159"/>
      <c r="D234" s="155"/>
      <c r="E234" s="162"/>
      <c r="F234" s="163"/>
      <c r="G234" s="163"/>
      <c r="H234" s="167"/>
      <c r="I234" s="227"/>
      <c r="J234" s="155"/>
      <c r="K234" s="165"/>
      <c r="L234" s="219"/>
      <c r="M234" s="181"/>
      <c r="N234" s="171"/>
      <c r="O234" s="171"/>
      <c r="P234" s="155"/>
      <c r="Q234" s="167"/>
      <c r="R234" s="172"/>
      <c r="S234" s="159"/>
      <c r="T234" s="159"/>
      <c r="U234" s="174"/>
      <c r="V234" s="167"/>
      <c r="W234" s="175"/>
      <c r="X234" s="169"/>
    </row>
    <row r="235" spans="1:24" s="177" customFormat="1" ht="27" customHeight="1" x14ac:dyDescent="0.25">
      <c r="A235" s="154"/>
      <c r="B235" s="155"/>
      <c r="C235" s="159"/>
      <c r="D235" s="155"/>
      <c r="E235" s="162"/>
      <c r="F235" s="163"/>
      <c r="G235" s="163"/>
      <c r="H235" s="167"/>
      <c r="I235" s="227"/>
      <c r="J235" s="155"/>
      <c r="K235" s="165"/>
      <c r="L235" s="228"/>
      <c r="M235" s="157"/>
      <c r="N235" s="171"/>
      <c r="O235" s="171"/>
      <c r="P235" s="155"/>
      <c r="Q235" s="167"/>
      <c r="R235" s="172"/>
      <c r="S235" s="159"/>
      <c r="T235" s="159"/>
      <c r="U235" s="174"/>
      <c r="V235" s="167"/>
      <c r="W235" s="175"/>
      <c r="X235" s="169"/>
    </row>
    <row r="236" spans="1:24" s="177" customFormat="1" ht="27" customHeight="1" x14ac:dyDescent="0.25">
      <c r="A236" s="154"/>
      <c r="B236" s="155"/>
      <c r="C236" s="159"/>
      <c r="D236" s="155"/>
      <c r="E236" s="162"/>
      <c r="F236" s="163"/>
      <c r="G236" s="163"/>
      <c r="H236" s="189"/>
      <c r="I236" s="227"/>
      <c r="J236" s="155"/>
      <c r="K236" s="165"/>
      <c r="L236" s="224"/>
      <c r="M236" s="157"/>
      <c r="N236" s="171"/>
      <c r="O236" s="171"/>
      <c r="P236" s="155"/>
      <c r="Q236" s="167"/>
      <c r="R236" s="172"/>
      <c r="S236" s="159"/>
      <c r="T236" s="159"/>
      <c r="U236" s="174"/>
      <c r="V236" s="167"/>
      <c r="W236" s="175"/>
      <c r="X236" s="169"/>
    </row>
    <row r="237" spans="1:24" s="177" customFormat="1" ht="27" customHeight="1" x14ac:dyDescent="0.25">
      <c r="A237" s="154"/>
      <c r="B237" s="155"/>
      <c r="C237" s="159"/>
      <c r="D237" s="155"/>
      <c r="E237" s="162"/>
      <c r="F237" s="163"/>
      <c r="G237" s="163"/>
      <c r="H237" s="164"/>
      <c r="I237" s="227"/>
      <c r="J237" s="155"/>
      <c r="K237" s="165"/>
      <c r="L237" s="163"/>
      <c r="M237" s="157"/>
      <c r="N237" s="171"/>
      <c r="O237" s="171"/>
      <c r="P237" s="155"/>
      <c r="Q237" s="167"/>
      <c r="R237" s="172"/>
      <c r="S237" s="159"/>
      <c r="T237" s="159"/>
      <c r="U237" s="174"/>
      <c r="V237" s="167"/>
      <c r="W237" s="175"/>
      <c r="X237" s="169"/>
    </row>
    <row r="238" spans="1:24" s="177" customFormat="1" ht="27" customHeight="1" x14ac:dyDescent="0.25">
      <c r="A238" s="154"/>
      <c r="B238" s="155"/>
      <c r="C238" s="159"/>
      <c r="D238" s="155"/>
      <c r="E238" s="162"/>
      <c r="F238" s="163"/>
      <c r="G238" s="163"/>
      <c r="H238" s="230"/>
      <c r="I238" s="227"/>
      <c r="J238" s="155"/>
      <c r="K238" s="165"/>
      <c r="L238" s="155"/>
      <c r="M238" s="216"/>
      <c r="N238" s="171"/>
      <c r="O238" s="171"/>
      <c r="P238" s="155"/>
      <c r="Q238" s="167"/>
      <c r="R238" s="172"/>
      <c r="S238" s="159"/>
      <c r="T238" s="159"/>
      <c r="U238" s="174"/>
      <c r="V238" s="167"/>
      <c r="W238" s="175"/>
      <c r="X238" s="169"/>
    </row>
    <row r="239" spans="1:24" s="177" customFormat="1" ht="27" customHeight="1" x14ac:dyDescent="0.25">
      <c r="A239" s="154"/>
      <c r="B239" s="155"/>
      <c r="C239" s="159"/>
      <c r="D239" s="155"/>
      <c r="E239" s="162"/>
      <c r="F239" s="163"/>
      <c r="G239" s="163"/>
      <c r="H239" s="230"/>
      <c r="I239" s="227"/>
      <c r="J239" s="155"/>
      <c r="K239" s="165"/>
      <c r="L239" s="163"/>
      <c r="M239" s="157"/>
      <c r="N239" s="179"/>
      <c r="O239" s="171"/>
      <c r="P239" s="155"/>
      <c r="Q239" s="167"/>
      <c r="R239" s="172"/>
      <c r="S239" s="159"/>
      <c r="T239" s="159"/>
      <c r="U239" s="174"/>
      <c r="V239" s="167"/>
      <c r="W239" s="175"/>
      <c r="X239" s="169"/>
    </row>
    <row r="240" spans="1:24" s="177" customFormat="1" ht="27" customHeight="1" x14ac:dyDescent="0.25">
      <c r="A240" s="154"/>
      <c r="B240" s="155"/>
      <c r="C240" s="159"/>
      <c r="D240" s="155"/>
      <c r="E240" s="162"/>
      <c r="F240" s="163"/>
      <c r="G240" s="163"/>
      <c r="H240" s="230"/>
      <c r="I240" s="227"/>
      <c r="J240" s="155"/>
      <c r="K240" s="165"/>
      <c r="L240" s="228"/>
      <c r="M240" s="163"/>
      <c r="N240" s="171"/>
      <c r="O240" s="171"/>
      <c r="P240" s="155"/>
      <c r="Q240" s="167"/>
      <c r="R240" s="172"/>
      <c r="S240" s="159"/>
      <c r="T240" s="159"/>
      <c r="U240" s="174"/>
      <c r="V240" s="167"/>
      <c r="W240" s="175"/>
      <c r="X240" s="169"/>
    </row>
    <row r="241" spans="1:24" s="177" customFormat="1" ht="27" customHeight="1" x14ac:dyDescent="0.25">
      <c r="A241" s="154"/>
      <c r="B241" s="155"/>
      <c r="C241" s="159"/>
      <c r="D241" s="155"/>
      <c r="E241" s="162"/>
      <c r="F241" s="163"/>
      <c r="G241" s="163"/>
      <c r="H241" s="231"/>
      <c r="I241" s="227"/>
      <c r="J241" s="155"/>
      <c r="K241" s="165"/>
      <c r="L241" s="232"/>
      <c r="M241" s="163"/>
      <c r="N241" s="171"/>
      <c r="O241" s="171"/>
      <c r="P241" s="155"/>
      <c r="Q241" s="167"/>
      <c r="R241" s="172"/>
      <c r="S241" s="159"/>
      <c r="T241" s="159"/>
      <c r="U241" s="174"/>
      <c r="V241" s="167"/>
      <c r="W241" s="175"/>
      <c r="X241" s="169"/>
    </row>
    <row r="242" spans="1:24" s="177" customFormat="1" ht="27" customHeight="1" x14ac:dyDescent="0.25">
      <c r="A242" s="154"/>
      <c r="B242" s="155"/>
      <c r="C242" s="159"/>
      <c r="D242" s="155"/>
      <c r="E242" s="162"/>
      <c r="F242" s="163"/>
      <c r="G242" s="163"/>
      <c r="H242" s="164"/>
      <c r="I242" s="227"/>
      <c r="J242" s="155"/>
      <c r="K242" s="165"/>
      <c r="L242" s="228"/>
      <c r="M242" s="163"/>
      <c r="N242" s="171"/>
      <c r="O242" s="171"/>
      <c r="P242" s="155"/>
      <c r="Q242" s="167"/>
      <c r="R242" s="172"/>
      <c r="S242" s="159"/>
      <c r="T242" s="159"/>
      <c r="U242" s="174"/>
      <c r="V242" s="167"/>
      <c r="W242" s="175"/>
      <c r="X242" s="169"/>
    </row>
    <row r="243" spans="1:24" s="177" customFormat="1" ht="27" customHeight="1" x14ac:dyDescent="0.25">
      <c r="A243" s="154"/>
      <c r="B243" s="155"/>
      <c r="C243" s="159"/>
      <c r="D243" s="155"/>
      <c r="E243" s="162"/>
      <c r="F243" s="163"/>
      <c r="G243" s="163"/>
      <c r="H243" s="164"/>
      <c r="I243" s="227"/>
      <c r="J243" s="155"/>
      <c r="K243" s="165"/>
      <c r="L243" s="224"/>
      <c r="M243" s="163"/>
      <c r="N243" s="179"/>
      <c r="O243" s="171"/>
      <c r="P243" s="155"/>
      <c r="Q243" s="167"/>
      <c r="R243" s="172"/>
      <c r="S243" s="159"/>
      <c r="T243" s="159"/>
      <c r="U243" s="174"/>
      <c r="V243" s="167"/>
      <c r="W243" s="175"/>
      <c r="X243" s="169"/>
    </row>
    <row r="244" spans="1:24" s="177" customFormat="1" ht="27" customHeight="1" x14ac:dyDescent="0.25">
      <c r="A244" s="154"/>
      <c r="B244" s="155"/>
      <c r="C244" s="159"/>
      <c r="D244" s="155"/>
      <c r="E244" s="162"/>
      <c r="F244" s="163"/>
      <c r="G244" s="163"/>
      <c r="H244" s="164"/>
      <c r="I244" s="227"/>
      <c r="J244" s="155"/>
      <c r="K244" s="165"/>
      <c r="L244" s="224"/>
      <c r="M244" s="163"/>
      <c r="N244" s="225"/>
      <c r="O244" s="171"/>
      <c r="P244" s="155"/>
      <c r="Q244" s="167"/>
      <c r="R244" s="172"/>
      <c r="S244" s="159"/>
      <c r="T244" s="159"/>
      <c r="U244" s="174"/>
      <c r="V244" s="167"/>
      <c r="W244" s="175"/>
      <c r="X244" s="169"/>
    </row>
    <row r="245" spans="1:24" s="177" customFormat="1" ht="27" customHeight="1" x14ac:dyDescent="0.25">
      <c r="A245" s="154"/>
      <c r="B245" s="155"/>
      <c r="C245" s="159"/>
      <c r="D245" s="155"/>
      <c r="E245" s="162"/>
      <c r="F245" s="163"/>
      <c r="G245" s="163"/>
      <c r="H245" s="164"/>
      <c r="I245" s="227"/>
      <c r="J245" s="155"/>
      <c r="K245" s="165"/>
      <c r="L245" s="224"/>
      <c r="M245" s="163"/>
      <c r="N245" s="225"/>
      <c r="O245" s="171"/>
      <c r="P245" s="155"/>
      <c r="Q245" s="167"/>
      <c r="R245" s="172"/>
      <c r="S245" s="159"/>
      <c r="T245" s="159"/>
      <c r="U245" s="174"/>
      <c r="V245" s="167"/>
      <c r="W245" s="175"/>
      <c r="X245" s="169"/>
    </row>
    <row r="246" spans="1:24" s="177" customFormat="1" ht="27" customHeight="1" x14ac:dyDescent="0.25">
      <c r="A246" s="154"/>
      <c r="B246" s="155"/>
      <c r="C246" s="159"/>
      <c r="D246" s="155"/>
      <c r="E246" s="162"/>
      <c r="F246" s="163"/>
      <c r="G246" s="163"/>
      <c r="H246" s="164"/>
      <c r="I246" s="227"/>
      <c r="J246" s="155"/>
      <c r="K246" s="165"/>
      <c r="L246" s="224"/>
      <c r="M246" s="163"/>
      <c r="N246" s="225"/>
      <c r="O246" s="171"/>
      <c r="P246" s="155"/>
      <c r="Q246" s="167"/>
      <c r="R246" s="172"/>
      <c r="S246" s="159"/>
      <c r="T246" s="159"/>
      <c r="U246" s="174"/>
      <c r="V246" s="167"/>
      <c r="W246" s="175"/>
      <c r="X246" s="169"/>
    </row>
    <row r="247" spans="1:24" s="177" customFormat="1" ht="27" customHeight="1" x14ac:dyDescent="0.25">
      <c r="A247" s="154"/>
      <c r="B247" s="155"/>
      <c r="C247" s="159"/>
      <c r="D247" s="155"/>
      <c r="E247" s="162"/>
      <c r="F247" s="163"/>
      <c r="G247" s="163"/>
      <c r="H247" s="164"/>
      <c r="I247" s="227"/>
      <c r="J247" s="155"/>
      <c r="K247" s="165"/>
      <c r="L247" s="224"/>
      <c r="M247" s="163"/>
      <c r="N247" s="225"/>
      <c r="O247" s="171"/>
      <c r="P247" s="155"/>
      <c r="Q247" s="167"/>
      <c r="R247" s="172"/>
      <c r="S247" s="159"/>
      <c r="T247" s="159"/>
      <c r="U247" s="174"/>
      <c r="V247" s="167"/>
      <c r="W247" s="175"/>
      <c r="X247" s="169"/>
    </row>
    <row r="248" spans="1:24" s="177" customFormat="1" ht="27" customHeight="1" x14ac:dyDescent="0.25">
      <c r="A248" s="154"/>
      <c r="B248" s="155"/>
      <c r="C248" s="159"/>
      <c r="D248" s="155"/>
      <c r="E248" s="162"/>
      <c r="F248" s="163"/>
      <c r="G248" s="163"/>
      <c r="H248" s="164"/>
      <c r="I248" s="227"/>
      <c r="J248" s="155"/>
      <c r="K248" s="165"/>
      <c r="L248" s="224"/>
      <c r="M248" s="163"/>
      <c r="N248" s="225"/>
      <c r="O248" s="171"/>
      <c r="P248" s="155"/>
      <c r="Q248" s="167"/>
      <c r="R248" s="172"/>
      <c r="S248" s="159"/>
      <c r="T248" s="159"/>
      <c r="U248" s="174"/>
      <c r="V248" s="167"/>
      <c r="W248" s="175"/>
      <c r="X248" s="169"/>
    </row>
    <row r="249" spans="1:24" s="177" customFormat="1" ht="27" customHeight="1" x14ac:dyDescent="0.25">
      <c r="A249" s="154"/>
      <c r="B249" s="155"/>
      <c r="C249" s="159"/>
      <c r="D249" s="155"/>
      <c r="E249" s="162"/>
      <c r="F249" s="163"/>
      <c r="G249" s="163"/>
      <c r="H249" s="164"/>
      <c r="I249" s="227"/>
      <c r="J249" s="155"/>
      <c r="K249" s="165"/>
      <c r="L249" s="224"/>
      <c r="M249" s="163"/>
      <c r="N249" s="225"/>
      <c r="O249" s="171"/>
      <c r="P249" s="155"/>
      <c r="Q249" s="167"/>
      <c r="R249" s="172"/>
      <c r="S249" s="159"/>
      <c r="T249" s="159"/>
      <c r="U249" s="174"/>
      <c r="V249" s="167"/>
      <c r="W249" s="175"/>
      <c r="X249" s="169"/>
    </row>
    <row r="250" spans="1:24" s="177" customFormat="1" ht="27" customHeight="1" x14ac:dyDescent="0.25">
      <c r="A250" s="154"/>
      <c r="B250" s="155"/>
      <c r="C250" s="159"/>
      <c r="D250" s="155"/>
      <c r="E250" s="162"/>
      <c r="F250" s="163"/>
      <c r="G250" s="163"/>
      <c r="H250" s="233"/>
      <c r="I250" s="227"/>
      <c r="J250" s="155"/>
      <c r="K250" s="165"/>
      <c r="L250" s="224"/>
      <c r="M250" s="163"/>
      <c r="N250" s="225"/>
      <c r="O250" s="171"/>
      <c r="P250" s="155"/>
      <c r="Q250" s="167"/>
      <c r="R250" s="172"/>
      <c r="S250" s="159"/>
      <c r="T250" s="159"/>
      <c r="U250" s="174"/>
      <c r="V250" s="167"/>
      <c r="W250" s="175"/>
      <c r="X250" s="169"/>
    </row>
    <row r="251" spans="1:24" s="177" customFormat="1" ht="27" customHeight="1" x14ac:dyDescent="0.25">
      <c r="A251" s="154"/>
      <c r="B251" s="155"/>
      <c r="C251" s="159"/>
      <c r="D251" s="155"/>
      <c r="E251" s="155"/>
      <c r="F251" s="163"/>
      <c r="G251" s="163"/>
      <c r="H251" s="164"/>
      <c r="I251" s="227"/>
      <c r="J251" s="155"/>
      <c r="K251" s="165"/>
      <c r="L251" s="163"/>
      <c r="M251" s="163"/>
      <c r="N251" s="225"/>
      <c r="O251" s="171"/>
      <c r="P251" s="155"/>
      <c r="Q251" s="167"/>
      <c r="R251" s="172"/>
      <c r="S251" s="159"/>
      <c r="T251" s="159"/>
      <c r="U251" s="174"/>
      <c r="V251" s="167"/>
      <c r="W251" s="175"/>
      <c r="X251" s="169"/>
    </row>
    <row r="252" spans="1:24" s="177" customFormat="1" ht="27" customHeight="1" x14ac:dyDescent="0.25">
      <c r="A252" s="154"/>
      <c r="B252" s="155"/>
      <c r="C252" s="159"/>
      <c r="D252" s="155"/>
      <c r="E252" s="155"/>
      <c r="F252" s="163"/>
      <c r="G252" s="163"/>
      <c r="H252" s="164"/>
      <c r="I252" s="227"/>
      <c r="J252" s="155"/>
      <c r="K252" s="165"/>
      <c r="L252" s="224"/>
      <c r="M252" s="163"/>
      <c r="N252" s="225"/>
      <c r="O252" s="171"/>
      <c r="P252" s="155"/>
      <c r="Q252" s="167"/>
      <c r="R252" s="172"/>
      <c r="S252" s="159"/>
      <c r="T252" s="159"/>
      <c r="U252" s="174"/>
      <c r="V252" s="167"/>
      <c r="W252" s="175"/>
      <c r="X252" s="169"/>
    </row>
    <row r="253" spans="1:24" s="177" customFormat="1" ht="27" customHeight="1" x14ac:dyDescent="0.25">
      <c r="A253" s="154"/>
      <c r="B253" s="155"/>
      <c r="C253" s="159"/>
      <c r="D253" s="155"/>
      <c r="E253" s="155"/>
      <c r="F253" s="163"/>
      <c r="G253" s="163"/>
      <c r="H253" s="233"/>
      <c r="I253" s="227"/>
      <c r="J253" s="155"/>
      <c r="K253" s="165"/>
      <c r="L253" s="224"/>
      <c r="M253" s="163"/>
      <c r="N253" s="225"/>
      <c r="O253" s="171"/>
      <c r="P253" s="155"/>
      <c r="Q253" s="167"/>
      <c r="R253" s="172"/>
      <c r="S253" s="159"/>
      <c r="T253" s="159"/>
      <c r="U253" s="174"/>
      <c r="V253" s="167"/>
      <c r="W253" s="175"/>
      <c r="X253" s="169"/>
    </row>
    <row r="254" spans="1:24" s="177" customFormat="1" ht="27" customHeight="1" x14ac:dyDescent="0.25">
      <c r="A254" s="154"/>
      <c r="B254" s="155"/>
      <c r="C254" s="159"/>
      <c r="D254" s="155"/>
      <c r="E254" s="155"/>
      <c r="F254" s="163"/>
      <c r="G254" s="163"/>
      <c r="H254" s="233"/>
      <c r="I254" s="227"/>
      <c r="J254" s="155"/>
      <c r="K254" s="165"/>
      <c r="L254" s="224"/>
      <c r="M254" s="163"/>
      <c r="N254" s="225"/>
      <c r="O254" s="171"/>
      <c r="P254" s="155"/>
      <c r="Q254" s="167"/>
      <c r="R254" s="172"/>
      <c r="S254" s="159"/>
      <c r="T254" s="159"/>
      <c r="U254" s="174"/>
      <c r="V254" s="167"/>
      <c r="W254" s="175"/>
      <c r="X254" s="169"/>
    </row>
    <row r="255" spans="1:24" s="177" customFormat="1" ht="27" customHeight="1" x14ac:dyDescent="0.25">
      <c r="A255" s="154"/>
      <c r="B255" s="155"/>
      <c r="C255" s="159"/>
      <c r="D255" s="155"/>
      <c r="E255" s="155"/>
      <c r="F255" s="163"/>
      <c r="G255" s="163"/>
      <c r="H255" s="233"/>
      <c r="I255" s="227"/>
      <c r="J255" s="155"/>
      <c r="K255" s="165"/>
      <c r="L255" s="224"/>
      <c r="M255" s="163"/>
      <c r="N255" s="225"/>
      <c r="O255" s="171"/>
      <c r="P255" s="155"/>
      <c r="Q255" s="167"/>
      <c r="R255" s="172"/>
      <c r="S255" s="159"/>
      <c r="T255" s="159"/>
      <c r="U255" s="174"/>
      <c r="V255" s="167"/>
      <c r="W255" s="175"/>
      <c r="X255" s="169"/>
    </row>
    <row r="256" spans="1:24" s="241" customFormat="1" ht="27" customHeight="1" x14ac:dyDescent="0.25">
      <c r="A256" s="154"/>
      <c r="B256" s="158"/>
      <c r="C256" s="159"/>
      <c r="D256" s="158"/>
      <c r="E256" s="158"/>
      <c r="F256" s="158"/>
      <c r="G256" s="158"/>
      <c r="H256" s="234"/>
      <c r="I256" s="158"/>
      <c r="J256" s="158"/>
      <c r="K256" s="158"/>
      <c r="L256" s="158"/>
      <c r="M256" s="178"/>
      <c r="N256" s="236"/>
      <c r="O256" s="236"/>
      <c r="P256" s="158"/>
      <c r="Q256" s="234"/>
      <c r="R256" s="237"/>
      <c r="S256" s="238"/>
      <c r="T256" s="238"/>
      <c r="U256" s="239"/>
      <c r="V256" s="234"/>
      <c r="W256" s="234"/>
      <c r="X256" s="240"/>
    </row>
    <row r="257" spans="1:24" s="241" customFormat="1" ht="27" customHeight="1" x14ac:dyDescent="0.25">
      <c r="A257" s="154"/>
      <c r="B257" s="158"/>
      <c r="C257" s="159"/>
      <c r="D257" s="158"/>
      <c r="E257" s="158"/>
      <c r="F257" s="158"/>
      <c r="G257" s="158"/>
      <c r="H257" s="234"/>
      <c r="I257" s="158"/>
      <c r="J257" s="158"/>
      <c r="K257" s="158"/>
      <c r="L257" s="158"/>
      <c r="M257" s="178"/>
      <c r="N257" s="236"/>
      <c r="O257" s="236"/>
      <c r="P257" s="158"/>
      <c r="Q257" s="234"/>
      <c r="R257" s="237"/>
      <c r="S257" s="238"/>
      <c r="T257" s="238"/>
      <c r="U257" s="239"/>
      <c r="V257" s="234"/>
      <c r="W257" s="234"/>
      <c r="X257" s="240"/>
    </row>
    <row r="258" spans="1:24" s="241" customFormat="1" ht="27" customHeight="1" x14ac:dyDescent="0.25">
      <c r="A258" s="154"/>
      <c r="B258" s="158"/>
      <c r="C258" s="159"/>
      <c r="D258" s="158"/>
      <c r="E258" s="158"/>
      <c r="F258" s="158"/>
      <c r="G258" s="158"/>
      <c r="H258" s="234"/>
      <c r="I258" s="158"/>
      <c r="J258" s="158"/>
      <c r="K258" s="158"/>
      <c r="L258" s="158"/>
      <c r="M258" s="242"/>
      <c r="N258" s="236"/>
      <c r="O258" s="236"/>
      <c r="P258" s="158"/>
      <c r="Q258" s="234"/>
      <c r="R258" s="237"/>
      <c r="S258" s="238"/>
      <c r="T258" s="238"/>
      <c r="U258" s="239"/>
      <c r="V258" s="234"/>
      <c r="W258" s="234"/>
      <c r="X258" s="240"/>
    </row>
    <row r="259" spans="1:24" s="241" customFormat="1" ht="27" customHeight="1" x14ac:dyDescent="0.25">
      <c r="A259" s="154"/>
      <c r="B259" s="158"/>
      <c r="C259" s="159"/>
      <c r="D259" s="158"/>
      <c r="E259" s="158"/>
      <c r="F259" s="158"/>
      <c r="G259" s="158"/>
      <c r="H259" s="234"/>
      <c r="I259" s="158"/>
      <c r="J259" s="158"/>
      <c r="K259" s="158"/>
      <c r="L259" s="158"/>
      <c r="M259" s="178"/>
      <c r="N259" s="236"/>
      <c r="O259" s="236"/>
      <c r="P259" s="158"/>
      <c r="Q259" s="234"/>
      <c r="R259" s="237"/>
      <c r="S259" s="238"/>
      <c r="T259" s="238"/>
      <c r="U259" s="239"/>
      <c r="V259" s="234"/>
      <c r="W259" s="234"/>
      <c r="X259" s="240"/>
    </row>
    <row r="260" spans="1:24" s="241" customFormat="1" ht="27" customHeight="1" x14ac:dyDescent="0.25">
      <c r="A260" s="154"/>
      <c r="B260" s="158"/>
      <c r="C260" s="159"/>
      <c r="D260" s="158"/>
      <c r="E260" s="158"/>
      <c r="F260" s="158"/>
      <c r="G260" s="158"/>
      <c r="H260" s="234"/>
      <c r="I260" s="158"/>
      <c r="J260" s="158"/>
      <c r="K260" s="158"/>
      <c r="L260" s="158"/>
      <c r="M260" s="178"/>
      <c r="N260" s="236"/>
      <c r="O260" s="236"/>
      <c r="P260" s="158"/>
      <c r="Q260" s="234"/>
      <c r="R260" s="237"/>
      <c r="S260" s="238"/>
      <c r="T260" s="238"/>
      <c r="U260" s="239"/>
      <c r="V260" s="234"/>
      <c r="W260" s="234"/>
      <c r="X260" s="240"/>
    </row>
    <row r="261" spans="1:24" s="241" customFormat="1" ht="27" customHeight="1" x14ac:dyDescent="0.25">
      <c r="A261" s="154"/>
      <c r="B261" s="158"/>
      <c r="C261" s="159"/>
      <c r="D261" s="158"/>
      <c r="E261" s="158"/>
      <c r="F261" s="158"/>
      <c r="G261" s="158"/>
      <c r="H261" s="234"/>
      <c r="I261" s="158"/>
      <c r="J261" s="158"/>
      <c r="K261" s="158"/>
      <c r="L261" s="158"/>
      <c r="M261" s="178"/>
      <c r="N261" s="236"/>
      <c r="O261" s="236"/>
      <c r="P261" s="158"/>
      <c r="Q261" s="234"/>
      <c r="R261" s="237"/>
      <c r="S261" s="238"/>
      <c r="T261" s="238"/>
      <c r="U261" s="239"/>
      <c r="V261" s="234"/>
      <c r="W261" s="243"/>
      <c r="X261" s="240"/>
    </row>
    <row r="262" spans="1:24" s="241" customFormat="1" ht="27" customHeight="1" x14ac:dyDescent="0.25">
      <c r="A262" s="154"/>
      <c r="B262" s="158"/>
      <c r="C262" s="159"/>
      <c r="D262" s="158"/>
      <c r="E262" s="158"/>
      <c r="F262" s="158"/>
      <c r="G262" s="158"/>
      <c r="H262" s="234"/>
      <c r="I262" s="158"/>
      <c r="J262" s="158"/>
      <c r="K262" s="158"/>
      <c r="L262" s="158"/>
      <c r="M262" s="178"/>
      <c r="N262" s="236"/>
      <c r="O262" s="236"/>
      <c r="P262" s="158"/>
      <c r="Q262" s="234"/>
      <c r="R262" s="237"/>
      <c r="S262" s="238"/>
      <c r="T262" s="238"/>
      <c r="U262" s="239"/>
      <c r="V262" s="234"/>
      <c r="W262" s="234"/>
      <c r="X262" s="240"/>
    </row>
    <row r="263" spans="1:24" s="241" customFormat="1" ht="27" customHeight="1" x14ac:dyDescent="0.25">
      <c r="A263" s="154"/>
      <c r="B263" s="158"/>
      <c r="C263" s="159"/>
      <c r="D263" s="158"/>
      <c r="E263" s="158"/>
      <c r="F263" s="158"/>
      <c r="G263" s="158"/>
      <c r="H263" s="234"/>
      <c r="I263" s="158"/>
      <c r="J263" s="158"/>
      <c r="K263" s="158"/>
      <c r="L263" s="158"/>
      <c r="M263" s="178"/>
      <c r="N263" s="236"/>
      <c r="O263" s="235"/>
      <c r="P263" s="234"/>
      <c r="Q263" s="234"/>
      <c r="R263" s="237"/>
      <c r="S263" s="238"/>
      <c r="T263" s="238"/>
      <c r="U263" s="239"/>
      <c r="V263" s="234"/>
      <c r="W263" s="234"/>
      <c r="X263" s="240"/>
    </row>
    <row r="264" spans="1:24" s="241" customFormat="1" ht="27" customHeight="1" x14ac:dyDescent="0.25">
      <c r="A264" s="154"/>
      <c r="B264" s="158"/>
      <c r="C264" s="159"/>
      <c r="D264" s="158"/>
      <c r="E264" s="158"/>
      <c r="F264" s="158"/>
      <c r="G264" s="158"/>
      <c r="H264" s="234"/>
      <c r="I264" s="158"/>
      <c r="J264" s="158"/>
      <c r="K264" s="158"/>
      <c r="L264" s="158"/>
      <c r="M264" s="245"/>
      <c r="N264" s="244"/>
      <c r="O264" s="236"/>
      <c r="P264" s="158"/>
      <c r="Q264" s="234"/>
      <c r="R264" s="237"/>
      <c r="S264" s="238"/>
      <c r="T264" s="238"/>
      <c r="U264" s="239"/>
      <c r="V264" s="234"/>
      <c r="W264" s="234"/>
      <c r="X264" s="240"/>
    </row>
    <row r="265" spans="1:24" s="241" customFormat="1" ht="27" customHeight="1" x14ac:dyDescent="0.25">
      <c r="A265" s="154"/>
      <c r="B265" s="158"/>
      <c r="C265" s="159"/>
      <c r="D265" s="158"/>
      <c r="E265" s="158"/>
      <c r="F265" s="158"/>
      <c r="G265" s="158"/>
      <c r="H265" s="234"/>
      <c r="I265" s="158"/>
      <c r="J265" s="158"/>
      <c r="K265" s="158"/>
      <c r="L265" s="158"/>
      <c r="M265" s="178"/>
      <c r="N265" s="236"/>
      <c r="O265" s="236"/>
      <c r="P265" s="158"/>
      <c r="Q265" s="234"/>
      <c r="R265" s="237"/>
      <c r="S265" s="238"/>
      <c r="T265" s="238"/>
      <c r="U265" s="239"/>
      <c r="V265" s="234"/>
      <c r="W265" s="234"/>
      <c r="X265" s="240"/>
    </row>
    <row r="266" spans="1:24" s="241" customFormat="1" ht="27" customHeight="1" x14ac:dyDescent="0.25">
      <c r="A266" s="154"/>
      <c r="B266" s="158"/>
      <c r="C266" s="159"/>
      <c r="D266" s="158"/>
      <c r="E266" s="158"/>
      <c r="F266" s="158"/>
      <c r="G266" s="158"/>
      <c r="H266" s="234"/>
      <c r="I266" s="158"/>
      <c r="J266" s="158"/>
      <c r="K266" s="158"/>
      <c r="L266" s="158"/>
      <c r="M266" s="178"/>
      <c r="N266" s="236"/>
      <c r="O266" s="236"/>
      <c r="P266" s="158"/>
      <c r="Q266" s="234"/>
      <c r="R266" s="237"/>
      <c r="S266" s="238"/>
      <c r="T266" s="238"/>
      <c r="U266" s="239"/>
      <c r="V266" s="234"/>
      <c r="W266" s="243"/>
      <c r="X266" s="240"/>
    </row>
    <row r="267" spans="1:24" s="241" customFormat="1" ht="27" customHeight="1" x14ac:dyDescent="0.25">
      <c r="A267" s="154"/>
      <c r="B267" s="158"/>
      <c r="C267" s="159"/>
      <c r="D267" s="158"/>
      <c r="E267" s="158"/>
      <c r="F267" s="158"/>
      <c r="G267" s="158"/>
      <c r="H267" s="234"/>
      <c r="I267" s="158"/>
      <c r="J267" s="158"/>
      <c r="K267" s="158"/>
      <c r="L267" s="158"/>
      <c r="M267" s="178"/>
      <c r="N267" s="236"/>
      <c r="O267" s="236"/>
      <c r="P267" s="158"/>
      <c r="Q267" s="234"/>
      <c r="R267" s="237"/>
      <c r="S267" s="238"/>
      <c r="T267" s="238"/>
      <c r="U267" s="239"/>
      <c r="V267" s="234"/>
      <c r="W267" s="234"/>
      <c r="X267" s="240"/>
    </row>
    <row r="268" spans="1:24" s="241" customFormat="1" ht="27" customHeight="1" x14ac:dyDescent="0.25">
      <c r="A268" s="154"/>
      <c r="B268" s="158"/>
      <c r="C268" s="159"/>
      <c r="D268" s="158"/>
      <c r="E268" s="158"/>
      <c r="F268" s="158"/>
      <c r="G268" s="158"/>
      <c r="H268" s="234"/>
      <c r="I268" s="158"/>
      <c r="J268" s="158"/>
      <c r="K268" s="158"/>
      <c r="L268" s="158"/>
      <c r="M268" s="178"/>
      <c r="N268" s="236"/>
      <c r="O268" s="236"/>
      <c r="P268" s="158"/>
      <c r="Q268" s="234"/>
      <c r="R268" s="237"/>
      <c r="S268" s="238"/>
      <c r="T268" s="238"/>
      <c r="U268" s="239"/>
      <c r="V268" s="234"/>
      <c r="W268" s="234"/>
      <c r="X268" s="240"/>
    </row>
    <row r="269" spans="1:24" s="241" customFormat="1" ht="27" customHeight="1" x14ac:dyDescent="0.25">
      <c r="A269" s="154"/>
      <c r="B269" s="158"/>
      <c r="C269" s="159"/>
      <c r="D269" s="158"/>
      <c r="E269" s="158"/>
      <c r="F269" s="158"/>
      <c r="G269" s="158"/>
      <c r="H269" s="234"/>
      <c r="I269" s="246"/>
      <c r="J269" s="158"/>
      <c r="K269" s="158"/>
      <c r="L269" s="158"/>
      <c r="M269" s="190"/>
      <c r="N269" s="236"/>
      <c r="O269" s="236"/>
      <c r="P269" s="158"/>
      <c r="Q269" s="234"/>
      <c r="R269" s="237"/>
      <c r="S269" s="238"/>
      <c r="T269" s="238"/>
      <c r="U269" s="239"/>
      <c r="V269" s="234"/>
      <c r="W269" s="168"/>
      <c r="X269" s="240"/>
    </row>
    <row r="270" spans="1:24" s="241" customFormat="1" ht="27" customHeight="1" x14ac:dyDescent="0.25">
      <c r="A270" s="154"/>
      <c r="B270" s="158"/>
      <c r="C270" s="159"/>
      <c r="D270" s="158"/>
      <c r="E270" s="158"/>
      <c r="F270" s="158"/>
      <c r="G270" s="158"/>
      <c r="H270" s="234"/>
      <c r="I270" s="247"/>
      <c r="J270" s="158"/>
      <c r="K270" s="158"/>
      <c r="L270" s="158"/>
      <c r="M270" s="178"/>
      <c r="N270" s="236"/>
      <c r="O270" s="236"/>
      <c r="P270" s="158"/>
      <c r="Q270" s="234"/>
      <c r="R270" s="237"/>
      <c r="S270" s="238"/>
      <c r="T270" s="238"/>
      <c r="U270" s="239"/>
      <c r="V270" s="234"/>
      <c r="W270" s="168"/>
      <c r="X270" s="240"/>
    </row>
    <row r="271" spans="1:24" s="241" customFormat="1" ht="27" customHeight="1" x14ac:dyDescent="0.25">
      <c r="A271" s="154"/>
      <c r="B271" s="158"/>
      <c r="C271" s="159"/>
      <c r="D271" s="158"/>
      <c r="E271" s="158"/>
      <c r="F271" s="158"/>
      <c r="G271" s="158"/>
      <c r="H271" s="234"/>
      <c r="I271" s="247"/>
      <c r="J271" s="158"/>
      <c r="K271" s="158"/>
      <c r="L271" s="158"/>
      <c r="M271" s="178"/>
      <c r="N271" s="236"/>
      <c r="O271" s="236"/>
      <c r="P271" s="158"/>
      <c r="Q271" s="234"/>
      <c r="R271" s="237"/>
      <c r="S271" s="238"/>
      <c r="T271" s="238"/>
      <c r="U271" s="239"/>
      <c r="V271" s="234"/>
      <c r="W271" s="243"/>
      <c r="X271" s="240"/>
    </row>
    <row r="272" spans="1:24" s="241" customFormat="1" ht="27" customHeight="1" x14ac:dyDescent="0.25">
      <c r="A272" s="154"/>
      <c r="B272" s="158"/>
      <c r="C272" s="159"/>
      <c r="D272" s="158"/>
      <c r="E272" s="158"/>
      <c r="F272" s="158"/>
      <c r="G272" s="158"/>
      <c r="H272" s="234"/>
      <c r="I272" s="248"/>
      <c r="J272" s="158"/>
      <c r="K272" s="158"/>
      <c r="L272" s="158"/>
      <c r="M272" s="178"/>
      <c r="N272" s="236"/>
      <c r="O272" s="236"/>
      <c r="P272" s="158"/>
      <c r="Q272" s="234"/>
      <c r="R272" s="237"/>
      <c r="S272" s="238"/>
      <c r="T272" s="238"/>
      <c r="U272" s="239"/>
      <c r="V272" s="234"/>
      <c r="W272" s="243"/>
      <c r="X272" s="240"/>
    </row>
    <row r="273" spans="1:24" s="241" customFormat="1" ht="27" customHeight="1" x14ac:dyDescent="0.25">
      <c r="A273" s="154"/>
      <c r="B273" s="158"/>
      <c r="C273" s="159"/>
      <c r="D273" s="158"/>
      <c r="E273" s="158"/>
      <c r="F273" s="158"/>
      <c r="G273" s="158"/>
      <c r="H273" s="234"/>
      <c r="I273" s="248"/>
      <c r="J273" s="158"/>
      <c r="K273" s="158"/>
      <c r="L273" s="158"/>
      <c r="M273" s="178"/>
      <c r="N273" s="236"/>
      <c r="O273" s="236"/>
      <c r="P273" s="158"/>
      <c r="Q273" s="234"/>
      <c r="R273" s="237"/>
      <c r="S273" s="238"/>
      <c r="T273" s="238"/>
      <c r="U273" s="239"/>
      <c r="V273" s="234"/>
      <c r="W273" s="243"/>
      <c r="X273" s="240"/>
    </row>
    <row r="274" spans="1:24" s="241" customFormat="1" ht="27" customHeight="1" x14ac:dyDescent="0.25">
      <c r="A274" s="154"/>
      <c r="B274" s="158"/>
      <c r="C274" s="159"/>
      <c r="D274" s="158"/>
      <c r="E274" s="158"/>
      <c r="F274" s="158"/>
      <c r="G274" s="158"/>
      <c r="H274" s="234"/>
      <c r="I274" s="249"/>
      <c r="J274" s="158"/>
      <c r="K274" s="158"/>
      <c r="L274" s="158"/>
      <c r="M274" s="178"/>
      <c r="N274" s="236"/>
      <c r="O274" s="236"/>
      <c r="P274" s="158"/>
      <c r="Q274" s="234"/>
      <c r="R274" s="237"/>
      <c r="S274" s="238"/>
      <c r="T274" s="238"/>
      <c r="U274" s="239"/>
      <c r="V274" s="234"/>
      <c r="W274" s="243"/>
      <c r="X274" s="240"/>
    </row>
    <row r="275" spans="1:24" s="241" customFormat="1" ht="27" customHeight="1" x14ac:dyDescent="0.25">
      <c r="A275" s="154"/>
      <c r="B275" s="158"/>
      <c r="C275" s="159"/>
      <c r="D275" s="158"/>
      <c r="E275" s="158"/>
      <c r="F275" s="158"/>
      <c r="G275" s="158"/>
      <c r="H275" s="234"/>
      <c r="I275" s="249"/>
      <c r="J275" s="158"/>
      <c r="K275" s="158"/>
      <c r="L275" s="158"/>
      <c r="M275" s="178"/>
      <c r="N275" s="236"/>
      <c r="O275" s="236"/>
      <c r="P275" s="158"/>
      <c r="Q275" s="234"/>
      <c r="R275" s="237"/>
      <c r="S275" s="238"/>
      <c r="T275" s="238"/>
      <c r="U275" s="239"/>
      <c r="V275" s="234"/>
      <c r="W275" s="243"/>
      <c r="X275" s="240"/>
    </row>
    <row r="276" spans="1:24" s="241" customFormat="1" ht="27" customHeight="1" x14ac:dyDescent="0.25">
      <c r="A276" s="154"/>
      <c r="B276" s="158"/>
      <c r="C276" s="159"/>
      <c r="D276" s="158"/>
      <c r="E276" s="158"/>
      <c r="F276" s="158"/>
      <c r="G276" s="158"/>
      <c r="H276" s="234"/>
      <c r="I276" s="249"/>
      <c r="J276" s="158"/>
      <c r="K276" s="158"/>
      <c r="L276" s="158"/>
      <c r="M276" s="178"/>
      <c r="N276" s="236"/>
      <c r="O276" s="236"/>
      <c r="P276" s="158"/>
      <c r="Q276" s="234"/>
      <c r="R276" s="237"/>
      <c r="S276" s="238"/>
      <c r="T276" s="238"/>
      <c r="U276" s="239"/>
      <c r="V276" s="234"/>
      <c r="W276" s="243"/>
      <c r="X276" s="240"/>
    </row>
    <row r="277" spans="1:24" s="241" customFormat="1" ht="27" customHeight="1" x14ac:dyDescent="0.25">
      <c r="A277" s="154"/>
      <c r="B277" s="158"/>
      <c r="C277" s="159"/>
      <c r="D277" s="158"/>
      <c r="E277" s="158"/>
      <c r="F277" s="158"/>
      <c r="G277" s="158"/>
      <c r="H277" s="234"/>
      <c r="I277" s="249"/>
      <c r="J277" s="158"/>
      <c r="K277" s="158"/>
      <c r="L277" s="158"/>
      <c r="M277" s="240"/>
      <c r="N277" s="236"/>
      <c r="O277" s="236"/>
      <c r="P277" s="158"/>
      <c r="Q277" s="234"/>
      <c r="R277" s="237"/>
      <c r="S277" s="238"/>
      <c r="T277" s="238"/>
      <c r="U277" s="239"/>
      <c r="V277" s="234"/>
      <c r="W277" s="243"/>
      <c r="X277" s="240"/>
    </row>
    <row r="278" spans="1:24" s="241" customFormat="1" ht="27" customHeight="1" x14ac:dyDescent="0.25">
      <c r="A278" s="154"/>
      <c r="B278" s="158"/>
      <c r="C278" s="159"/>
      <c r="D278" s="158"/>
      <c r="E278" s="158"/>
      <c r="F278" s="158"/>
      <c r="G278" s="158"/>
      <c r="H278" s="234"/>
      <c r="I278" s="249"/>
      <c r="J278" s="158"/>
      <c r="K278" s="158"/>
      <c r="L278" s="158"/>
      <c r="M278" s="178"/>
      <c r="N278" s="236"/>
      <c r="O278" s="236"/>
      <c r="P278" s="158"/>
      <c r="Q278" s="234"/>
      <c r="R278" s="237"/>
      <c r="S278" s="238"/>
      <c r="T278" s="238"/>
      <c r="U278" s="239"/>
      <c r="V278" s="234"/>
      <c r="W278" s="243"/>
      <c r="X278" s="240"/>
    </row>
    <row r="279" spans="1:24" s="177" customFormat="1" ht="27" customHeight="1" x14ac:dyDescent="0.2">
      <c r="A279" s="154"/>
      <c r="B279" s="155"/>
      <c r="C279" s="159"/>
      <c r="D279" s="155"/>
      <c r="E279" s="155"/>
      <c r="F279" s="163"/>
      <c r="G279" s="163"/>
      <c r="H279" s="167"/>
      <c r="I279" s="151"/>
      <c r="J279" s="155"/>
      <c r="K279" s="165"/>
      <c r="L279" s="155"/>
      <c r="M279" s="157"/>
      <c r="N279" s="179"/>
      <c r="O279" s="171"/>
      <c r="P279" s="155"/>
      <c r="Q279" s="167"/>
      <c r="R279" s="172"/>
      <c r="S279" s="159"/>
      <c r="T279" s="159"/>
      <c r="U279" s="174"/>
      <c r="V279" s="167"/>
      <c r="W279" s="175"/>
      <c r="X279" s="169"/>
    </row>
    <row r="280" spans="1:24" s="177" customFormat="1" ht="27" customHeight="1" x14ac:dyDescent="0.25">
      <c r="A280" s="154"/>
      <c r="B280" s="155"/>
      <c r="C280" s="159"/>
      <c r="D280" s="155"/>
      <c r="E280" s="155"/>
      <c r="F280" s="163"/>
      <c r="G280" s="163"/>
      <c r="H280" s="250"/>
      <c r="I280" s="202"/>
      <c r="J280" s="251"/>
      <c r="K280" s="165"/>
      <c r="L280" s="155"/>
      <c r="M280" s="157"/>
      <c r="N280" s="179"/>
      <c r="O280" s="171"/>
      <c r="P280" s="155"/>
      <c r="Q280" s="167"/>
      <c r="R280" s="172"/>
      <c r="S280" s="159"/>
      <c r="T280" s="159"/>
      <c r="U280" s="174"/>
      <c r="V280" s="167"/>
      <c r="W280" s="175"/>
      <c r="X280" s="169"/>
    </row>
    <row r="281" spans="1:24" s="177" customFormat="1" ht="27" customHeight="1" x14ac:dyDescent="0.25">
      <c r="A281" s="154"/>
      <c r="B281" s="155"/>
      <c r="C281" s="159"/>
      <c r="D281" s="155"/>
      <c r="E281" s="155"/>
      <c r="F281" s="163"/>
      <c r="G281" s="163"/>
      <c r="H281" s="250"/>
      <c r="I281" s="202"/>
      <c r="J281" s="251"/>
      <c r="K281" s="165"/>
      <c r="L281" s="155"/>
      <c r="M281" s="157"/>
      <c r="N281" s="179"/>
      <c r="O281" s="171"/>
      <c r="P281" s="155"/>
      <c r="Q281" s="167"/>
      <c r="R281" s="172"/>
      <c r="S281" s="159"/>
      <c r="T281" s="159"/>
      <c r="U281" s="174"/>
      <c r="V281" s="167"/>
      <c r="W281" s="175"/>
      <c r="X281" s="169"/>
    </row>
    <row r="282" spans="1:24" s="177" customFormat="1" ht="27" customHeight="1" x14ac:dyDescent="0.25">
      <c r="A282" s="154"/>
      <c r="B282" s="155"/>
      <c r="C282" s="159"/>
      <c r="D282" s="155"/>
      <c r="E282" s="155"/>
      <c r="F282" s="163"/>
      <c r="G282" s="163"/>
      <c r="H282" s="250"/>
      <c r="I282" s="202"/>
      <c r="J282" s="251"/>
      <c r="K282" s="165"/>
      <c r="L282" s="155"/>
      <c r="M282" s="157"/>
      <c r="N282" s="179"/>
      <c r="O282" s="171"/>
      <c r="P282" s="155"/>
      <c r="Q282" s="167"/>
      <c r="R282" s="172"/>
      <c r="S282" s="159"/>
      <c r="T282" s="159"/>
      <c r="U282" s="174"/>
      <c r="V282" s="167"/>
      <c r="W282" s="175"/>
      <c r="X282" s="169"/>
    </row>
    <row r="283" spans="1:24" s="177" customFormat="1" ht="27" customHeight="1" x14ac:dyDescent="0.25">
      <c r="A283" s="154"/>
      <c r="B283" s="155"/>
      <c r="C283" s="159"/>
      <c r="D283" s="155"/>
      <c r="E283" s="155"/>
      <c r="F283" s="163"/>
      <c r="G283" s="163"/>
      <c r="H283" s="250"/>
      <c r="I283" s="202"/>
      <c r="J283" s="251"/>
      <c r="K283" s="165"/>
      <c r="L283" s="155"/>
      <c r="M283" s="157"/>
      <c r="N283" s="179"/>
      <c r="O283" s="171"/>
      <c r="P283" s="155"/>
      <c r="Q283" s="167"/>
      <c r="R283" s="172"/>
      <c r="S283" s="159"/>
      <c r="T283" s="159"/>
      <c r="U283" s="174"/>
      <c r="V283" s="167"/>
      <c r="W283" s="175"/>
      <c r="X283" s="169"/>
    </row>
    <row r="284" spans="1:24" s="50" customFormat="1" ht="12.75" customHeight="1" x14ac:dyDescent="0.2">
      <c r="A284" s="100"/>
      <c r="B284" s="36"/>
      <c r="C284" s="104"/>
      <c r="D284" s="36"/>
      <c r="E284" s="36"/>
      <c r="F284" s="36"/>
      <c r="G284" s="135"/>
      <c r="H284" s="40"/>
      <c r="I284" s="119"/>
      <c r="J284" s="36"/>
      <c r="K284" s="36"/>
      <c r="L284" s="36"/>
      <c r="M284" s="95"/>
      <c r="N284" s="106"/>
      <c r="O284" s="123"/>
      <c r="P284" s="40"/>
      <c r="Q284" s="40"/>
      <c r="R284" s="39"/>
      <c r="S284" s="104"/>
      <c r="T284" s="104"/>
      <c r="U284" s="40"/>
      <c r="V284" s="40"/>
      <c r="W284" s="40"/>
      <c r="X284" s="125"/>
    </row>
    <row r="285" spans="1:24" s="177" customFormat="1" ht="27" customHeight="1" x14ac:dyDescent="0.25">
      <c r="A285" s="154"/>
      <c r="B285" s="155"/>
      <c r="C285" s="159"/>
      <c r="D285" s="155"/>
      <c r="E285" s="155"/>
      <c r="F285" s="163"/>
      <c r="G285" s="163"/>
      <c r="H285" s="250"/>
      <c r="I285" s="202"/>
      <c r="J285" s="251"/>
      <c r="K285" s="165"/>
      <c r="L285" s="155"/>
      <c r="M285" s="157"/>
      <c r="N285" s="179"/>
      <c r="O285" s="171"/>
      <c r="P285" s="155"/>
      <c r="Q285" s="167"/>
      <c r="R285" s="172"/>
      <c r="S285" s="159"/>
      <c r="T285" s="159"/>
      <c r="U285" s="174"/>
      <c r="V285" s="167"/>
      <c r="W285" s="175"/>
      <c r="X285" s="169"/>
    </row>
    <row r="286" spans="1:24" s="177" customFormat="1" ht="27" customHeight="1" x14ac:dyDescent="0.25">
      <c r="A286" s="154"/>
      <c r="B286" s="155"/>
      <c r="C286" s="159"/>
      <c r="D286" s="155"/>
      <c r="E286" s="155"/>
      <c r="F286" s="163"/>
      <c r="G286" s="163"/>
      <c r="H286" s="250"/>
      <c r="I286" s="202"/>
      <c r="J286" s="251"/>
      <c r="K286" s="165"/>
      <c r="L286" s="155"/>
      <c r="M286" s="157"/>
      <c r="N286" s="179"/>
      <c r="O286" s="171"/>
      <c r="P286" s="155"/>
      <c r="Q286" s="167"/>
      <c r="R286" s="172"/>
      <c r="S286" s="159"/>
      <c r="T286" s="159"/>
      <c r="U286" s="174"/>
      <c r="V286" s="167"/>
      <c r="W286" s="175"/>
      <c r="X286" s="169"/>
    </row>
    <row r="287" spans="1:24" s="177" customFormat="1" ht="27" customHeight="1" x14ac:dyDescent="0.25">
      <c r="A287" s="154"/>
      <c r="B287" s="155"/>
      <c r="C287" s="159"/>
      <c r="D287" s="155"/>
      <c r="E287" s="155"/>
      <c r="F287" s="163"/>
      <c r="G287" s="163"/>
      <c r="H287" s="250"/>
      <c r="I287" s="253"/>
      <c r="J287" s="251"/>
      <c r="K287" s="165"/>
      <c r="L287" s="155"/>
      <c r="M287" s="157"/>
      <c r="N287" s="179"/>
      <c r="O287" s="171"/>
      <c r="P287" s="155"/>
      <c r="Q287" s="167"/>
      <c r="R287" s="172"/>
      <c r="S287" s="159"/>
      <c r="T287" s="159"/>
      <c r="U287" s="174"/>
      <c r="V287" s="167"/>
      <c r="W287" s="175"/>
      <c r="X287" s="169"/>
    </row>
    <row r="288" spans="1:24" s="177" customFormat="1" ht="27" customHeight="1" x14ac:dyDescent="0.25">
      <c r="A288" s="154"/>
      <c r="B288" s="155"/>
      <c r="C288" s="159"/>
      <c r="D288" s="155"/>
      <c r="E288" s="155"/>
      <c r="F288" s="163"/>
      <c r="G288" s="163"/>
      <c r="H288" s="250"/>
      <c r="I288" s="202"/>
      <c r="J288" s="251"/>
      <c r="K288" s="165"/>
      <c r="L288" s="155"/>
      <c r="M288" s="157"/>
      <c r="N288" s="179"/>
      <c r="O288" s="171"/>
      <c r="P288" s="155"/>
      <c r="Q288" s="167"/>
      <c r="R288" s="172"/>
      <c r="S288" s="159"/>
      <c r="T288" s="159"/>
      <c r="U288" s="174"/>
      <c r="V288" s="167"/>
      <c r="W288" s="175"/>
      <c r="X288" s="169"/>
    </row>
    <row r="289" spans="1:24" s="177" customFormat="1" ht="27" customHeight="1" x14ac:dyDescent="0.25">
      <c r="A289" s="154"/>
      <c r="B289" s="155"/>
      <c r="C289" s="159"/>
      <c r="D289" s="155"/>
      <c r="E289" s="162"/>
      <c r="F289" s="163"/>
      <c r="G289" s="163"/>
      <c r="H289" s="250"/>
      <c r="I289" s="202"/>
      <c r="J289" s="251"/>
      <c r="K289" s="165"/>
      <c r="L289" s="155"/>
      <c r="M289" s="157"/>
      <c r="N289" s="179"/>
      <c r="O289" s="171"/>
      <c r="P289" s="155"/>
      <c r="Q289" s="167"/>
      <c r="R289" s="172"/>
      <c r="S289" s="159"/>
      <c r="T289" s="159"/>
      <c r="U289" s="174"/>
      <c r="V289" s="167"/>
      <c r="W289" s="175"/>
      <c r="X289" s="169"/>
    </row>
    <row r="290" spans="1:24" s="177" customFormat="1" ht="27" customHeight="1" x14ac:dyDescent="0.25">
      <c r="A290" s="154"/>
      <c r="B290" s="155"/>
      <c r="C290" s="159"/>
      <c r="D290" s="155"/>
      <c r="E290" s="162"/>
      <c r="F290" s="163"/>
      <c r="G290" s="163"/>
      <c r="H290" s="250"/>
      <c r="I290" s="202"/>
      <c r="J290" s="251"/>
      <c r="K290" s="165"/>
      <c r="L290" s="155"/>
      <c r="M290" s="157"/>
      <c r="N290" s="179"/>
      <c r="O290" s="171"/>
      <c r="P290" s="155"/>
      <c r="Q290" s="167"/>
      <c r="R290" s="172"/>
      <c r="S290" s="159"/>
      <c r="T290" s="159"/>
      <c r="U290" s="174"/>
      <c r="V290" s="167"/>
      <c r="W290" s="175"/>
      <c r="X290" s="169"/>
    </row>
    <row r="291" spans="1:24" s="177" customFormat="1" ht="27" customHeight="1" x14ac:dyDescent="0.25">
      <c r="A291" s="154"/>
      <c r="B291" s="155"/>
      <c r="C291" s="159"/>
      <c r="D291" s="155"/>
      <c r="E291" s="155"/>
      <c r="F291" s="163"/>
      <c r="G291" s="163"/>
      <c r="H291" s="250"/>
      <c r="I291" s="202"/>
      <c r="J291" s="251"/>
      <c r="K291" s="165"/>
      <c r="L291" s="155"/>
      <c r="M291" s="157"/>
      <c r="N291" s="179"/>
      <c r="O291" s="171"/>
      <c r="P291" s="155"/>
      <c r="Q291" s="167"/>
      <c r="R291" s="172"/>
      <c r="S291" s="159"/>
      <c r="T291" s="159"/>
      <c r="U291" s="174"/>
      <c r="V291" s="167"/>
      <c r="W291" s="175"/>
      <c r="X291" s="169"/>
    </row>
    <row r="292" spans="1:24" s="177" customFormat="1" ht="27" customHeight="1" x14ac:dyDescent="0.25">
      <c r="A292" s="154"/>
      <c r="B292" s="155"/>
      <c r="C292" s="159"/>
      <c r="D292" s="155"/>
      <c r="E292" s="155"/>
      <c r="F292" s="163"/>
      <c r="G292" s="163"/>
      <c r="H292" s="250"/>
      <c r="I292" s="202"/>
      <c r="J292" s="251"/>
      <c r="K292" s="165"/>
      <c r="L292" s="155"/>
      <c r="M292" s="157"/>
      <c r="N292" s="179"/>
      <c r="O292" s="171"/>
      <c r="P292" s="155"/>
      <c r="Q292" s="167"/>
      <c r="R292" s="172"/>
      <c r="S292" s="159"/>
      <c r="T292" s="159"/>
      <c r="U292" s="174"/>
      <c r="V292" s="167"/>
      <c r="W292" s="175"/>
      <c r="X292" s="169"/>
    </row>
    <row r="293" spans="1:24" s="177" customFormat="1" ht="27" customHeight="1" x14ac:dyDescent="0.25">
      <c r="A293" s="154"/>
      <c r="B293" s="155"/>
      <c r="C293" s="159"/>
      <c r="D293" s="155"/>
      <c r="E293" s="162"/>
      <c r="F293" s="163"/>
      <c r="G293" s="163"/>
      <c r="H293" s="164"/>
      <c r="I293" s="202"/>
      <c r="J293" s="251"/>
      <c r="K293" s="165"/>
      <c r="L293" s="155"/>
      <c r="M293" s="157"/>
      <c r="N293" s="179"/>
      <c r="O293" s="171"/>
      <c r="P293" s="155"/>
      <c r="Q293" s="167"/>
      <c r="R293" s="172"/>
      <c r="S293" s="159"/>
      <c r="T293" s="159"/>
      <c r="U293" s="174"/>
      <c r="V293" s="167"/>
      <c r="W293" s="175"/>
      <c r="X293" s="169"/>
    </row>
    <row r="294" spans="1:24" s="177" customFormat="1" ht="27" customHeight="1" x14ac:dyDescent="0.25">
      <c r="A294" s="154"/>
      <c r="B294" s="155"/>
      <c r="C294" s="159"/>
      <c r="D294" s="155"/>
      <c r="E294" s="155"/>
      <c r="F294" s="163"/>
      <c r="G294" s="163"/>
      <c r="H294" s="250"/>
      <c r="I294" s="202"/>
      <c r="J294" s="251"/>
      <c r="K294" s="165"/>
      <c r="L294" s="155"/>
      <c r="M294" s="157"/>
      <c r="N294" s="179"/>
      <c r="O294" s="171"/>
      <c r="P294" s="155"/>
      <c r="Q294" s="167"/>
      <c r="R294" s="172"/>
      <c r="S294" s="159"/>
      <c r="T294" s="159"/>
      <c r="U294" s="174"/>
      <c r="V294" s="167"/>
      <c r="W294" s="175"/>
      <c r="X294" s="169"/>
    </row>
    <row r="295" spans="1:24" s="177" customFormat="1" ht="27" customHeight="1" x14ac:dyDescent="0.25">
      <c r="A295" s="154"/>
      <c r="B295" s="155"/>
      <c r="C295" s="159"/>
      <c r="D295" s="155"/>
      <c r="E295" s="155"/>
      <c r="F295" s="163"/>
      <c r="G295" s="163"/>
      <c r="H295" s="164"/>
      <c r="I295" s="202"/>
      <c r="J295" s="251"/>
      <c r="K295" s="165"/>
      <c r="L295" s="155"/>
      <c r="M295" s="169"/>
      <c r="N295" s="179"/>
      <c r="O295" s="171"/>
      <c r="P295" s="155"/>
      <c r="Q295" s="167"/>
      <c r="R295" s="172"/>
      <c r="S295" s="159"/>
      <c r="T295" s="159"/>
      <c r="U295" s="174"/>
      <c r="V295" s="167"/>
      <c r="W295" s="175"/>
      <c r="X295" s="169"/>
    </row>
    <row r="296" spans="1:24" s="177" customFormat="1" ht="27" customHeight="1" x14ac:dyDescent="0.25">
      <c r="A296" s="154"/>
      <c r="B296" s="155"/>
      <c r="C296" s="159"/>
      <c r="D296" s="155"/>
      <c r="E296" s="155"/>
      <c r="F296" s="163"/>
      <c r="G296" s="163"/>
      <c r="H296" s="250"/>
      <c r="I296" s="202"/>
      <c r="J296" s="251"/>
      <c r="K296" s="165"/>
      <c r="L296" s="155"/>
      <c r="M296" s="157"/>
      <c r="N296" s="179"/>
      <c r="O296" s="171"/>
      <c r="P296" s="155"/>
      <c r="Q296" s="167"/>
      <c r="R296" s="172"/>
      <c r="S296" s="159"/>
      <c r="T296" s="159"/>
      <c r="U296" s="174"/>
      <c r="V296" s="167"/>
      <c r="W296" s="175"/>
      <c r="X296" s="169"/>
    </row>
    <row r="297" spans="1:24" s="177" customFormat="1" ht="27" customHeight="1" x14ac:dyDescent="0.25">
      <c r="A297" s="154"/>
      <c r="B297" s="155"/>
      <c r="C297" s="159"/>
      <c r="D297" s="155"/>
      <c r="E297" s="155"/>
      <c r="F297" s="163"/>
      <c r="G297" s="163"/>
      <c r="H297" s="250"/>
      <c r="I297" s="202"/>
      <c r="J297" s="251"/>
      <c r="K297" s="165"/>
      <c r="L297" s="155"/>
      <c r="M297" s="157"/>
      <c r="N297" s="179"/>
      <c r="O297" s="171"/>
      <c r="P297" s="155"/>
      <c r="Q297" s="167"/>
      <c r="R297" s="172"/>
      <c r="S297" s="159"/>
      <c r="T297" s="160"/>
      <c r="U297" s="174"/>
      <c r="V297" s="167"/>
      <c r="W297" s="175"/>
      <c r="X297" s="169"/>
    </row>
    <row r="298" spans="1:24" s="177" customFormat="1" ht="27" customHeight="1" x14ac:dyDescent="0.25">
      <c r="A298" s="154"/>
      <c r="B298" s="155"/>
      <c r="C298" s="159"/>
      <c r="D298" s="155"/>
      <c r="E298" s="155"/>
      <c r="F298" s="163"/>
      <c r="G298" s="163"/>
      <c r="H298" s="250"/>
      <c r="I298" s="202"/>
      <c r="J298" s="251"/>
      <c r="K298" s="165"/>
      <c r="L298" s="155"/>
      <c r="M298" s="157"/>
      <c r="N298" s="179"/>
      <c r="O298" s="171"/>
      <c r="P298" s="155"/>
      <c r="Q298" s="167"/>
      <c r="R298" s="172"/>
      <c r="S298" s="159"/>
      <c r="T298" s="159"/>
      <c r="U298" s="174"/>
      <c r="V298" s="167"/>
      <c r="W298" s="175"/>
      <c r="X298" s="169"/>
    </row>
    <row r="299" spans="1:24" s="177" customFormat="1" ht="27" customHeight="1" x14ac:dyDescent="0.25">
      <c r="A299" s="154"/>
      <c r="B299" s="155"/>
      <c r="C299" s="159"/>
      <c r="D299" s="155"/>
      <c r="E299" s="155"/>
      <c r="F299" s="163"/>
      <c r="G299" s="163"/>
      <c r="H299" s="250"/>
      <c r="I299" s="202"/>
      <c r="J299" s="251"/>
      <c r="K299" s="165"/>
      <c r="L299" s="155"/>
      <c r="M299" s="157"/>
      <c r="N299" s="179"/>
      <c r="O299" s="171"/>
      <c r="P299" s="155"/>
      <c r="Q299" s="167"/>
      <c r="R299" s="172"/>
      <c r="S299" s="159"/>
      <c r="T299" s="160"/>
      <c r="U299" s="174"/>
      <c r="V299" s="167"/>
      <c r="W299" s="175"/>
      <c r="X299" s="169"/>
    </row>
    <row r="300" spans="1:24" s="177" customFormat="1" ht="27" customHeight="1" x14ac:dyDescent="0.25">
      <c r="A300" s="154"/>
      <c r="B300" s="155"/>
      <c r="C300" s="159"/>
      <c r="D300" s="155"/>
      <c r="E300" s="155"/>
      <c r="F300" s="163"/>
      <c r="G300" s="163"/>
      <c r="H300" s="167"/>
      <c r="I300" s="221"/>
      <c r="J300" s="155"/>
      <c r="K300" s="165"/>
      <c r="L300" s="155"/>
      <c r="M300" s="157"/>
      <c r="N300" s="179"/>
      <c r="O300" s="171"/>
      <c r="P300" s="155"/>
      <c r="Q300" s="167"/>
      <c r="R300" s="172"/>
      <c r="S300" s="159"/>
      <c r="T300" s="159"/>
      <c r="U300" s="174"/>
      <c r="V300" s="167"/>
      <c r="W300" s="175"/>
      <c r="X300" s="169"/>
    </row>
    <row r="301" spans="1:24" s="177" customFormat="1" ht="27" customHeight="1" x14ac:dyDescent="0.25">
      <c r="A301" s="154"/>
      <c r="B301" s="155"/>
      <c r="C301" s="159"/>
      <c r="D301" s="155"/>
      <c r="E301" s="162"/>
      <c r="F301" s="163"/>
      <c r="G301" s="163"/>
      <c r="H301" s="167"/>
      <c r="I301" s="221"/>
      <c r="J301" s="155"/>
      <c r="K301" s="165"/>
      <c r="L301" s="155"/>
      <c r="M301" s="157"/>
      <c r="N301" s="179"/>
      <c r="O301" s="171"/>
      <c r="P301" s="155"/>
      <c r="Q301" s="167"/>
      <c r="R301" s="172"/>
      <c r="S301" s="159"/>
      <c r="T301" s="159"/>
      <c r="U301" s="174"/>
      <c r="V301" s="167"/>
      <c r="W301" s="175"/>
      <c r="X301" s="169"/>
    </row>
    <row r="302" spans="1:24" s="177" customFormat="1" ht="27" customHeight="1" x14ac:dyDescent="0.25">
      <c r="A302" s="154"/>
      <c r="B302" s="155"/>
      <c r="C302" s="159"/>
      <c r="D302" s="155"/>
      <c r="E302" s="155"/>
      <c r="F302" s="163"/>
      <c r="G302" s="163"/>
      <c r="H302" s="167"/>
      <c r="I302" s="221"/>
      <c r="J302" s="155"/>
      <c r="K302" s="165"/>
      <c r="L302" s="155"/>
      <c r="M302" s="157"/>
      <c r="N302" s="179"/>
      <c r="O302" s="171"/>
      <c r="P302" s="155"/>
      <c r="Q302" s="167"/>
      <c r="R302" s="172"/>
      <c r="S302" s="159"/>
      <c r="T302" s="159"/>
      <c r="U302" s="174"/>
      <c r="V302" s="167"/>
      <c r="W302" s="175"/>
      <c r="X302" s="169"/>
    </row>
    <row r="303" spans="1:24" s="177" customFormat="1" ht="27" customHeight="1" x14ac:dyDescent="0.25">
      <c r="A303" s="154"/>
      <c r="B303" s="155"/>
      <c r="C303" s="159"/>
      <c r="D303" s="155"/>
      <c r="E303" s="155"/>
      <c r="F303" s="163"/>
      <c r="G303" s="163"/>
      <c r="H303" s="167"/>
      <c r="I303" s="221"/>
      <c r="J303" s="155"/>
      <c r="K303" s="165"/>
      <c r="L303" s="155"/>
      <c r="M303" s="157"/>
      <c r="N303" s="179"/>
      <c r="O303" s="171"/>
      <c r="P303" s="155"/>
      <c r="Q303" s="167"/>
      <c r="R303" s="172"/>
      <c r="S303" s="159"/>
      <c r="T303" s="159"/>
      <c r="U303" s="174"/>
      <c r="V303" s="167"/>
      <c r="W303" s="175"/>
      <c r="X303" s="169"/>
    </row>
    <row r="304" spans="1:24" s="177" customFormat="1" ht="27" customHeight="1" x14ac:dyDescent="0.25">
      <c r="A304" s="154"/>
      <c r="B304" s="155"/>
      <c r="C304" s="159"/>
      <c r="D304" s="155"/>
      <c r="E304" s="162"/>
      <c r="F304" s="163"/>
      <c r="G304" s="163"/>
      <c r="H304" s="167"/>
      <c r="I304" s="221"/>
      <c r="J304" s="155"/>
      <c r="K304" s="165"/>
      <c r="L304" s="155"/>
      <c r="M304" s="157"/>
      <c r="N304" s="179"/>
      <c r="O304" s="171"/>
      <c r="P304" s="155"/>
      <c r="Q304" s="167"/>
      <c r="R304" s="172"/>
      <c r="S304" s="159"/>
      <c r="T304" s="159"/>
      <c r="U304" s="174"/>
      <c r="V304" s="167"/>
      <c r="W304" s="175"/>
      <c r="X304" s="169"/>
    </row>
    <row r="305" spans="1:24" s="177" customFormat="1" ht="27" customHeight="1" x14ac:dyDescent="0.25">
      <c r="A305" s="154"/>
      <c r="B305" s="155"/>
      <c r="C305" s="159"/>
      <c r="D305" s="155"/>
      <c r="E305" s="155"/>
      <c r="F305" s="163"/>
      <c r="G305" s="163"/>
      <c r="H305" s="167"/>
      <c r="I305" s="221"/>
      <c r="J305" s="155"/>
      <c r="K305" s="165"/>
      <c r="L305" s="155"/>
      <c r="M305" s="157"/>
      <c r="N305" s="179"/>
      <c r="O305" s="171"/>
      <c r="P305" s="155"/>
      <c r="Q305" s="167"/>
      <c r="R305" s="172"/>
      <c r="S305" s="159"/>
      <c r="T305" s="159"/>
      <c r="U305" s="174"/>
      <c r="V305" s="167"/>
      <c r="W305" s="175"/>
      <c r="X305" s="169"/>
    </row>
    <row r="306" spans="1:24" s="177" customFormat="1" ht="27" customHeight="1" x14ac:dyDescent="0.25">
      <c r="A306" s="154"/>
      <c r="B306" s="155"/>
      <c r="C306" s="159"/>
      <c r="D306" s="155"/>
      <c r="E306" s="155"/>
      <c r="F306" s="163"/>
      <c r="G306" s="163"/>
      <c r="H306" s="167"/>
      <c r="I306" s="221"/>
      <c r="J306" s="155"/>
      <c r="K306" s="165"/>
      <c r="L306" s="155"/>
      <c r="M306" s="157"/>
      <c r="N306" s="179"/>
      <c r="O306" s="171"/>
      <c r="P306" s="155"/>
      <c r="Q306" s="167"/>
      <c r="R306" s="172"/>
      <c r="S306" s="159"/>
      <c r="T306" s="159"/>
      <c r="U306" s="174"/>
      <c r="V306" s="167"/>
      <c r="W306" s="175"/>
      <c r="X306" s="169"/>
    </row>
    <row r="307" spans="1:24" s="177" customFormat="1" ht="27" customHeight="1" x14ac:dyDescent="0.25">
      <c r="A307" s="154"/>
      <c r="B307" s="155"/>
      <c r="C307" s="159"/>
      <c r="D307" s="155"/>
      <c r="E307" s="155"/>
      <c r="F307" s="163"/>
      <c r="G307" s="163"/>
      <c r="H307" s="167"/>
      <c r="I307" s="221"/>
      <c r="J307" s="155"/>
      <c r="K307" s="165"/>
      <c r="L307" s="155"/>
      <c r="M307" s="157"/>
      <c r="N307" s="179"/>
      <c r="O307" s="171"/>
      <c r="P307" s="155"/>
      <c r="Q307" s="167"/>
      <c r="R307" s="172"/>
      <c r="S307" s="159"/>
      <c r="T307" s="160"/>
      <c r="U307" s="174"/>
      <c r="V307" s="167"/>
      <c r="W307" s="175"/>
      <c r="X307" s="169"/>
    </row>
    <row r="308" spans="1:24" s="177" customFormat="1" ht="27" customHeight="1" x14ac:dyDescent="0.25">
      <c r="A308" s="154"/>
      <c r="B308" s="155"/>
      <c r="C308" s="159"/>
      <c r="D308" s="155"/>
      <c r="E308" s="155"/>
      <c r="F308" s="163"/>
      <c r="G308" s="163"/>
      <c r="H308" s="167"/>
      <c r="I308" s="221"/>
      <c r="J308" s="155"/>
      <c r="K308" s="165"/>
      <c r="L308" s="155"/>
      <c r="M308" s="157"/>
      <c r="N308" s="225"/>
      <c r="O308" s="171"/>
      <c r="P308" s="155"/>
      <c r="Q308" s="167"/>
      <c r="R308" s="172"/>
      <c r="S308" s="159"/>
      <c r="T308" s="159"/>
      <c r="U308" s="174"/>
      <c r="V308" s="167"/>
      <c r="W308" s="175"/>
      <c r="X308" s="169"/>
    </row>
    <row r="309" spans="1:24" s="177" customFormat="1" ht="27" customHeight="1" x14ac:dyDescent="0.25">
      <c r="A309" s="154"/>
      <c r="B309" s="155"/>
      <c r="C309" s="159"/>
      <c r="D309" s="155"/>
      <c r="E309" s="162"/>
      <c r="F309" s="163"/>
      <c r="G309" s="163"/>
      <c r="H309" s="167"/>
      <c r="I309" s="221"/>
      <c r="J309" s="155"/>
      <c r="K309" s="165"/>
      <c r="L309" s="155"/>
      <c r="M309" s="157"/>
      <c r="N309" s="179"/>
      <c r="O309" s="171"/>
      <c r="P309" s="155"/>
      <c r="Q309" s="167"/>
      <c r="R309" s="172"/>
      <c r="S309" s="159"/>
      <c r="T309" s="159"/>
      <c r="U309" s="174"/>
      <c r="V309" s="167"/>
      <c r="W309" s="175"/>
      <c r="X309" s="169"/>
    </row>
    <row r="310" spans="1:24" s="177" customFormat="1" ht="27" customHeight="1" x14ac:dyDescent="0.25">
      <c r="A310" s="154"/>
      <c r="B310" s="155"/>
      <c r="C310" s="159"/>
      <c r="D310" s="155"/>
      <c r="E310" s="162"/>
      <c r="F310" s="163"/>
      <c r="G310" s="163"/>
      <c r="H310" s="167"/>
      <c r="I310" s="221"/>
      <c r="J310" s="155"/>
      <c r="K310" s="165"/>
      <c r="L310" s="155"/>
      <c r="M310" s="157"/>
      <c r="N310" s="179"/>
      <c r="O310" s="171"/>
      <c r="P310" s="155"/>
      <c r="Q310" s="167"/>
      <c r="R310" s="172"/>
      <c r="S310" s="159"/>
      <c r="T310" s="159"/>
      <c r="U310" s="174"/>
      <c r="V310" s="167"/>
      <c r="W310" s="175"/>
      <c r="X310" s="169"/>
    </row>
    <row r="311" spans="1:24" s="177" customFormat="1" ht="27" customHeight="1" x14ac:dyDescent="0.25">
      <c r="A311" s="154"/>
      <c r="B311" s="155"/>
      <c r="C311" s="159"/>
      <c r="D311" s="155"/>
      <c r="E311" s="155"/>
      <c r="F311" s="163"/>
      <c r="G311" s="163"/>
      <c r="H311" s="167"/>
      <c r="I311" s="221"/>
      <c r="J311" s="155"/>
      <c r="K311" s="165"/>
      <c r="L311" s="155"/>
      <c r="M311" s="157"/>
      <c r="N311" s="179"/>
      <c r="O311" s="171"/>
      <c r="P311" s="155"/>
      <c r="Q311" s="167"/>
      <c r="R311" s="172"/>
      <c r="S311" s="159"/>
      <c r="T311" s="160"/>
      <c r="U311" s="174"/>
      <c r="V311" s="167"/>
      <c r="W311" s="175"/>
      <c r="X311" s="169"/>
    </row>
    <row r="312" spans="1:24" s="177" customFormat="1" ht="27" customHeight="1" x14ac:dyDescent="0.25">
      <c r="A312" s="154"/>
      <c r="B312" s="155"/>
      <c r="C312" s="159"/>
      <c r="D312" s="155"/>
      <c r="E312" s="155"/>
      <c r="F312" s="163"/>
      <c r="G312" s="163"/>
      <c r="H312" s="167"/>
      <c r="I312" s="220"/>
      <c r="J312" s="155"/>
      <c r="K312" s="165"/>
      <c r="L312" s="155"/>
      <c r="M312" s="163"/>
      <c r="N312" s="225"/>
      <c r="O312" s="171"/>
      <c r="P312" s="155"/>
      <c r="Q312" s="167"/>
      <c r="R312" s="172"/>
      <c r="S312" s="159"/>
      <c r="T312" s="159"/>
      <c r="U312" s="174"/>
      <c r="V312" s="167"/>
      <c r="W312" s="167"/>
      <c r="X312" s="169"/>
    </row>
    <row r="313" spans="1:24" s="177" customFormat="1" ht="27" customHeight="1" x14ac:dyDescent="0.25">
      <c r="A313" s="154"/>
      <c r="B313" s="155"/>
      <c r="C313" s="159"/>
      <c r="D313" s="155"/>
      <c r="E313" s="155"/>
      <c r="F313" s="163"/>
      <c r="G313" s="163"/>
      <c r="H313" s="167"/>
      <c r="I313" s="221"/>
      <c r="J313" s="155"/>
      <c r="K313" s="165"/>
      <c r="L313" s="155"/>
      <c r="M313" s="157"/>
      <c r="N313" s="179"/>
      <c r="O313" s="171"/>
      <c r="P313" s="155"/>
      <c r="Q313" s="167"/>
      <c r="R313" s="172"/>
      <c r="S313" s="159"/>
      <c r="T313" s="159"/>
      <c r="U313" s="174"/>
      <c r="V313" s="167"/>
      <c r="W313" s="175"/>
      <c r="X313" s="169"/>
    </row>
    <row r="314" spans="1:24" s="177" customFormat="1" ht="27" customHeight="1" x14ac:dyDescent="0.25">
      <c r="A314" s="154"/>
      <c r="B314" s="155"/>
      <c r="C314" s="159"/>
      <c r="D314" s="155"/>
      <c r="E314" s="155"/>
      <c r="F314" s="163"/>
      <c r="G314" s="163"/>
      <c r="H314" s="167"/>
      <c r="I314" s="221"/>
      <c r="J314" s="155"/>
      <c r="K314" s="165"/>
      <c r="L314" s="155"/>
      <c r="M314" s="157"/>
      <c r="N314" s="179"/>
      <c r="O314" s="171"/>
      <c r="P314" s="155"/>
      <c r="Q314" s="167"/>
      <c r="R314" s="172"/>
      <c r="S314" s="159"/>
      <c r="T314" s="159"/>
      <c r="U314" s="174"/>
      <c r="V314" s="167"/>
      <c r="W314" s="175"/>
      <c r="X314" s="169"/>
    </row>
    <row r="315" spans="1:24" s="177" customFormat="1" ht="27" customHeight="1" x14ac:dyDescent="0.2">
      <c r="A315" s="154"/>
      <c r="B315" s="155"/>
      <c r="C315" s="159"/>
      <c r="D315" s="155"/>
      <c r="E315" s="162"/>
      <c r="F315" s="163"/>
      <c r="G315" s="163"/>
      <c r="H315" s="167"/>
      <c r="I315" s="226"/>
      <c r="J315" s="155"/>
      <c r="K315" s="165"/>
      <c r="L315" s="155"/>
      <c r="M315" s="157"/>
      <c r="N315" s="179"/>
      <c r="O315" s="171"/>
      <c r="P315" s="155"/>
      <c r="Q315" s="167"/>
      <c r="R315" s="172"/>
      <c r="S315" s="159"/>
      <c r="T315" s="159"/>
      <c r="U315" s="174"/>
      <c r="V315" s="167"/>
      <c r="W315" s="175"/>
      <c r="X315" s="169"/>
    </row>
    <row r="316" spans="1:24" s="177" customFormat="1" ht="27" customHeight="1" x14ac:dyDescent="0.25">
      <c r="A316" s="154"/>
      <c r="B316" s="155"/>
      <c r="C316" s="159"/>
      <c r="D316" s="155"/>
      <c r="E316" s="162"/>
      <c r="F316" s="163"/>
      <c r="G316" s="163"/>
      <c r="H316" s="167"/>
      <c r="I316" s="221"/>
      <c r="J316" s="155"/>
      <c r="K316" s="165"/>
      <c r="L316" s="155"/>
      <c r="M316" s="157"/>
      <c r="N316" s="179"/>
      <c r="O316" s="171"/>
      <c r="P316" s="155"/>
      <c r="Q316" s="167"/>
      <c r="R316" s="172"/>
      <c r="S316" s="159"/>
      <c r="T316" s="159"/>
      <c r="U316" s="174"/>
      <c r="V316" s="167"/>
      <c r="W316" s="175"/>
      <c r="X316" s="169"/>
    </row>
    <row r="317" spans="1:24" s="177" customFormat="1" ht="27" customHeight="1" x14ac:dyDescent="0.25">
      <c r="A317" s="154"/>
      <c r="B317" s="155"/>
      <c r="C317" s="159"/>
      <c r="D317" s="155"/>
      <c r="E317" s="155"/>
      <c r="F317" s="163"/>
      <c r="G317" s="163"/>
      <c r="H317" s="189"/>
      <c r="I317" s="221"/>
      <c r="J317" s="155"/>
      <c r="K317" s="165"/>
      <c r="L317" s="155"/>
      <c r="M317" s="157"/>
      <c r="N317" s="179"/>
      <c r="O317" s="171"/>
      <c r="P317" s="155"/>
      <c r="Q317" s="167"/>
      <c r="R317" s="172"/>
      <c r="S317" s="159"/>
      <c r="T317" s="159"/>
      <c r="U317" s="174"/>
      <c r="V317" s="167"/>
      <c r="W317" s="175"/>
      <c r="X317" s="169"/>
    </row>
    <row r="318" spans="1:24" s="177" customFormat="1" ht="27" customHeight="1" x14ac:dyDescent="0.2">
      <c r="A318" s="154"/>
      <c r="B318" s="155"/>
      <c r="C318" s="159"/>
      <c r="D318" s="155"/>
      <c r="E318" s="155"/>
      <c r="F318" s="163"/>
      <c r="G318" s="163"/>
      <c r="H318" s="167"/>
      <c r="I318" s="226"/>
      <c r="J318" s="155"/>
      <c r="K318" s="165"/>
      <c r="L318" s="155"/>
      <c r="M318" s="157"/>
      <c r="N318" s="179"/>
      <c r="O318" s="171"/>
      <c r="P318" s="155"/>
      <c r="Q318" s="167"/>
      <c r="R318" s="172"/>
      <c r="S318" s="159"/>
      <c r="T318" s="159"/>
      <c r="U318" s="174"/>
      <c r="V318" s="167"/>
      <c r="W318" s="175"/>
      <c r="X318" s="169"/>
    </row>
    <row r="319" spans="1:24" s="177" customFormat="1" ht="27" customHeight="1" x14ac:dyDescent="0.25">
      <c r="A319" s="154"/>
      <c r="B319" s="155"/>
      <c r="C319" s="159"/>
      <c r="D319" s="155"/>
      <c r="E319" s="155"/>
      <c r="F319" s="163"/>
      <c r="G319" s="163"/>
      <c r="H319" s="167"/>
      <c r="I319" s="221"/>
      <c r="J319" s="155"/>
      <c r="K319" s="165"/>
      <c r="L319" s="155"/>
      <c r="M319" s="157"/>
      <c r="N319" s="179"/>
      <c r="O319" s="171"/>
      <c r="P319" s="155"/>
      <c r="Q319" s="167"/>
      <c r="R319" s="172"/>
      <c r="S319" s="159"/>
      <c r="T319" s="159"/>
      <c r="U319" s="174"/>
      <c r="V319" s="167"/>
      <c r="W319" s="175"/>
      <c r="X319" s="169"/>
    </row>
    <row r="320" spans="1:24" s="177" customFormat="1" ht="27" customHeight="1" x14ac:dyDescent="0.25">
      <c r="A320" s="154"/>
      <c r="B320" s="155"/>
      <c r="C320" s="159"/>
      <c r="D320" s="155"/>
      <c r="E320" s="162"/>
      <c r="F320" s="163"/>
      <c r="G320" s="163"/>
      <c r="H320" s="167"/>
      <c r="I320" s="221"/>
      <c r="J320" s="155"/>
      <c r="K320" s="165"/>
      <c r="L320" s="155"/>
      <c r="M320" s="157"/>
      <c r="N320" s="179"/>
      <c r="O320" s="171"/>
      <c r="P320" s="155"/>
      <c r="Q320" s="167"/>
      <c r="R320" s="172"/>
      <c r="S320" s="159"/>
      <c r="T320" s="159"/>
      <c r="U320" s="174"/>
      <c r="V320" s="167"/>
      <c r="W320" s="175"/>
      <c r="X320" s="169"/>
    </row>
    <row r="321" spans="1:24" s="177" customFormat="1" ht="27" customHeight="1" x14ac:dyDescent="0.25">
      <c r="A321" s="154"/>
      <c r="B321" s="155"/>
      <c r="C321" s="159"/>
      <c r="D321" s="155"/>
      <c r="E321" s="155"/>
      <c r="F321" s="163"/>
      <c r="G321" s="163"/>
      <c r="H321" s="167"/>
      <c r="I321" s="221"/>
      <c r="J321" s="155"/>
      <c r="K321" s="165"/>
      <c r="L321" s="155"/>
      <c r="M321" s="157"/>
      <c r="N321" s="179"/>
      <c r="O321" s="171"/>
      <c r="P321" s="155"/>
      <c r="Q321" s="167"/>
      <c r="R321" s="172"/>
      <c r="S321" s="159"/>
      <c r="T321" s="159"/>
      <c r="U321" s="174"/>
      <c r="V321" s="167"/>
      <c r="W321" s="175"/>
      <c r="X321" s="169"/>
    </row>
    <row r="322" spans="1:24" s="177" customFormat="1" ht="27" customHeight="1" x14ac:dyDescent="0.25">
      <c r="A322" s="154"/>
      <c r="B322" s="155"/>
      <c r="C322" s="159"/>
      <c r="D322" s="155"/>
      <c r="E322" s="155"/>
      <c r="F322" s="163"/>
      <c r="G322" s="163"/>
      <c r="H322" s="167"/>
      <c r="I322" s="221"/>
      <c r="J322" s="155"/>
      <c r="K322" s="165"/>
      <c r="L322" s="155"/>
      <c r="M322" s="157"/>
      <c r="N322" s="179"/>
      <c r="O322" s="171"/>
      <c r="P322" s="155"/>
      <c r="Q322" s="167"/>
      <c r="R322" s="172"/>
      <c r="S322" s="159"/>
      <c r="T322" s="159"/>
      <c r="U322" s="174"/>
      <c r="V322" s="167"/>
      <c r="W322" s="175"/>
      <c r="X322" s="169"/>
    </row>
    <row r="323" spans="1:24" s="177" customFormat="1" ht="27" customHeight="1" x14ac:dyDescent="0.25">
      <c r="A323" s="154"/>
      <c r="B323" s="155"/>
      <c r="C323" s="159"/>
      <c r="D323" s="155"/>
      <c r="E323" s="162"/>
      <c r="F323" s="163"/>
      <c r="G323" s="163"/>
      <c r="H323" s="167"/>
      <c r="I323" s="221"/>
      <c r="J323" s="155"/>
      <c r="K323" s="165"/>
      <c r="L323" s="155"/>
      <c r="M323" s="254"/>
      <c r="N323" s="179"/>
      <c r="O323" s="171"/>
      <c r="P323" s="155"/>
      <c r="Q323" s="167"/>
      <c r="R323" s="172"/>
      <c r="S323" s="159"/>
      <c r="T323" s="159"/>
      <c r="U323" s="174"/>
      <c r="V323" s="167"/>
      <c r="W323" s="175"/>
      <c r="X323" s="169"/>
    </row>
    <row r="324" spans="1:24" s="177" customFormat="1" ht="27" customHeight="1" x14ac:dyDescent="0.25">
      <c r="A324" s="154"/>
      <c r="B324" s="155"/>
      <c r="C324" s="159"/>
      <c r="D324" s="155"/>
      <c r="E324" s="155"/>
      <c r="F324" s="163"/>
      <c r="G324" s="163"/>
      <c r="H324" s="167"/>
      <c r="I324" s="221"/>
      <c r="J324" s="155"/>
      <c r="K324" s="165"/>
      <c r="L324" s="155"/>
      <c r="M324" s="157"/>
      <c r="N324" s="179"/>
      <c r="O324" s="171"/>
      <c r="P324" s="155"/>
      <c r="Q324" s="167"/>
      <c r="R324" s="172"/>
      <c r="S324" s="159"/>
      <c r="T324" s="159"/>
      <c r="U324" s="174"/>
      <c r="V324" s="167"/>
      <c r="W324" s="175"/>
      <c r="X324" s="169"/>
    </row>
    <row r="325" spans="1:24" s="177" customFormat="1" ht="27" customHeight="1" x14ac:dyDescent="0.25">
      <c r="A325" s="154"/>
      <c r="B325" s="155"/>
      <c r="C325" s="159"/>
      <c r="D325" s="155"/>
      <c r="E325" s="155"/>
      <c r="F325" s="163"/>
      <c r="G325" s="163"/>
      <c r="H325" s="167"/>
      <c r="I325" s="221"/>
      <c r="J325" s="155"/>
      <c r="K325" s="165"/>
      <c r="L325" s="155"/>
      <c r="M325" s="157"/>
      <c r="N325" s="179"/>
      <c r="O325" s="171"/>
      <c r="P325" s="155"/>
      <c r="Q325" s="167"/>
      <c r="R325" s="172"/>
      <c r="S325" s="159"/>
      <c r="T325" s="159"/>
      <c r="U325" s="174"/>
      <c r="V325" s="167"/>
      <c r="W325" s="255"/>
      <c r="X325" s="169"/>
    </row>
    <row r="326" spans="1:24" s="177" customFormat="1" ht="27" customHeight="1" x14ac:dyDescent="0.25">
      <c r="A326" s="154"/>
      <c r="B326" s="155"/>
      <c r="C326" s="159"/>
      <c r="D326" s="155"/>
      <c r="E326" s="155"/>
      <c r="F326" s="163"/>
      <c r="G326" s="163"/>
      <c r="H326" s="167"/>
      <c r="I326" s="221"/>
      <c r="J326" s="155"/>
      <c r="K326" s="165"/>
      <c r="L326" s="155"/>
      <c r="M326" s="157"/>
      <c r="N326" s="179"/>
      <c r="O326" s="171"/>
      <c r="P326" s="155"/>
      <c r="Q326" s="167"/>
      <c r="R326" s="172"/>
      <c r="S326" s="159"/>
      <c r="T326" s="159"/>
      <c r="U326" s="174"/>
      <c r="V326" s="167"/>
      <c r="W326" s="255"/>
      <c r="X326" s="169"/>
    </row>
    <row r="327" spans="1:24" s="177" customFormat="1" ht="27" customHeight="1" x14ac:dyDescent="0.25">
      <c r="A327" s="154"/>
      <c r="B327" s="155"/>
      <c r="C327" s="159"/>
      <c r="D327" s="155"/>
      <c r="E327" s="155"/>
      <c r="F327" s="163"/>
      <c r="G327" s="163"/>
      <c r="H327" s="167"/>
      <c r="I327" s="221"/>
      <c r="J327" s="155"/>
      <c r="K327" s="165"/>
      <c r="L327" s="155"/>
      <c r="M327" s="157"/>
      <c r="N327" s="179"/>
      <c r="O327" s="171"/>
      <c r="P327" s="155"/>
      <c r="Q327" s="167"/>
      <c r="R327" s="172"/>
      <c r="S327" s="159"/>
      <c r="T327" s="159"/>
      <c r="U327" s="174"/>
      <c r="V327" s="167"/>
      <c r="W327" s="175"/>
      <c r="X327" s="169"/>
    </row>
    <row r="328" spans="1:24" s="177" customFormat="1" ht="27" customHeight="1" x14ac:dyDescent="0.25">
      <c r="A328" s="154"/>
      <c r="B328" s="155"/>
      <c r="C328" s="159"/>
      <c r="D328" s="155"/>
      <c r="E328" s="155"/>
      <c r="F328" s="163"/>
      <c r="G328" s="163"/>
      <c r="H328" s="167"/>
      <c r="I328" s="221"/>
      <c r="J328" s="155"/>
      <c r="K328" s="165"/>
      <c r="L328" s="155"/>
      <c r="M328" s="157"/>
      <c r="N328" s="179"/>
      <c r="O328" s="171"/>
      <c r="P328" s="155"/>
      <c r="Q328" s="167"/>
      <c r="R328" s="172"/>
      <c r="S328" s="159"/>
      <c r="T328" s="159"/>
      <c r="U328" s="174"/>
      <c r="V328" s="167"/>
      <c r="W328" s="175"/>
      <c r="X328" s="169"/>
    </row>
    <row r="329" spans="1:24" s="177" customFormat="1" ht="27" customHeight="1" x14ac:dyDescent="0.25">
      <c r="A329" s="154"/>
      <c r="B329" s="155"/>
      <c r="C329" s="159"/>
      <c r="D329" s="155"/>
      <c r="E329" s="155"/>
      <c r="F329" s="163"/>
      <c r="G329" s="163"/>
      <c r="H329" s="167"/>
      <c r="I329" s="221"/>
      <c r="J329" s="155"/>
      <c r="K329" s="165"/>
      <c r="L329" s="155"/>
      <c r="M329" s="157"/>
      <c r="N329" s="179"/>
      <c r="O329" s="171"/>
      <c r="P329" s="155"/>
      <c r="Q329" s="167"/>
      <c r="R329" s="172"/>
      <c r="S329" s="159"/>
      <c r="T329" s="159"/>
      <c r="U329" s="174"/>
      <c r="V329" s="167"/>
      <c r="W329" s="175"/>
      <c r="X329" s="169"/>
    </row>
    <row r="330" spans="1:24" s="177" customFormat="1" ht="27" customHeight="1" x14ac:dyDescent="0.25">
      <c r="A330" s="154"/>
      <c r="B330" s="155"/>
      <c r="C330" s="159"/>
      <c r="D330" s="155"/>
      <c r="E330" s="155"/>
      <c r="F330" s="163"/>
      <c r="G330" s="163"/>
      <c r="H330" s="167"/>
      <c r="I330" s="220"/>
      <c r="J330" s="155"/>
      <c r="K330" s="165"/>
      <c r="L330" s="155"/>
      <c r="M330" s="157"/>
      <c r="N330" s="179"/>
      <c r="O330" s="171"/>
      <c r="P330" s="155"/>
      <c r="Q330" s="167"/>
      <c r="R330" s="172"/>
      <c r="S330" s="159"/>
      <c r="T330" s="159"/>
      <c r="U330" s="174"/>
      <c r="V330" s="167"/>
      <c r="W330" s="175"/>
      <c r="X330" s="169"/>
    </row>
    <row r="331" spans="1:24" s="177" customFormat="1" ht="27" customHeight="1" x14ac:dyDescent="0.25">
      <c r="A331" s="154"/>
      <c r="B331" s="155"/>
      <c r="C331" s="159"/>
      <c r="D331" s="155"/>
      <c r="E331" s="162"/>
      <c r="F331" s="163"/>
      <c r="G331" s="163"/>
      <c r="H331" s="167"/>
      <c r="I331" s="221"/>
      <c r="J331" s="155"/>
      <c r="K331" s="165"/>
      <c r="L331" s="155"/>
      <c r="M331" s="157"/>
      <c r="N331" s="179"/>
      <c r="O331" s="171"/>
      <c r="P331" s="155"/>
      <c r="Q331" s="167"/>
      <c r="R331" s="172"/>
      <c r="S331" s="159"/>
      <c r="T331" s="159"/>
      <c r="U331" s="174"/>
      <c r="V331" s="167"/>
      <c r="W331" s="175"/>
      <c r="X331" s="169"/>
    </row>
    <row r="332" spans="1:24" s="177" customFormat="1" ht="27" customHeight="1" x14ac:dyDescent="0.25">
      <c r="A332" s="154"/>
      <c r="B332" s="155"/>
      <c r="C332" s="159"/>
      <c r="D332" s="155"/>
      <c r="E332" s="155"/>
      <c r="F332" s="163"/>
      <c r="G332" s="163"/>
      <c r="H332" s="167"/>
      <c r="I332" s="221"/>
      <c r="J332" s="155"/>
      <c r="K332" s="165"/>
      <c r="L332" s="155"/>
      <c r="M332" s="157"/>
      <c r="N332" s="179"/>
      <c r="O332" s="171"/>
      <c r="P332" s="155"/>
      <c r="Q332" s="167"/>
      <c r="R332" s="172"/>
      <c r="S332" s="159"/>
      <c r="T332" s="159"/>
      <c r="U332" s="174"/>
      <c r="V332" s="167"/>
      <c r="W332" s="175"/>
      <c r="X332" s="169"/>
    </row>
    <row r="333" spans="1:24" s="177" customFormat="1" ht="27" customHeight="1" x14ac:dyDescent="0.25">
      <c r="A333" s="154"/>
      <c r="B333" s="155"/>
      <c r="C333" s="159"/>
      <c r="D333" s="155"/>
      <c r="E333" s="155"/>
      <c r="F333" s="163"/>
      <c r="G333" s="163"/>
      <c r="H333" s="167"/>
      <c r="I333" s="221"/>
      <c r="J333" s="155"/>
      <c r="K333" s="165"/>
      <c r="L333" s="155"/>
      <c r="M333" s="157"/>
      <c r="N333" s="179"/>
      <c r="O333" s="171"/>
      <c r="P333" s="155"/>
      <c r="Q333" s="167"/>
      <c r="R333" s="172"/>
      <c r="S333" s="159"/>
      <c r="T333" s="159"/>
      <c r="U333" s="174"/>
      <c r="V333" s="167"/>
      <c r="W333" s="175"/>
      <c r="X333" s="169"/>
    </row>
    <row r="334" spans="1:24" s="177" customFormat="1" ht="27" customHeight="1" x14ac:dyDescent="0.25">
      <c r="A334" s="154"/>
      <c r="B334" s="155"/>
      <c r="C334" s="159"/>
      <c r="D334" s="155"/>
      <c r="E334" s="155"/>
      <c r="F334" s="163"/>
      <c r="G334" s="163"/>
      <c r="H334" s="167"/>
      <c r="I334" s="221"/>
      <c r="J334" s="155"/>
      <c r="K334" s="165"/>
      <c r="L334" s="155"/>
      <c r="M334" s="157"/>
      <c r="N334" s="179"/>
      <c r="O334" s="171"/>
      <c r="P334" s="155"/>
      <c r="Q334" s="167"/>
      <c r="R334" s="172"/>
      <c r="S334" s="159"/>
      <c r="T334" s="159"/>
      <c r="U334" s="174"/>
      <c r="V334" s="167"/>
      <c r="W334" s="175"/>
      <c r="X334" s="169"/>
    </row>
    <row r="335" spans="1:24" s="177" customFormat="1" ht="27" customHeight="1" x14ac:dyDescent="0.25">
      <c r="A335" s="154"/>
      <c r="B335" s="155"/>
      <c r="C335" s="159"/>
      <c r="D335" s="155"/>
      <c r="E335" s="155"/>
      <c r="F335" s="163"/>
      <c r="G335" s="163"/>
      <c r="H335" s="167"/>
      <c r="I335" s="221"/>
      <c r="J335" s="155"/>
      <c r="K335" s="165"/>
      <c r="L335" s="155"/>
      <c r="M335" s="157"/>
      <c r="N335" s="179"/>
      <c r="O335" s="171"/>
      <c r="P335" s="155"/>
      <c r="Q335" s="167"/>
      <c r="R335" s="172"/>
      <c r="S335" s="159"/>
      <c r="T335" s="159"/>
      <c r="U335" s="174"/>
      <c r="V335" s="167"/>
      <c r="W335" s="175"/>
      <c r="X335" s="169"/>
    </row>
    <row r="336" spans="1:24" s="177" customFormat="1" ht="27" customHeight="1" x14ac:dyDescent="0.25">
      <c r="A336" s="154"/>
      <c r="B336" s="155"/>
      <c r="C336" s="159"/>
      <c r="D336" s="155"/>
      <c r="E336" s="155"/>
      <c r="F336" s="163"/>
      <c r="G336" s="163"/>
      <c r="H336" s="167"/>
      <c r="I336" s="221"/>
      <c r="J336" s="155"/>
      <c r="K336" s="165"/>
      <c r="L336" s="155"/>
      <c r="M336" s="157"/>
      <c r="N336" s="179"/>
      <c r="O336" s="171"/>
      <c r="P336" s="155"/>
      <c r="Q336" s="167"/>
      <c r="R336" s="172"/>
      <c r="S336" s="159"/>
      <c r="T336" s="159"/>
      <c r="U336" s="174"/>
      <c r="V336" s="167"/>
      <c r="W336" s="175"/>
      <c r="X336" s="169"/>
    </row>
    <row r="337" spans="1:24" s="177" customFormat="1" ht="27" customHeight="1" x14ac:dyDescent="0.25">
      <c r="A337" s="154"/>
      <c r="B337" s="155"/>
      <c r="C337" s="159"/>
      <c r="D337" s="155"/>
      <c r="E337" s="155"/>
      <c r="F337" s="163"/>
      <c r="G337" s="163"/>
      <c r="H337" s="167"/>
      <c r="I337" s="221"/>
      <c r="J337" s="155"/>
      <c r="K337" s="165"/>
      <c r="L337" s="155"/>
      <c r="M337" s="157"/>
      <c r="N337" s="179"/>
      <c r="O337" s="171"/>
      <c r="P337" s="155"/>
      <c r="Q337" s="167"/>
      <c r="R337" s="172"/>
      <c r="S337" s="159"/>
      <c r="T337" s="159"/>
      <c r="U337" s="174"/>
      <c r="V337" s="167"/>
      <c r="W337" s="175"/>
      <c r="X337" s="169"/>
    </row>
    <row r="338" spans="1:24" s="177" customFormat="1" ht="27" customHeight="1" x14ac:dyDescent="0.25">
      <c r="A338" s="154"/>
      <c r="B338" s="155"/>
      <c r="C338" s="159"/>
      <c r="D338" s="155"/>
      <c r="E338" s="155"/>
      <c r="F338" s="163"/>
      <c r="G338" s="163"/>
      <c r="H338" s="167"/>
      <c r="I338" s="221"/>
      <c r="J338" s="155"/>
      <c r="K338" s="165"/>
      <c r="L338" s="155"/>
      <c r="M338" s="181"/>
      <c r="N338" s="179"/>
      <c r="O338" s="171"/>
      <c r="P338" s="155"/>
      <c r="Q338" s="167"/>
      <c r="R338" s="172"/>
      <c r="S338" s="159"/>
      <c r="T338" s="159"/>
      <c r="U338" s="174"/>
      <c r="V338" s="167"/>
      <c r="W338" s="175"/>
      <c r="X338" s="169"/>
    </row>
    <row r="339" spans="1:24" s="177" customFormat="1" ht="27" customHeight="1" x14ac:dyDescent="0.25">
      <c r="A339" s="154"/>
      <c r="B339" s="155"/>
      <c r="C339" s="159"/>
      <c r="D339" s="155"/>
      <c r="E339" s="155"/>
      <c r="F339" s="163"/>
      <c r="G339" s="163"/>
      <c r="H339" s="167"/>
      <c r="I339" s="221"/>
      <c r="J339" s="155"/>
      <c r="K339" s="165"/>
      <c r="L339" s="155"/>
      <c r="M339" s="157"/>
      <c r="N339" s="225"/>
      <c r="O339" s="171"/>
      <c r="P339" s="155"/>
      <c r="Q339" s="167"/>
      <c r="R339" s="172"/>
      <c r="S339" s="159"/>
      <c r="T339" s="159"/>
      <c r="U339" s="174"/>
      <c r="V339" s="167"/>
      <c r="W339" s="175"/>
      <c r="X339" s="169"/>
    </row>
    <row r="340" spans="1:24" s="177" customFormat="1" ht="27" customHeight="1" x14ac:dyDescent="0.25">
      <c r="A340" s="154"/>
      <c r="B340" s="155"/>
      <c r="C340" s="159"/>
      <c r="D340" s="155"/>
      <c r="E340" s="155"/>
      <c r="F340" s="163"/>
      <c r="G340" s="163"/>
      <c r="H340" s="167"/>
      <c r="I340" s="221"/>
      <c r="J340" s="155"/>
      <c r="K340" s="165"/>
      <c r="M340" s="157"/>
      <c r="N340" s="179"/>
      <c r="O340" s="171"/>
      <c r="P340" s="155"/>
      <c r="Q340" s="167"/>
      <c r="R340" s="172"/>
      <c r="S340" s="159"/>
      <c r="T340" s="159"/>
      <c r="U340" s="174"/>
      <c r="V340" s="167"/>
      <c r="W340" s="175"/>
      <c r="X340" s="169"/>
    </row>
    <row r="341" spans="1:24" s="177" customFormat="1" ht="27" customHeight="1" x14ac:dyDescent="0.25">
      <c r="A341" s="154"/>
      <c r="B341" s="155"/>
      <c r="C341" s="159"/>
      <c r="D341" s="155"/>
      <c r="E341" s="162"/>
      <c r="F341" s="163"/>
      <c r="G341" s="163"/>
      <c r="H341" s="167"/>
      <c r="I341" s="221"/>
      <c r="J341" s="155"/>
      <c r="K341" s="165"/>
      <c r="L341" s="155"/>
      <c r="M341" s="157"/>
      <c r="N341" s="179"/>
      <c r="O341" s="171"/>
      <c r="P341" s="155"/>
      <c r="Q341" s="167"/>
      <c r="R341" s="172"/>
      <c r="S341" s="159"/>
      <c r="T341" s="159"/>
      <c r="U341" s="174"/>
      <c r="V341" s="167"/>
      <c r="W341" s="175"/>
      <c r="X341" s="169"/>
    </row>
    <row r="342" spans="1:24" s="177" customFormat="1" ht="27" customHeight="1" x14ac:dyDescent="0.25">
      <c r="A342" s="154"/>
      <c r="B342" s="155"/>
      <c r="C342" s="159"/>
      <c r="D342" s="155"/>
      <c r="E342" s="155"/>
      <c r="F342" s="163"/>
      <c r="G342" s="163"/>
      <c r="H342" s="167"/>
      <c r="I342" s="221"/>
      <c r="J342" s="155"/>
      <c r="K342" s="165"/>
      <c r="L342" s="155"/>
      <c r="M342" s="157"/>
      <c r="N342" s="179"/>
      <c r="O342" s="171"/>
      <c r="P342" s="155"/>
      <c r="Q342" s="167"/>
      <c r="R342" s="172"/>
      <c r="S342" s="159"/>
      <c r="T342" s="159"/>
      <c r="U342" s="174"/>
      <c r="V342" s="167"/>
      <c r="W342" s="175"/>
      <c r="X342" s="169"/>
    </row>
    <row r="343" spans="1:24" s="177" customFormat="1" ht="27" customHeight="1" x14ac:dyDescent="0.25">
      <c r="A343" s="154"/>
      <c r="B343" s="155"/>
      <c r="C343" s="159"/>
      <c r="D343" s="155"/>
      <c r="E343" s="155"/>
      <c r="F343" s="163"/>
      <c r="G343" s="163"/>
      <c r="H343" s="167"/>
      <c r="I343" s="221"/>
      <c r="J343" s="155"/>
      <c r="K343" s="165"/>
      <c r="L343" s="155"/>
      <c r="M343" s="157"/>
      <c r="N343" s="179"/>
      <c r="O343" s="171"/>
      <c r="P343" s="155"/>
      <c r="Q343" s="167"/>
      <c r="R343" s="172"/>
      <c r="S343" s="159"/>
      <c r="T343" s="159"/>
      <c r="U343" s="174"/>
      <c r="V343" s="167"/>
      <c r="W343" s="175"/>
      <c r="X343" s="169"/>
    </row>
    <row r="344" spans="1:24" s="177" customFormat="1" ht="27" customHeight="1" x14ac:dyDescent="0.2">
      <c r="A344" s="154"/>
      <c r="B344" s="155"/>
      <c r="C344" s="159"/>
      <c r="D344" s="155"/>
      <c r="E344" s="162"/>
      <c r="F344" s="163"/>
      <c r="G344" s="163"/>
      <c r="H344" s="189"/>
      <c r="I344" s="226"/>
      <c r="J344" s="155"/>
      <c r="K344" s="165"/>
      <c r="L344" s="155"/>
      <c r="M344" s="157"/>
      <c r="N344" s="179"/>
      <c r="O344" s="171"/>
      <c r="P344" s="155"/>
      <c r="Q344" s="167"/>
      <c r="R344" s="172"/>
      <c r="S344" s="159"/>
      <c r="T344" s="159"/>
      <c r="U344" s="174"/>
      <c r="V344" s="167"/>
      <c r="W344" s="175"/>
      <c r="X344" s="169"/>
    </row>
    <row r="345" spans="1:24" s="177" customFormat="1" ht="27" customHeight="1" x14ac:dyDescent="0.25">
      <c r="A345" s="154"/>
      <c r="B345" s="155"/>
      <c r="C345" s="159"/>
      <c r="D345" s="155"/>
      <c r="E345" s="155"/>
      <c r="F345" s="163"/>
      <c r="G345" s="163"/>
      <c r="H345" s="167"/>
      <c r="I345" s="221"/>
      <c r="J345" s="155"/>
      <c r="K345" s="165"/>
      <c r="L345" s="155"/>
      <c r="M345" s="157"/>
      <c r="N345" s="225"/>
      <c r="O345" s="171"/>
      <c r="P345" s="155"/>
      <c r="Q345" s="167"/>
      <c r="R345" s="172"/>
      <c r="S345" s="159"/>
      <c r="T345" s="159"/>
      <c r="U345" s="174"/>
      <c r="V345" s="167"/>
      <c r="W345" s="175"/>
      <c r="X345" s="169"/>
    </row>
    <row r="346" spans="1:24" s="177" customFormat="1" ht="27" customHeight="1" x14ac:dyDescent="0.25">
      <c r="A346" s="154"/>
      <c r="B346" s="155"/>
      <c r="C346" s="159"/>
      <c r="D346" s="155"/>
      <c r="E346" s="162"/>
      <c r="F346" s="163"/>
      <c r="G346" s="163"/>
      <c r="H346" s="189"/>
      <c r="I346" s="221"/>
      <c r="J346" s="155"/>
      <c r="K346" s="165"/>
      <c r="L346" s="155"/>
      <c r="M346" s="157"/>
      <c r="N346" s="179"/>
      <c r="O346" s="171"/>
      <c r="P346" s="155"/>
      <c r="Q346" s="167"/>
      <c r="R346" s="172"/>
      <c r="S346" s="159"/>
      <c r="T346" s="159"/>
      <c r="U346" s="174"/>
      <c r="V346" s="167"/>
      <c r="W346" s="175"/>
      <c r="X346" s="169"/>
    </row>
    <row r="347" spans="1:24" s="177" customFormat="1" ht="27" customHeight="1" x14ac:dyDescent="0.2">
      <c r="A347" s="154"/>
      <c r="B347" s="155"/>
      <c r="C347" s="159"/>
      <c r="D347" s="155"/>
      <c r="E347" s="155"/>
      <c r="F347" s="163"/>
      <c r="G347" s="163"/>
      <c r="H347" s="167"/>
      <c r="I347" s="226"/>
      <c r="J347" s="155"/>
      <c r="K347" s="165"/>
      <c r="L347" s="155"/>
      <c r="M347" s="157"/>
      <c r="N347" s="179"/>
      <c r="O347" s="171"/>
      <c r="P347" s="155"/>
      <c r="Q347" s="167"/>
      <c r="R347" s="172"/>
      <c r="S347" s="159"/>
      <c r="T347" s="159"/>
      <c r="U347" s="174"/>
      <c r="V347" s="167"/>
      <c r="W347" s="175"/>
      <c r="X347" s="169"/>
    </row>
    <row r="348" spans="1:24" s="177" customFormat="1" ht="27" customHeight="1" x14ac:dyDescent="0.25">
      <c r="A348" s="154"/>
      <c r="B348" s="155"/>
      <c r="C348" s="159"/>
      <c r="D348" s="155"/>
      <c r="E348" s="155"/>
      <c r="F348" s="163"/>
      <c r="G348" s="163"/>
      <c r="H348" s="167"/>
      <c r="I348" s="221"/>
      <c r="J348" s="155"/>
      <c r="K348" s="165"/>
      <c r="L348" s="155"/>
      <c r="M348" s="157"/>
      <c r="N348" s="179"/>
      <c r="O348" s="171"/>
      <c r="P348" s="155"/>
      <c r="Q348" s="167"/>
      <c r="R348" s="172"/>
      <c r="S348" s="159"/>
      <c r="T348" s="159"/>
      <c r="U348" s="174"/>
      <c r="V348" s="167"/>
      <c r="W348" s="175"/>
      <c r="X348" s="169"/>
    </row>
    <row r="349" spans="1:24" s="177" customFormat="1" ht="27" customHeight="1" x14ac:dyDescent="0.25">
      <c r="A349" s="154"/>
      <c r="B349" s="155"/>
      <c r="C349" s="159"/>
      <c r="D349" s="155"/>
      <c r="E349" s="162"/>
      <c r="F349" s="163"/>
      <c r="G349" s="163"/>
      <c r="H349" s="167"/>
      <c r="I349" s="221"/>
      <c r="J349" s="155"/>
      <c r="K349" s="165"/>
      <c r="L349" s="155"/>
      <c r="M349" s="157"/>
      <c r="N349" s="179"/>
      <c r="O349" s="171"/>
      <c r="P349" s="155"/>
      <c r="Q349" s="167"/>
      <c r="R349" s="172"/>
      <c r="S349" s="159"/>
      <c r="T349" s="159"/>
      <c r="U349" s="174"/>
      <c r="V349" s="167"/>
      <c r="W349" s="175"/>
      <c r="X349" s="169"/>
    </row>
    <row r="350" spans="1:24" s="177" customFormat="1" ht="27" customHeight="1" x14ac:dyDescent="0.25">
      <c r="A350" s="154"/>
      <c r="B350" s="155"/>
      <c r="C350" s="159"/>
      <c r="D350" s="155"/>
      <c r="E350" s="155"/>
      <c r="F350" s="163"/>
      <c r="G350" s="163"/>
      <c r="H350" s="167"/>
      <c r="I350" s="221"/>
      <c r="J350" s="155"/>
      <c r="K350" s="165"/>
      <c r="L350" s="155"/>
      <c r="M350" s="256"/>
      <c r="N350" s="179"/>
      <c r="O350" s="171"/>
      <c r="P350" s="155"/>
      <c r="Q350" s="167"/>
      <c r="R350" s="172"/>
      <c r="S350" s="159"/>
      <c r="T350" s="159"/>
      <c r="U350" s="174"/>
      <c r="V350" s="167"/>
      <c r="W350" s="175"/>
      <c r="X350" s="169"/>
    </row>
    <row r="351" spans="1:24" s="177" customFormat="1" ht="27" customHeight="1" x14ac:dyDescent="0.25">
      <c r="A351" s="154"/>
      <c r="B351" s="155"/>
      <c r="C351" s="159"/>
      <c r="D351" s="155"/>
      <c r="E351" s="155"/>
      <c r="F351" s="163"/>
      <c r="G351" s="163"/>
      <c r="H351" s="167"/>
      <c r="I351" s="221"/>
      <c r="J351" s="155"/>
      <c r="K351" s="165"/>
      <c r="L351" s="155"/>
      <c r="M351" s="254"/>
      <c r="N351" s="179"/>
      <c r="O351" s="171"/>
      <c r="P351" s="155"/>
      <c r="Q351" s="167"/>
      <c r="R351" s="172"/>
      <c r="S351" s="159"/>
      <c r="T351" s="159"/>
      <c r="U351" s="174"/>
      <c r="V351" s="167"/>
      <c r="W351" s="175"/>
      <c r="X351" s="169"/>
    </row>
    <row r="352" spans="1:24" s="177" customFormat="1" ht="27" customHeight="1" x14ac:dyDescent="0.25">
      <c r="A352" s="154"/>
      <c r="B352" s="155"/>
      <c r="C352" s="159"/>
      <c r="D352" s="155"/>
      <c r="E352" s="155"/>
      <c r="F352" s="163"/>
      <c r="G352" s="163"/>
      <c r="H352" s="167"/>
      <c r="I352" s="221"/>
      <c r="J352" s="155"/>
      <c r="K352" s="165"/>
      <c r="L352" s="155"/>
      <c r="M352" s="157"/>
      <c r="N352" s="179"/>
      <c r="O352" s="171"/>
      <c r="P352" s="155"/>
      <c r="Q352" s="167"/>
      <c r="R352" s="172"/>
      <c r="S352" s="159"/>
      <c r="T352" s="159"/>
      <c r="U352" s="174"/>
      <c r="V352" s="167"/>
      <c r="W352" s="175"/>
      <c r="X352" s="169"/>
    </row>
    <row r="353" spans="1:24" s="177" customFormat="1" ht="27" customHeight="1" x14ac:dyDescent="0.2">
      <c r="A353" s="154"/>
      <c r="B353" s="155"/>
      <c r="C353" s="159"/>
      <c r="D353" s="155"/>
      <c r="E353" s="155"/>
      <c r="F353" s="163"/>
      <c r="G353" s="163"/>
      <c r="H353" s="167"/>
      <c r="I353" s="226"/>
      <c r="J353" s="155"/>
      <c r="K353" s="165"/>
      <c r="L353" s="155"/>
      <c r="M353" s="157"/>
      <c r="N353" s="179"/>
      <c r="O353" s="171"/>
      <c r="P353" s="155"/>
      <c r="Q353" s="167"/>
      <c r="R353" s="172"/>
      <c r="S353" s="159"/>
      <c r="T353" s="159"/>
      <c r="U353" s="174"/>
      <c r="V353" s="167"/>
      <c r="W353" s="175"/>
      <c r="X353" s="169"/>
    </row>
    <row r="354" spans="1:24" s="177" customFormat="1" ht="27" customHeight="1" x14ac:dyDescent="0.2">
      <c r="A354" s="154"/>
      <c r="B354" s="155"/>
      <c r="C354" s="159"/>
      <c r="D354" s="155"/>
      <c r="E354" s="155"/>
      <c r="F354" s="163"/>
      <c r="G354" s="163"/>
      <c r="H354" s="167"/>
      <c r="I354" s="166"/>
      <c r="J354" s="155"/>
      <c r="K354" s="165"/>
      <c r="L354" s="155"/>
      <c r="M354" s="157"/>
      <c r="N354" s="179"/>
      <c r="O354" s="171"/>
      <c r="P354" s="155"/>
      <c r="Q354" s="167"/>
      <c r="R354" s="172"/>
      <c r="S354" s="159"/>
      <c r="T354" s="159"/>
      <c r="U354" s="174"/>
      <c r="V354" s="167"/>
      <c r="W354" s="175"/>
      <c r="X354" s="169"/>
    </row>
    <row r="355" spans="1:24" s="177" customFormat="1" ht="27" customHeight="1" x14ac:dyDescent="0.25">
      <c r="A355" s="154"/>
      <c r="B355" s="155"/>
      <c r="C355" s="159"/>
      <c r="D355" s="155"/>
      <c r="E355" s="155"/>
      <c r="F355" s="163"/>
      <c r="G355" s="163"/>
      <c r="H355" s="167"/>
      <c r="I355" s="221"/>
      <c r="J355" s="155"/>
      <c r="K355" s="165"/>
      <c r="L355" s="155"/>
      <c r="M355" s="157"/>
      <c r="N355" s="179"/>
      <c r="O355" s="171"/>
      <c r="P355" s="155"/>
      <c r="Q355" s="167"/>
      <c r="R355" s="172"/>
      <c r="S355" s="159"/>
      <c r="T355" s="159"/>
      <c r="U355" s="174"/>
      <c r="V355" s="167"/>
      <c r="W355" s="175"/>
      <c r="X355" s="169"/>
    </row>
    <row r="356" spans="1:24" s="177" customFormat="1" ht="27" customHeight="1" x14ac:dyDescent="0.25">
      <c r="A356" s="154"/>
      <c r="B356" s="155"/>
      <c r="C356" s="159"/>
      <c r="D356" s="155"/>
      <c r="E356" s="155"/>
      <c r="F356" s="163"/>
      <c r="G356" s="163"/>
      <c r="H356" s="167"/>
      <c r="I356" s="221"/>
      <c r="J356" s="155"/>
      <c r="K356" s="165"/>
      <c r="L356" s="155"/>
      <c r="M356" s="157"/>
      <c r="N356" s="179"/>
      <c r="O356" s="171"/>
      <c r="P356" s="155"/>
      <c r="Q356" s="167"/>
      <c r="R356" s="172"/>
      <c r="S356" s="159"/>
      <c r="T356" s="159"/>
      <c r="U356" s="174"/>
      <c r="V356" s="167"/>
      <c r="W356" s="175"/>
      <c r="X356" s="169"/>
    </row>
    <row r="357" spans="1:24" s="177" customFormat="1" ht="27" customHeight="1" x14ac:dyDescent="0.25">
      <c r="A357" s="154"/>
      <c r="B357" s="155"/>
      <c r="C357" s="159"/>
      <c r="D357" s="155"/>
      <c r="E357" s="155"/>
      <c r="F357" s="163"/>
      <c r="G357" s="163"/>
      <c r="H357" s="167"/>
      <c r="I357" s="221"/>
      <c r="J357" s="155"/>
      <c r="K357" s="165"/>
      <c r="L357" s="155"/>
      <c r="M357" s="157"/>
      <c r="N357" s="179"/>
      <c r="O357" s="171"/>
      <c r="P357" s="155"/>
      <c r="Q357" s="167"/>
      <c r="R357" s="172"/>
      <c r="S357" s="159"/>
      <c r="T357" s="159"/>
      <c r="U357" s="174"/>
      <c r="V357" s="167"/>
      <c r="W357" s="175"/>
      <c r="X357" s="169"/>
    </row>
    <row r="358" spans="1:24" s="177" customFormat="1" ht="27" customHeight="1" x14ac:dyDescent="0.25">
      <c r="A358" s="154"/>
      <c r="B358" s="155"/>
      <c r="C358" s="159"/>
      <c r="D358" s="155"/>
      <c r="E358" s="155"/>
      <c r="F358" s="163"/>
      <c r="G358" s="163"/>
      <c r="H358" s="167"/>
      <c r="I358" s="221"/>
      <c r="J358" s="155"/>
      <c r="K358" s="165"/>
      <c r="L358" s="155"/>
      <c r="M358" s="157"/>
      <c r="N358" s="179"/>
      <c r="O358" s="171"/>
      <c r="P358" s="155"/>
      <c r="Q358" s="167"/>
      <c r="R358" s="172"/>
      <c r="S358" s="159"/>
      <c r="T358" s="159"/>
      <c r="U358" s="174"/>
      <c r="V358" s="167"/>
      <c r="W358" s="175"/>
      <c r="X358" s="169"/>
    </row>
    <row r="359" spans="1:24" s="177" customFormat="1" ht="27" customHeight="1" x14ac:dyDescent="0.25">
      <c r="A359" s="154"/>
      <c r="B359" s="155"/>
      <c r="C359" s="159"/>
      <c r="D359" s="155"/>
      <c r="E359" s="155"/>
      <c r="F359" s="163"/>
      <c r="G359" s="163"/>
      <c r="H359" s="167"/>
      <c r="I359" s="221"/>
      <c r="J359" s="155"/>
      <c r="K359" s="165"/>
      <c r="L359" s="155"/>
      <c r="M359" s="157"/>
      <c r="N359" s="179"/>
      <c r="O359" s="171"/>
      <c r="P359" s="155"/>
      <c r="Q359" s="167"/>
      <c r="R359" s="172"/>
      <c r="S359" s="159"/>
      <c r="T359" s="159"/>
      <c r="U359" s="174"/>
      <c r="V359" s="167"/>
      <c r="W359" s="175"/>
      <c r="X359" s="169"/>
    </row>
    <row r="360" spans="1:24" s="177" customFormat="1" ht="27" customHeight="1" x14ac:dyDescent="0.25">
      <c r="A360" s="154"/>
      <c r="B360" s="155"/>
      <c r="C360" s="159"/>
      <c r="D360" s="155"/>
      <c r="E360" s="155"/>
      <c r="F360" s="163"/>
      <c r="G360" s="163"/>
      <c r="H360" s="167"/>
      <c r="I360" s="221"/>
      <c r="J360" s="155"/>
      <c r="K360" s="165"/>
      <c r="L360" s="155"/>
      <c r="M360" s="157"/>
      <c r="N360" s="171"/>
      <c r="O360" s="171"/>
      <c r="P360" s="155"/>
      <c r="Q360" s="167"/>
      <c r="R360" s="172"/>
      <c r="S360" s="159"/>
      <c r="T360" s="159"/>
      <c r="U360" s="174"/>
      <c r="V360" s="167"/>
      <c r="W360" s="257"/>
      <c r="X360" s="169"/>
    </row>
    <row r="361" spans="1:24" s="177" customFormat="1" ht="27" customHeight="1" x14ac:dyDescent="0.25">
      <c r="A361" s="154"/>
      <c r="B361" s="155"/>
      <c r="C361" s="159"/>
      <c r="D361" s="155"/>
      <c r="E361" s="155"/>
      <c r="F361" s="163"/>
      <c r="G361" s="163"/>
      <c r="H361" s="167"/>
      <c r="I361" s="221"/>
      <c r="J361" s="155"/>
      <c r="K361" s="165"/>
      <c r="L361" s="155"/>
      <c r="M361" s="157"/>
      <c r="N361" s="171"/>
      <c r="O361" s="171"/>
      <c r="P361" s="155"/>
      <c r="Q361" s="167"/>
      <c r="R361" s="172"/>
      <c r="S361" s="159"/>
      <c r="T361" s="159"/>
      <c r="U361" s="174"/>
      <c r="V361" s="167"/>
      <c r="W361" s="257"/>
      <c r="X361" s="169"/>
    </row>
    <row r="362" spans="1:24" s="177" customFormat="1" ht="27" customHeight="1" x14ac:dyDescent="0.25">
      <c r="A362" s="154"/>
      <c r="B362" s="155"/>
      <c r="C362" s="159"/>
      <c r="D362" s="155"/>
      <c r="E362" s="155"/>
      <c r="F362" s="163"/>
      <c r="G362" s="163"/>
      <c r="H362" s="167"/>
      <c r="I362" s="221"/>
      <c r="J362" s="155"/>
      <c r="K362" s="165"/>
      <c r="L362" s="155"/>
      <c r="M362" s="157"/>
      <c r="N362" s="171"/>
      <c r="O362" s="171"/>
      <c r="P362" s="155"/>
      <c r="Q362" s="167"/>
      <c r="R362" s="172"/>
      <c r="S362" s="159"/>
      <c r="T362" s="159"/>
      <c r="U362" s="174"/>
      <c r="V362" s="167"/>
      <c r="W362" s="257"/>
      <c r="X362" s="169"/>
    </row>
    <row r="363" spans="1:24" s="177" customFormat="1" ht="27" customHeight="1" x14ac:dyDescent="0.25">
      <c r="A363" s="154"/>
      <c r="B363" s="155"/>
      <c r="C363" s="159"/>
      <c r="D363" s="155"/>
      <c r="E363" s="155"/>
      <c r="F363" s="163"/>
      <c r="G363" s="163"/>
      <c r="H363" s="167"/>
      <c r="I363" s="221"/>
      <c r="J363" s="155"/>
      <c r="K363" s="165"/>
      <c r="L363" s="155"/>
      <c r="M363" s="157"/>
      <c r="N363" s="171"/>
      <c r="O363" s="171"/>
      <c r="P363" s="155"/>
      <c r="Q363" s="167"/>
      <c r="R363" s="172"/>
      <c r="S363" s="159"/>
      <c r="T363" s="159"/>
      <c r="U363" s="174"/>
      <c r="V363" s="167"/>
      <c r="W363" s="257"/>
      <c r="X363" s="169"/>
    </row>
    <row r="364" spans="1:24" s="177" customFormat="1" ht="27" customHeight="1" x14ac:dyDescent="0.25">
      <c r="A364" s="154"/>
      <c r="B364" s="155"/>
      <c r="C364" s="159"/>
      <c r="D364" s="155"/>
      <c r="E364" s="155"/>
      <c r="F364" s="163"/>
      <c r="G364" s="163"/>
      <c r="H364" s="167"/>
      <c r="I364" s="221"/>
      <c r="J364" s="155"/>
      <c r="K364" s="165"/>
      <c r="L364" s="155"/>
      <c r="M364" s="157"/>
      <c r="N364" s="171"/>
      <c r="O364" s="171"/>
      <c r="P364" s="155"/>
      <c r="Q364" s="167"/>
      <c r="R364" s="172"/>
      <c r="S364" s="159"/>
      <c r="T364" s="159"/>
      <c r="U364" s="174"/>
      <c r="V364" s="167"/>
      <c r="W364" s="257"/>
      <c r="X364" s="169"/>
    </row>
    <row r="365" spans="1:24" s="177" customFormat="1" ht="27" customHeight="1" x14ac:dyDescent="0.25">
      <c r="A365" s="154"/>
      <c r="B365" s="155"/>
      <c r="C365" s="159"/>
      <c r="D365" s="155"/>
      <c r="E365" s="155"/>
      <c r="F365" s="163"/>
      <c r="G365" s="163"/>
      <c r="H365" s="167"/>
      <c r="I365" s="221"/>
      <c r="J365" s="155"/>
      <c r="K365" s="165"/>
      <c r="L365" s="155"/>
      <c r="M365" s="157"/>
      <c r="N365" s="171"/>
      <c r="O365" s="171"/>
      <c r="P365" s="155"/>
      <c r="Q365" s="167"/>
      <c r="R365" s="172"/>
      <c r="S365" s="159"/>
      <c r="T365" s="159"/>
      <c r="U365" s="174"/>
      <c r="V365" s="167"/>
      <c r="W365" s="257"/>
      <c r="X365" s="169"/>
    </row>
    <row r="366" spans="1:24" s="177" customFormat="1" ht="27" customHeight="1" x14ac:dyDescent="0.2">
      <c r="A366" s="154"/>
      <c r="B366" s="155"/>
      <c r="C366" s="159"/>
      <c r="D366" s="155"/>
      <c r="E366" s="155"/>
      <c r="F366" s="163"/>
      <c r="G366" s="163"/>
      <c r="H366" s="167"/>
      <c r="I366" s="151"/>
      <c r="J366" s="155"/>
      <c r="K366" s="165"/>
      <c r="L366" s="189"/>
      <c r="M366" s="258"/>
      <c r="N366" s="171"/>
      <c r="O366" s="171"/>
      <c r="P366" s="155"/>
      <c r="Q366" s="167"/>
      <c r="R366" s="172"/>
      <c r="S366" s="159"/>
      <c r="T366" s="159"/>
      <c r="U366" s="174"/>
      <c r="V366" s="167"/>
      <c r="W366" s="257"/>
      <c r="X366" s="169"/>
    </row>
    <row r="367" spans="1:24" s="177" customFormat="1" ht="27" customHeight="1" x14ac:dyDescent="0.2">
      <c r="A367" s="154"/>
      <c r="B367" s="155"/>
      <c r="C367" s="159"/>
      <c r="D367" s="155"/>
      <c r="E367" s="155"/>
      <c r="F367" s="163"/>
      <c r="G367" s="163"/>
      <c r="H367" s="167"/>
      <c r="I367" s="151"/>
      <c r="J367" s="155"/>
      <c r="K367" s="165"/>
      <c r="L367" s="189"/>
      <c r="M367" s="157"/>
      <c r="N367" s="171"/>
      <c r="O367" s="171"/>
      <c r="P367" s="155"/>
      <c r="Q367" s="167"/>
      <c r="R367" s="172"/>
      <c r="S367" s="159"/>
      <c r="T367" s="159"/>
      <c r="U367" s="174"/>
      <c r="V367" s="167"/>
      <c r="W367" s="259"/>
      <c r="X367" s="169"/>
    </row>
    <row r="368" spans="1:24" s="177" customFormat="1" ht="27" customHeight="1" x14ac:dyDescent="0.2">
      <c r="A368" s="154"/>
      <c r="B368" s="155"/>
      <c r="C368" s="159"/>
      <c r="D368" s="155"/>
      <c r="E368" s="155"/>
      <c r="F368" s="163"/>
      <c r="G368" s="163"/>
      <c r="H368" s="167"/>
      <c r="I368" s="151"/>
      <c r="J368" s="155"/>
      <c r="K368" s="165"/>
      <c r="L368" s="166"/>
      <c r="M368" s="157"/>
      <c r="N368" s="171"/>
      <c r="O368" s="171"/>
      <c r="P368" s="155"/>
      <c r="Q368" s="167"/>
      <c r="R368" s="172"/>
      <c r="S368" s="159"/>
      <c r="T368" s="159"/>
      <c r="U368" s="174"/>
      <c r="V368" s="167"/>
      <c r="W368" s="257"/>
      <c r="X368" s="169"/>
    </row>
    <row r="369" spans="1:24" s="177" customFormat="1" ht="27" customHeight="1" x14ac:dyDescent="0.2">
      <c r="A369" s="154"/>
      <c r="B369" s="155"/>
      <c r="C369" s="159"/>
      <c r="D369" s="155"/>
      <c r="E369" s="155"/>
      <c r="F369" s="163"/>
      <c r="G369" s="163"/>
      <c r="H369" s="167"/>
      <c r="I369" s="151"/>
      <c r="J369" s="155"/>
      <c r="K369" s="165"/>
      <c r="L369" s="166"/>
      <c r="M369" s="157"/>
      <c r="N369" s="171"/>
      <c r="O369" s="171"/>
      <c r="P369" s="155"/>
      <c r="Q369" s="167"/>
      <c r="R369" s="172"/>
      <c r="S369" s="159"/>
      <c r="T369" s="159"/>
      <c r="U369" s="174"/>
      <c r="V369" s="167"/>
      <c r="W369" s="257"/>
      <c r="X369" s="169"/>
    </row>
    <row r="370" spans="1:24" s="177" customFormat="1" ht="27" customHeight="1" x14ac:dyDescent="0.2">
      <c r="A370" s="154"/>
      <c r="B370" s="155"/>
      <c r="C370" s="159"/>
      <c r="D370" s="155"/>
      <c r="E370" s="155"/>
      <c r="F370" s="163"/>
      <c r="G370" s="163"/>
      <c r="H370" s="167"/>
      <c r="I370" s="151"/>
      <c r="J370" s="155"/>
      <c r="K370" s="165"/>
      <c r="L370" s="166"/>
      <c r="M370" s="157"/>
      <c r="N370" s="171"/>
      <c r="O370" s="171"/>
      <c r="P370" s="155"/>
      <c r="Q370" s="167"/>
      <c r="R370" s="172"/>
      <c r="S370" s="159"/>
      <c r="T370" s="159"/>
      <c r="U370" s="174"/>
      <c r="V370" s="167"/>
      <c r="W370" s="257"/>
      <c r="X370" s="169"/>
    </row>
    <row r="371" spans="1:24" s="177" customFormat="1" ht="27" customHeight="1" x14ac:dyDescent="0.2">
      <c r="A371" s="154"/>
      <c r="B371" s="155"/>
      <c r="C371" s="159"/>
      <c r="D371" s="155"/>
      <c r="E371" s="155"/>
      <c r="F371" s="163"/>
      <c r="G371" s="163"/>
      <c r="H371" s="167"/>
      <c r="I371" s="151"/>
      <c r="J371" s="155"/>
      <c r="K371" s="165"/>
      <c r="L371" s="166"/>
      <c r="M371" s="157"/>
      <c r="N371" s="171"/>
      <c r="O371" s="171"/>
      <c r="P371" s="155"/>
      <c r="Q371" s="167"/>
      <c r="R371" s="172"/>
      <c r="S371" s="159"/>
      <c r="T371" s="159"/>
      <c r="U371" s="174"/>
      <c r="V371" s="167"/>
      <c r="W371" s="257"/>
      <c r="X371" s="169"/>
    </row>
    <row r="372" spans="1:24" s="177" customFormat="1" ht="27" customHeight="1" x14ac:dyDescent="0.2">
      <c r="A372" s="154"/>
      <c r="B372" s="155"/>
      <c r="C372" s="159"/>
      <c r="D372" s="155"/>
      <c r="E372" s="155"/>
      <c r="F372" s="163"/>
      <c r="G372" s="163"/>
      <c r="H372" s="167"/>
      <c r="I372" s="187"/>
      <c r="J372" s="155"/>
      <c r="K372" s="165"/>
      <c r="L372" s="166"/>
      <c r="M372" s="186"/>
      <c r="N372" s="171"/>
      <c r="O372" s="171"/>
      <c r="P372" s="155"/>
      <c r="Q372" s="167"/>
      <c r="R372" s="172"/>
      <c r="S372" s="159"/>
      <c r="T372" s="159"/>
      <c r="U372" s="174"/>
      <c r="V372" s="167"/>
      <c r="W372" s="257"/>
      <c r="X372" s="169"/>
    </row>
    <row r="373" spans="1:24" s="177" customFormat="1" ht="27" customHeight="1" x14ac:dyDescent="0.2">
      <c r="A373" s="154"/>
      <c r="B373" s="155"/>
      <c r="C373" s="159"/>
      <c r="D373" s="155"/>
      <c r="E373" s="155"/>
      <c r="F373" s="163"/>
      <c r="G373" s="163"/>
      <c r="H373" s="168"/>
      <c r="I373" s="187"/>
      <c r="J373" s="155"/>
      <c r="K373" s="165"/>
      <c r="L373" s="166"/>
      <c r="M373" s="157"/>
      <c r="N373" s="191"/>
      <c r="O373" s="171"/>
      <c r="P373" s="155"/>
      <c r="Q373" s="167"/>
      <c r="R373" s="172"/>
      <c r="S373" s="159"/>
      <c r="T373" s="159"/>
      <c r="U373" s="174"/>
      <c r="V373" s="167"/>
      <c r="W373" s="259"/>
      <c r="X373" s="169"/>
    </row>
    <row r="374" spans="1:24" s="177" customFormat="1" ht="27" customHeight="1" x14ac:dyDescent="0.2">
      <c r="A374" s="154"/>
      <c r="B374" s="155"/>
      <c r="C374" s="159"/>
      <c r="D374" s="155"/>
      <c r="E374" s="155"/>
      <c r="F374" s="163"/>
      <c r="G374" s="163"/>
      <c r="H374" s="167"/>
      <c r="I374" s="260"/>
      <c r="J374" s="155"/>
      <c r="K374" s="165"/>
      <c r="L374" s="192"/>
      <c r="M374" s="157"/>
      <c r="N374" s="171"/>
      <c r="O374" s="171"/>
      <c r="P374" s="155"/>
      <c r="Q374" s="167"/>
      <c r="R374" s="172"/>
      <c r="S374" s="159"/>
      <c r="T374" s="159"/>
      <c r="U374" s="174"/>
      <c r="V374" s="167"/>
      <c r="W374" s="259"/>
      <c r="X374" s="261"/>
    </row>
    <row r="375" spans="1:24" s="177" customFormat="1" ht="27" customHeight="1" x14ac:dyDescent="0.2">
      <c r="A375" s="154"/>
      <c r="B375" s="155"/>
      <c r="C375" s="159"/>
      <c r="D375" s="155"/>
      <c r="E375" s="155"/>
      <c r="F375" s="163"/>
      <c r="G375" s="163"/>
      <c r="H375" s="167"/>
      <c r="I375" s="260"/>
      <c r="J375" s="155"/>
      <c r="K375" s="165"/>
      <c r="L375" s="169"/>
      <c r="M375" s="157"/>
      <c r="N375" s="171"/>
      <c r="O375" s="171"/>
      <c r="P375" s="155"/>
      <c r="Q375" s="167"/>
      <c r="R375" s="172"/>
      <c r="S375" s="159"/>
      <c r="T375" s="160"/>
      <c r="U375" s="174"/>
      <c r="V375" s="167"/>
      <c r="W375" s="257"/>
      <c r="X375" s="169"/>
    </row>
    <row r="376" spans="1:24" s="177" customFormat="1" ht="27" customHeight="1" x14ac:dyDescent="0.2">
      <c r="A376" s="154"/>
      <c r="B376" s="155"/>
      <c r="C376" s="159"/>
      <c r="D376" s="155"/>
      <c r="E376" s="155"/>
      <c r="F376" s="163"/>
      <c r="G376" s="163"/>
      <c r="H376" s="167"/>
      <c r="I376" s="151"/>
      <c r="J376" s="155"/>
      <c r="K376" s="165"/>
      <c r="L376" s="166"/>
      <c r="M376" s="157"/>
      <c r="N376" s="171"/>
      <c r="O376" s="171"/>
      <c r="P376" s="155"/>
      <c r="Q376" s="167"/>
      <c r="R376" s="172"/>
      <c r="S376" s="159"/>
      <c r="T376" s="159"/>
      <c r="U376" s="174"/>
      <c r="V376" s="167"/>
      <c r="W376" s="257"/>
      <c r="X376" s="169"/>
    </row>
    <row r="377" spans="1:24" s="177" customFormat="1" ht="27" customHeight="1" x14ac:dyDescent="0.2">
      <c r="A377" s="154"/>
      <c r="B377" s="155"/>
      <c r="C377" s="159"/>
      <c r="D377" s="155"/>
      <c r="E377" s="155"/>
      <c r="F377" s="163"/>
      <c r="G377" s="163"/>
      <c r="H377" s="168"/>
      <c r="I377" s="151"/>
      <c r="J377" s="155"/>
      <c r="K377" s="165"/>
      <c r="L377" s="166"/>
      <c r="M377" s="157"/>
      <c r="N377" s="171"/>
      <c r="O377" s="171"/>
      <c r="P377" s="155"/>
      <c r="Q377" s="167"/>
      <c r="R377" s="172"/>
      <c r="S377" s="159"/>
      <c r="T377" s="159"/>
      <c r="U377" s="174"/>
      <c r="V377" s="167"/>
      <c r="W377" s="257"/>
      <c r="X377" s="169"/>
    </row>
    <row r="378" spans="1:24" s="177" customFormat="1" ht="27" customHeight="1" x14ac:dyDescent="0.2">
      <c r="A378" s="154"/>
      <c r="B378" s="155"/>
      <c r="C378" s="159"/>
      <c r="D378" s="155"/>
      <c r="E378" s="155"/>
      <c r="F378" s="163"/>
      <c r="G378" s="163"/>
      <c r="H378" s="167"/>
      <c r="I378" s="151"/>
      <c r="J378" s="155"/>
      <c r="K378" s="165"/>
      <c r="L378" s="166"/>
      <c r="M378" s="157"/>
      <c r="N378" s="171"/>
      <c r="O378" s="171"/>
      <c r="P378" s="155"/>
      <c r="Q378" s="167"/>
      <c r="R378" s="172"/>
      <c r="S378" s="159"/>
      <c r="T378" s="159"/>
      <c r="U378" s="174"/>
      <c r="V378" s="167"/>
      <c r="W378" s="257"/>
      <c r="X378" s="169"/>
    </row>
    <row r="379" spans="1:24" s="177" customFormat="1" ht="27" customHeight="1" x14ac:dyDescent="0.2">
      <c r="A379" s="154"/>
      <c r="B379" s="155"/>
      <c r="C379" s="159"/>
      <c r="D379" s="155"/>
      <c r="E379" s="155"/>
      <c r="F379" s="163"/>
      <c r="G379" s="163"/>
      <c r="H379" s="167"/>
      <c r="I379" s="151"/>
      <c r="J379" s="155"/>
      <c r="K379" s="165"/>
      <c r="L379" s="166"/>
      <c r="M379" s="157"/>
      <c r="N379" s="171"/>
      <c r="O379" s="171"/>
      <c r="P379" s="155"/>
      <c r="Q379" s="167"/>
      <c r="R379" s="172"/>
      <c r="S379" s="159"/>
      <c r="T379" s="159"/>
      <c r="U379" s="174"/>
      <c r="V379" s="167"/>
      <c r="W379" s="257"/>
      <c r="X379" s="169"/>
    </row>
    <row r="380" spans="1:24" s="177" customFormat="1" ht="27" customHeight="1" x14ac:dyDescent="0.2">
      <c r="A380" s="154"/>
      <c r="B380" s="155"/>
      <c r="C380" s="159"/>
      <c r="D380" s="155"/>
      <c r="E380" s="155"/>
      <c r="F380" s="163"/>
      <c r="G380" s="163"/>
      <c r="H380" s="167"/>
      <c r="I380" s="151"/>
      <c r="J380" s="155"/>
      <c r="K380" s="165"/>
      <c r="L380" s="166"/>
      <c r="M380" s="157"/>
      <c r="N380" s="171"/>
      <c r="O380" s="171"/>
      <c r="P380" s="155"/>
      <c r="Q380" s="167"/>
      <c r="R380" s="172"/>
      <c r="S380" s="159"/>
      <c r="T380" s="159"/>
      <c r="U380" s="174"/>
      <c r="V380" s="167"/>
      <c r="W380" s="257"/>
      <c r="X380" s="169"/>
    </row>
    <row r="381" spans="1:24" s="177" customFormat="1" ht="33.75" customHeight="1" x14ac:dyDescent="0.2">
      <c r="A381" s="154"/>
      <c r="B381" s="155"/>
      <c r="C381" s="159"/>
      <c r="D381" s="155"/>
      <c r="E381" s="155"/>
      <c r="F381" s="163"/>
      <c r="G381" s="163"/>
      <c r="H381" s="168"/>
      <c r="I381" s="151"/>
      <c r="J381" s="155"/>
      <c r="K381" s="165"/>
      <c r="L381" s="192"/>
      <c r="M381" s="157"/>
      <c r="N381" s="171"/>
      <c r="O381" s="171"/>
      <c r="P381" s="155"/>
      <c r="Q381" s="167"/>
      <c r="R381" s="172"/>
      <c r="S381" s="159"/>
      <c r="T381" s="159"/>
      <c r="U381" s="174"/>
      <c r="V381" s="167"/>
      <c r="W381" s="257"/>
      <c r="X381" s="169"/>
    </row>
    <row r="382" spans="1:24" s="177" customFormat="1" ht="33.75" customHeight="1" x14ac:dyDescent="0.2">
      <c r="A382" s="154"/>
      <c r="B382" s="155"/>
      <c r="C382" s="159"/>
      <c r="D382" s="155"/>
      <c r="E382" s="155"/>
      <c r="F382" s="163"/>
      <c r="G382" s="163"/>
      <c r="H382" s="167"/>
      <c r="I382" s="151"/>
      <c r="J382" s="155"/>
      <c r="K382" s="165"/>
      <c r="L382" s="166"/>
      <c r="M382" s="157"/>
      <c r="N382" s="171"/>
      <c r="O382" s="171"/>
      <c r="P382" s="155"/>
      <c r="Q382" s="167"/>
      <c r="R382" s="172"/>
      <c r="S382" s="159"/>
      <c r="T382" s="159"/>
      <c r="U382" s="174"/>
      <c r="V382" s="167"/>
      <c r="W382" s="257"/>
      <c r="X382" s="169"/>
    </row>
    <row r="383" spans="1:24" s="177" customFormat="1" ht="33.75" customHeight="1" x14ac:dyDescent="0.2">
      <c r="A383" s="154"/>
      <c r="B383" s="155"/>
      <c r="C383" s="159"/>
      <c r="D383" s="155"/>
      <c r="E383" s="155"/>
      <c r="F383" s="163"/>
      <c r="G383" s="163"/>
      <c r="H383" s="168"/>
      <c r="I383" s="151"/>
      <c r="J383" s="155"/>
      <c r="K383" s="165"/>
      <c r="L383" s="192"/>
      <c r="M383" s="229"/>
      <c r="N383" s="191"/>
      <c r="O383" s="171"/>
      <c r="P383" s="168"/>
      <c r="Q383" s="168"/>
      <c r="R383" s="172"/>
      <c r="S383" s="160"/>
      <c r="T383" s="160"/>
      <c r="U383" s="174"/>
      <c r="V383" s="167"/>
      <c r="W383" s="259"/>
      <c r="X383" s="169"/>
    </row>
    <row r="384" spans="1:24" s="177" customFormat="1" ht="33.75" customHeight="1" x14ac:dyDescent="0.2">
      <c r="A384" s="154"/>
      <c r="B384" s="165"/>
      <c r="C384" s="159"/>
      <c r="D384" s="155"/>
      <c r="E384" s="155"/>
      <c r="F384" s="163"/>
      <c r="G384" s="163"/>
      <c r="H384" s="168"/>
      <c r="I384" s="151"/>
      <c r="J384" s="155"/>
      <c r="K384" s="165"/>
      <c r="L384" s="192"/>
      <c r="M384" s="229"/>
      <c r="N384" s="191"/>
      <c r="O384" s="171"/>
      <c r="P384" s="168"/>
      <c r="Q384" s="168"/>
      <c r="R384" s="172"/>
      <c r="S384" s="160"/>
      <c r="T384" s="160"/>
      <c r="U384" s="174"/>
      <c r="V384" s="167"/>
      <c r="W384" s="259"/>
      <c r="X384" s="169"/>
    </row>
    <row r="385" spans="1:24" s="177" customFormat="1" ht="33.75" customHeight="1" x14ac:dyDescent="0.2">
      <c r="A385" s="154"/>
      <c r="B385" s="165"/>
      <c r="C385" s="159"/>
      <c r="D385" s="155"/>
      <c r="E385" s="155"/>
      <c r="F385" s="163"/>
      <c r="G385" s="163"/>
      <c r="H385" s="168"/>
      <c r="I385" s="187"/>
      <c r="J385" s="155"/>
      <c r="K385" s="165"/>
      <c r="L385" s="192"/>
      <c r="M385" s="229"/>
      <c r="N385" s="191"/>
      <c r="O385" s="171"/>
      <c r="P385" s="168"/>
      <c r="Q385" s="168"/>
      <c r="R385" s="172"/>
      <c r="S385" s="160"/>
      <c r="T385" s="160"/>
      <c r="U385" s="174"/>
      <c r="V385" s="167"/>
      <c r="W385" s="259"/>
      <c r="X385" s="169"/>
    </row>
    <row r="386" spans="1:24" s="177" customFormat="1" ht="33.75" customHeight="1" x14ac:dyDescent="0.2">
      <c r="A386" s="154"/>
      <c r="B386" s="165"/>
      <c r="C386" s="159"/>
      <c r="D386" s="155"/>
      <c r="E386" s="155"/>
      <c r="F386" s="163"/>
      <c r="G386" s="163"/>
      <c r="H386" s="168"/>
      <c r="I386" s="187"/>
      <c r="J386" s="155"/>
      <c r="K386" s="165"/>
      <c r="L386" s="192"/>
      <c r="M386" s="229"/>
      <c r="N386" s="191"/>
      <c r="O386" s="171"/>
      <c r="P386" s="168"/>
      <c r="Q386" s="168"/>
      <c r="R386" s="172"/>
      <c r="S386" s="160"/>
      <c r="T386" s="160"/>
      <c r="U386" s="174"/>
      <c r="V386" s="167"/>
      <c r="W386" s="259"/>
      <c r="X386" s="169"/>
    </row>
    <row r="387" spans="1:24" s="177" customFormat="1" ht="33.75" customHeight="1" x14ac:dyDescent="0.2">
      <c r="A387" s="154"/>
      <c r="B387" s="165"/>
      <c r="C387" s="159"/>
      <c r="D387" s="155"/>
      <c r="E387" s="155"/>
      <c r="F387" s="163"/>
      <c r="G387" s="163"/>
      <c r="H387" s="168"/>
      <c r="I387" s="187"/>
      <c r="J387" s="155"/>
      <c r="K387" s="165"/>
      <c r="L387" s="192"/>
      <c r="M387" s="229"/>
      <c r="N387" s="191"/>
      <c r="O387" s="171"/>
      <c r="P387" s="168"/>
      <c r="Q387" s="168"/>
      <c r="R387" s="172"/>
      <c r="S387" s="160"/>
      <c r="T387" s="160"/>
      <c r="U387" s="174"/>
      <c r="V387" s="167"/>
      <c r="W387" s="259"/>
      <c r="X387" s="169"/>
    </row>
    <row r="388" spans="1:24" s="177" customFormat="1" ht="33.75" customHeight="1" x14ac:dyDescent="0.2">
      <c r="A388" s="154"/>
      <c r="B388" s="165"/>
      <c r="C388" s="159"/>
      <c r="D388" s="155"/>
      <c r="E388" s="155"/>
      <c r="F388" s="163"/>
      <c r="G388" s="163"/>
      <c r="H388" s="168"/>
      <c r="I388" s="151"/>
      <c r="J388" s="155"/>
      <c r="K388" s="165"/>
      <c r="L388" s="163"/>
      <c r="M388" s="229"/>
      <c r="N388" s="191"/>
      <c r="O388" s="171"/>
      <c r="P388" s="168"/>
      <c r="Q388" s="168"/>
      <c r="R388" s="172"/>
      <c r="S388" s="160"/>
      <c r="T388" s="160"/>
      <c r="U388" s="174"/>
      <c r="V388" s="167"/>
      <c r="W388" s="259"/>
      <c r="X388" s="169"/>
    </row>
    <row r="389" spans="1:24" s="177" customFormat="1" ht="33.75" customHeight="1" x14ac:dyDescent="0.2">
      <c r="A389" s="154"/>
      <c r="B389" s="165"/>
      <c r="C389" s="159"/>
      <c r="D389" s="155"/>
      <c r="E389" s="155"/>
      <c r="F389" s="163"/>
      <c r="G389" s="163"/>
      <c r="H389" s="168"/>
      <c r="I389" s="151"/>
      <c r="J389" s="155"/>
      <c r="K389" s="165"/>
      <c r="L389" s="165"/>
      <c r="M389" s="229"/>
      <c r="N389" s="191"/>
      <c r="O389" s="171"/>
      <c r="P389" s="168"/>
      <c r="Q389" s="168"/>
      <c r="R389" s="172"/>
      <c r="S389" s="160"/>
      <c r="T389" s="160"/>
      <c r="U389" s="174"/>
      <c r="V389" s="167"/>
      <c r="W389" s="259"/>
      <c r="X389" s="169"/>
    </row>
    <row r="390" spans="1:24" s="177" customFormat="1" ht="33.75" customHeight="1" x14ac:dyDescent="0.2">
      <c r="A390" s="154"/>
      <c r="B390" s="165"/>
      <c r="C390" s="159"/>
      <c r="D390" s="155"/>
      <c r="E390" s="155"/>
      <c r="F390" s="163"/>
      <c r="G390" s="163"/>
      <c r="H390" s="168"/>
      <c r="I390" s="187"/>
      <c r="J390" s="155"/>
      <c r="K390" s="165"/>
      <c r="L390" s="165"/>
      <c r="M390" s="229"/>
      <c r="N390" s="191"/>
      <c r="O390" s="171"/>
      <c r="P390" s="168"/>
      <c r="Q390" s="168"/>
      <c r="R390" s="172"/>
      <c r="S390" s="160"/>
      <c r="T390" s="160"/>
      <c r="U390" s="174"/>
      <c r="V390" s="167"/>
      <c r="W390" s="259"/>
      <c r="X390" s="169"/>
    </row>
    <row r="391" spans="1:24" s="177" customFormat="1" ht="33.75" customHeight="1" x14ac:dyDescent="0.2">
      <c r="A391" s="154"/>
      <c r="B391" s="165"/>
      <c r="C391" s="159"/>
      <c r="D391" s="155"/>
      <c r="E391" s="155"/>
      <c r="F391" s="163"/>
      <c r="G391" s="163"/>
      <c r="H391" s="168"/>
      <c r="I391" s="187"/>
      <c r="J391" s="155"/>
      <c r="K391" s="165"/>
      <c r="L391" s="165"/>
      <c r="M391" s="229"/>
      <c r="N391" s="191"/>
      <c r="O391" s="171"/>
      <c r="P391" s="168"/>
      <c r="Q391" s="168"/>
      <c r="R391" s="172"/>
      <c r="S391" s="160"/>
      <c r="T391" s="160"/>
      <c r="U391" s="174"/>
      <c r="V391" s="167"/>
      <c r="W391" s="259"/>
      <c r="X391" s="169"/>
    </row>
    <row r="392" spans="1:24" s="177" customFormat="1" ht="33.75" customHeight="1" x14ac:dyDescent="0.2">
      <c r="A392" s="154"/>
      <c r="B392" s="165"/>
      <c r="C392" s="159"/>
      <c r="D392" s="155"/>
      <c r="E392" s="155"/>
      <c r="F392" s="163"/>
      <c r="G392" s="163"/>
      <c r="H392" s="168"/>
      <c r="I392" s="187"/>
      <c r="J392" s="155"/>
      <c r="K392" s="165"/>
      <c r="L392" s="165"/>
      <c r="M392" s="229"/>
      <c r="N392" s="191"/>
      <c r="O392" s="171"/>
      <c r="P392" s="168"/>
      <c r="Q392" s="168"/>
      <c r="R392" s="172"/>
      <c r="S392" s="160"/>
      <c r="T392" s="160"/>
      <c r="U392" s="174"/>
      <c r="V392" s="167"/>
      <c r="W392" s="259"/>
      <c r="X392" s="169"/>
    </row>
    <row r="393" spans="1:24" s="177" customFormat="1" ht="33.75" customHeight="1" x14ac:dyDescent="0.2">
      <c r="A393" s="154"/>
      <c r="B393" s="165"/>
      <c r="C393" s="159"/>
      <c r="D393" s="155"/>
      <c r="E393" s="155"/>
      <c r="F393" s="163"/>
      <c r="G393" s="163"/>
      <c r="H393" s="168"/>
      <c r="I393" s="187"/>
      <c r="J393" s="155"/>
      <c r="K393" s="165"/>
      <c r="L393" s="165"/>
      <c r="M393" s="229"/>
      <c r="N393" s="262"/>
      <c r="O393" s="171"/>
      <c r="P393" s="165"/>
      <c r="Q393" s="168"/>
      <c r="R393" s="172"/>
      <c r="S393" s="160"/>
      <c r="T393" s="160"/>
      <c r="U393" s="174"/>
      <c r="V393" s="167"/>
      <c r="W393" s="263"/>
      <c r="X393" s="169"/>
    </row>
    <row r="394" spans="1:24" s="177" customFormat="1" ht="33.75" customHeight="1" x14ac:dyDescent="0.2">
      <c r="A394" s="154"/>
      <c r="B394" s="252"/>
      <c r="C394" s="159"/>
      <c r="D394" s="155"/>
      <c r="E394" s="155"/>
      <c r="F394" s="163"/>
      <c r="G394" s="163"/>
      <c r="H394" s="168"/>
      <c r="I394" s="151"/>
      <c r="J394" s="155"/>
      <c r="K394" s="165"/>
      <c r="L394" s="165"/>
      <c r="M394" s="229"/>
      <c r="N394" s="191"/>
      <c r="O394" s="171"/>
      <c r="P394" s="168"/>
      <c r="Q394" s="168"/>
      <c r="R394" s="172"/>
      <c r="S394" s="160"/>
      <c r="T394" s="160"/>
      <c r="U394" s="174"/>
      <c r="V394" s="167"/>
      <c r="W394" s="264"/>
      <c r="X394" s="169"/>
    </row>
    <row r="395" spans="1:24" s="177" customFormat="1" ht="33.75" customHeight="1" x14ac:dyDescent="0.2">
      <c r="A395" s="154"/>
      <c r="B395" s="252"/>
      <c r="C395" s="159"/>
      <c r="D395" s="155"/>
      <c r="E395" s="155"/>
      <c r="F395" s="163"/>
      <c r="G395" s="163"/>
      <c r="H395" s="168"/>
      <c r="I395" s="151"/>
      <c r="J395" s="155"/>
      <c r="K395" s="165"/>
      <c r="L395" s="165"/>
      <c r="M395" s="229"/>
      <c r="N395" s="191"/>
      <c r="O395" s="171"/>
      <c r="P395" s="168"/>
      <c r="Q395" s="168"/>
      <c r="R395" s="172"/>
      <c r="S395" s="160"/>
      <c r="T395" s="160"/>
      <c r="U395" s="174"/>
      <c r="V395" s="167"/>
      <c r="W395" s="264"/>
      <c r="X395" s="169"/>
    </row>
    <row r="396" spans="1:24" s="177" customFormat="1" ht="33.75" customHeight="1" x14ac:dyDescent="0.2">
      <c r="A396" s="154"/>
      <c r="B396" s="252"/>
      <c r="C396" s="159"/>
      <c r="D396" s="155"/>
      <c r="E396" s="155"/>
      <c r="F396" s="163"/>
      <c r="G396" s="163"/>
      <c r="H396" s="168"/>
      <c r="I396" s="151"/>
      <c r="J396" s="155"/>
      <c r="K396" s="165"/>
      <c r="L396" s="165"/>
      <c r="M396" s="229"/>
      <c r="N396" s="191"/>
      <c r="O396" s="171"/>
      <c r="P396" s="168"/>
      <c r="Q396" s="168"/>
      <c r="R396" s="172"/>
      <c r="S396" s="160"/>
      <c r="T396" s="160"/>
      <c r="U396" s="174"/>
      <c r="V396" s="167"/>
      <c r="W396" s="264"/>
      <c r="X396" s="169"/>
    </row>
    <row r="397" spans="1:24" s="177" customFormat="1" ht="33.75" customHeight="1" x14ac:dyDescent="0.2">
      <c r="A397" s="154"/>
      <c r="B397" s="252"/>
      <c r="C397" s="159"/>
      <c r="D397" s="155"/>
      <c r="E397" s="155"/>
      <c r="F397" s="163"/>
      <c r="G397" s="163"/>
      <c r="H397" s="168"/>
      <c r="I397" s="151"/>
      <c r="J397" s="155"/>
      <c r="K397" s="165"/>
      <c r="L397" s="165"/>
      <c r="M397" s="229"/>
      <c r="N397" s="191"/>
      <c r="O397" s="171"/>
      <c r="P397" s="168"/>
      <c r="Q397" s="168"/>
      <c r="R397" s="172"/>
      <c r="S397" s="160"/>
      <c r="T397" s="160"/>
      <c r="U397" s="174"/>
      <c r="V397" s="167"/>
      <c r="W397" s="264"/>
      <c r="X397" s="169"/>
    </row>
    <row r="398" spans="1:24" s="177" customFormat="1" ht="33.75" customHeight="1" x14ac:dyDescent="0.2">
      <c r="A398" s="154"/>
      <c r="B398" s="252"/>
      <c r="C398" s="159"/>
      <c r="D398" s="155"/>
      <c r="E398" s="155"/>
      <c r="F398" s="163"/>
      <c r="G398" s="163"/>
      <c r="H398" s="168"/>
      <c r="I398" s="151"/>
      <c r="J398" s="155"/>
      <c r="K398" s="165"/>
      <c r="L398" s="165"/>
      <c r="M398" s="229"/>
      <c r="N398" s="191"/>
      <c r="O398" s="171"/>
      <c r="P398" s="168"/>
      <c r="Q398" s="168"/>
      <c r="R398" s="172"/>
      <c r="S398" s="160"/>
      <c r="T398" s="160"/>
      <c r="U398" s="174"/>
      <c r="V398" s="167"/>
      <c r="W398" s="264"/>
      <c r="X398" s="169"/>
    </row>
    <row r="399" spans="1:24" s="177" customFormat="1" ht="33.75" customHeight="1" x14ac:dyDescent="0.2">
      <c r="A399" s="154"/>
      <c r="B399" s="252"/>
      <c r="C399" s="159"/>
      <c r="D399" s="155"/>
      <c r="E399" s="155"/>
      <c r="F399" s="163"/>
      <c r="G399" s="163"/>
      <c r="H399" s="168"/>
      <c r="I399" s="151"/>
      <c r="J399" s="155"/>
      <c r="K399" s="165"/>
      <c r="L399" s="165"/>
      <c r="M399" s="229"/>
      <c r="N399" s="191"/>
      <c r="O399" s="171"/>
      <c r="P399" s="168"/>
      <c r="Q399" s="168"/>
      <c r="R399" s="172"/>
      <c r="S399" s="160"/>
      <c r="T399" s="160"/>
      <c r="U399" s="174"/>
      <c r="V399" s="167"/>
      <c r="W399" s="265"/>
      <c r="X399" s="169"/>
    </row>
    <row r="400" spans="1:24" s="177" customFormat="1" ht="33.75" customHeight="1" x14ac:dyDescent="0.2">
      <c r="A400" s="154"/>
      <c r="B400" s="252"/>
      <c r="C400" s="159"/>
      <c r="D400" s="155"/>
      <c r="E400" s="155"/>
      <c r="F400" s="163"/>
      <c r="G400" s="163"/>
      <c r="H400" s="168"/>
      <c r="I400" s="151"/>
      <c r="J400" s="155"/>
      <c r="K400" s="165"/>
      <c r="L400" s="165"/>
      <c r="M400" s="229"/>
      <c r="N400" s="191"/>
      <c r="O400" s="171"/>
      <c r="P400" s="168"/>
      <c r="Q400" s="168"/>
      <c r="R400" s="172"/>
      <c r="S400" s="160"/>
      <c r="T400" s="160"/>
      <c r="U400" s="174"/>
      <c r="V400" s="167"/>
      <c r="W400" s="264"/>
      <c r="X400" s="169"/>
    </row>
    <row r="401" spans="1:16339" s="177" customFormat="1" ht="33.75" customHeight="1" x14ac:dyDescent="0.2">
      <c r="A401" s="154"/>
      <c r="B401" s="252"/>
      <c r="C401" s="159"/>
      <c r="D401" s="155"/>
      <c r="E401" s="155"/>
      <c r="F401" s="163"/>
      <c r="G401" s="163"/>
      <c r="H401" s="168"/>
      <c r="I401" s="151"/>
      <c r="J401" s="155"/>
      <c r="K401" s="165"/>
      <c r="L401" s="165"/>
      <c r="M401" s="229"/>
      <c r="N401" s="191"/>
      <c r="O401" s="171"/>
      <c r="P401" s="168"/>
      <c r="Q401" s="168"/>
      <c r="R401" s="172"/>
      <c r="S401" s="160"/>
      <c r="T401" s="160"/>
      <c r="U401" s="174"/>
      <c r="V401" s="167"/>
      <c r="W401" s="264"/>
      <c r="X401" s="169"/>
    </row>
    <row r="402" spans="1:16339" s="177" customFormat="1" ht="33.75" customHeight="1" x14ac:dyDescent="0.2">
      <c r="A402" s="154"/>
      <c r="B402" s="252"/>
      <c r="C402" s="159"/>
      <c r="D402" s="155"/>
      <c r="E402" s="155"/>
      <c r="F402" s="163"/>
      <c r="G402" s="163"/>
      <c r="H402" s="168"/>
      <c r="I402" s="151"/>
      <c r="J402" s="155"/>
      <c r="K402" s="165"/>
      <c r="L402" s="165"/>
      <c r="M402" s="229"/>
      <c r="N402" s="191"/>
      <c r="O402" s="171"/>
      <c r="P402" s="168"/>
      <c r="Q402" s="168"/>
      <c r="R402" s="172"/>
      <c r="S402" s="160"/>
      <c r="T402" s="160"/>
      <c r="U402" s="174"/>
      <c r="V402" s="167"/>
      <c r="W402" s="264"/>
      <c r="X402" s="169"/>
    </row>
    <row r="403" spans="1:16339" s="177" customFormat="1" ht="33.75" customHeight="1" x14ac:dyDescent="0.2">
      <c r="A403" s="154"/>
      <c r="B403" s="252"/>
      <c r="C403" s="159"/>
      <c r="D403" s="155"/>
      <c r="E403" s="155"/>
      <c r="F403" s="163"/>
      <c r="G403" s="163"/>
      <c r="H403" s="168"/>
      <c r="I403" s="187"/>
      <c r="J403" s="165"/>
      <c r="K403" s="165"/>
      <c r="L403" s="165"/>
      <c r="M403" s="229"/>
      <c r="N403" s="191"/>
      <c r="O403" s="171"/>
      <c r="P403" s="168"/>
      <c r="Q403" s="168"/>
      <c r="R403" s="172"/>
      <c r="S403" s="160"/>
      <c r="T403" s="160"/>
      <c r="U403" s="174"/>
      <c r="V403" s="167"/>
      <c r="W403" s="264"/>
      <c r="X403" s="169"/>
    </row>
    <row r="404" spans="1:16339" s="177" customFormat="1" ht="33.75" customHeight="1" x14ac:dyDescent="0.25">
      <c r="A404" s="154"/>
      <c r="B404" s="252"/>
      <c r="C404" s="159"/>
      <c r="D404" s="155"/>
      <c r="E404" s="155"/>
      <c r="F404" s="163"/>
      <c r="G404" s="163"/>
      <c r="H404" s="168"/>
      <c r="I404" s="221"/>
      <c r="J404" s="165"/>
      <c r="K404" s="165"/>
      <c r="L404" s="165"/>
      <c r="M404" s="186"/>
      <c r="N404" s="191"/>
      <c r="O404" s="171"/>
      <c r="P404" s="168"/>
      <c r="Q404" s="168"/>
      <c r="R404" s="172"/>
      <c r="S404" s="160"/>
      <c r="T404" s="160"/>
      <c r="U404" s="174"/>
      <c r="V404" s="167"/>
      <c r="W404" s="264"/>
      <c r="X404" s="169"/>
    </row>
    <row r="405" spans="1:16339" s="177" customFormat="1" ht="33.75" customHeight="1" x14ac:dyDescent="0.25">
      <c r="A405" s="154"/>
      <c r="B405" s="252"/>
      <c r="C405" s="159"/>
      <c r="D405" s="155"/>
      <c r="E405" s="155"/>
      <c r="F405" s="163"/>
      <c r="G405" s="163"/>
      <c r="H405" s="168"/>
      <c r="I405" s="221"/>
      <c r="J405" s="155"/>
      <c r="K405" s="165"/>
      <c r="L405" s="165"/>
      <c r="M405" s="186"/>
      <c r="N405" s="191"/>
      <c r="O405" s="171"/>
      <c r="P405" s="168"/>
      <c r="Q405" s="168"/>
      <c r="R405" s="172"/>
      <c r="S405" s="160"/>
      <c r="T405" s="160"/>
      <c r="U405" s="174"/>
      <c r="V405" s="167"/>
      <c r="W405" s="264"/>
      <c r="X405" s="169"/>
    </row>
    <row r="406" spans="1:16339" s="177" customFormat="1" ht="33.75" customHeight="1" x14ac:dyDescent="0.25">
      <c r="A406" s="154"/>
      <c r="B406" s="252"/>
      <c r="C406" s="159"/>
      <c r="D406" s="155"/>
      <c r="E406" s="155"/>
      <c r="F406" s="163"/>
      <c r="G406" s="163"/>
      <c r="H406" s="168"/>
      <c r="I406" s="221"/>
      <c r="J406" s="155"/>
      <c r="K406" s="165"/>
      <c r="L406" s="165"/>
      <c r="M406" s="186"/>
      <c r="N406" s="191"/>
      <c r="O406" s="171"/>
      <c r="P406" s="168"/>
      <c r="Q406" s="168"/>
      <c r="R406" s="172"/>
      <c r="S406" s="160"/>
      <c r="T406" s="160"/>
      <c r="U406" s="174"/>
      <c r="V406" s="167"/>
      <c r="W406" s="264"/>
      <c r="X406" s="169"/>
    </row>
    <row r="407" spans="1:16339" s="177" customFormat="1" ht="33.75" customHeight="1" x14ac:dyDescent="0.2">
      <c r="A407" s="154"/>
      <c r="B407" s="252"/>
      <c r="C407" s="159"/>
      <c r="D407" s="155"/>
      <c r="E407" s="155"/>
      <c r="F407" s="163"/>
      <c r="G407" s="163"/>
      <c r="H407" s="168"/>
      <c r="I407" s="226"/>
      <c r="J407" s="155"/>
      <c r="K407" s="165"/>
      <c r="L407" s="165"/>
      <c r="M407" s="186"/>
      <c r="N407" s="191"/>
      <c r="O407" s="171"/>
      <c r="P407" s="168"/>
      <c r="Q407" s="168"/>
      <c r="R407" s="172"/>
      <c r="S407" s="160"/>
      <c r="T407" s="160"/>
      <c r="U407" s="174"/>
      <c r="V407" s="167"/>
      <c r="W407" s="264"/>
      <c r="X407" s="169"/>
    </row>
    <row r="408" spans="1:16339" s="177" customFormat="1" ht="33.75" customHeight="1" x14ac:dyDescent="0.25">
      <c r="A408" s="154"/>
      <c r="B408" s="252"/>
      <c r="C408" s="159"/>
      <c r="D408" s="155"/>
      <c r="E408" s="155"/>
      <c r="F408" s="163"/>
      <c r="G408" s="163"/>
      <c r="H408" s="168"/>
      <c r="I408" s="221"/>
      <c r="J408" s="155"/>
      <c r="K408" s="165"/>
      <c r="L408" s="165"/>
      <c r="M408" s="163"/>
      <c r="N408" s="191"/>
      <c r="O408" s="171"/>
      <c r="P408" s="168"/>
      <c r="Q408" s="168"/>
      <c r="R408" s="172"/>
      <c r="S408" s="160"/>
      <c r="T408" s="160"/>
      <c r="U408" s="174"/>
      <c r="V408" s="167"/>
      <c r="W408" s="264"/>
      <c r="X408" s="169"/>
    </row>
    <row r="409" spans="1:16339" s="177" customFormat="1" ht="33.75" customHeight="1" x14ac:dyDescent="0.25">
      <c r="A409" s="154"/>
      <c r="B409" s="252"/>
      <c r="C409" s="159"/>
      <c r="D409" s="155"/>
      <c r="E409" s="155"/>
      <c r="F409" s="163"/>
      <c r="G409" s="163"/>
      <c r="H409" s="168"/>
      <c r="I409" s="221"/>
      <c r="J409" s="155"/>
      <c r="K409" s="165"/>
      <c r="L409" s="165"/>
      <c r="M409" s="186"/>
      <c r="N409" s="191"/>
      <c r="O409" s="171"/>
      <c r="P409" s="168"/>
      <c r="Q409" s="168"/>
      <c r="R409" s="172"/>
      <c r="S409" s="160"/>
      <c r="T409" s="160"/>
      <c r="U409" s="174"/>
      <c r="V409" s="167"/>
      <c r="W409" s="264"/>
      <c r="X409" s="169"/>
    </row>
    <row r="410" spans="1:16339" s="50" customFormat="1" x14ac:dyDescent="0.2">
      <c r="A410" s="144">
        <v>410</v>
      </c>
      <c r="B410" s="145" t="s">
        <v>54</v>
      </c>
      <c r="C410" s="146"/>
      <c r="D410" s="112"/>
      <c r="E410" s="107"/>
      <c r="F410" s="112"/>
      <c r="G410" s="134" t="s">
        <v>54</v>
      </c>
      <c r="H410" s="147"/>
      <c r="I410" s="148"/>
      <c r="J410" s="107"/>
      <c r="K410" s="98"/>
      <c r="L410" s="98"/>
      <c r="M410" s="96"/>
      <c r="N410" s="149"/>
      <c r="O410" s="113" t="e">
        <f t="shared" ref="O410:O432" si="4">N410/Q410</f>
        <v>#DIV/0!</v>
      </c>
      <c r="P410" s="147"/>
      <c r="Q410" s="147"/>
      <c r="R410" s="127">
        <f t="shared" ref="R410:R442" si="5">N410</f>
        <v>0</v>
      </c>
      <c r="S410" s="146"/>
      <c r="T410" s="146"/>
      <c r="U410" s="129">
        <f t="shared" ref="U410:U442" si="6">YEAR(T410)*12+MONTH(T410)-(YEAR(S410)*12+MONTH(S410))-IF(DAY(T410)&lt;DAY(S410),1,0)</f>
        <v>0</v>
      </c>
      <c r="V410" s="124">
        <f t="shared" ref="V410:V442" si="7">T410-S410</f>
        <v>0</v>
      </c>
      <c r="W410" s="150"/>
      <c r="X410" s="111"/>
      <c r="Y410" s="99"/>
      <c r="Z410" s="99"/>
      <c r="AA410" s="99"/>
      <c r="AB410" s="99"/>
      <c r="AC410" s="99"/>
      <c r="AD410" s="99"/>
      <c r="AE410" s="99"/>
      <c r="AF410" s="99"/>
      <c r="AG410" s="99"/>
      <c r="AH410" s="99"/>
      <c r="AI410" s="99"/>
      <c r="AJ410" s="99"/>
      <c r="AK410" s="99"/>
      <c r="AL410" s="99"/>
      <c r="AM410" s="99"/>
      <c r="AN410" s="99"/>
      <c r="AO410" s="99"/>
      <c r="AP410" s="99"/>
      <c r="AQ410" s="99"/>
      <c r="AR410" s="99"/>
      <c r="AS410" s="99"/>
      <c r="AT410" s="99"/>
      <c r="AU410" s="99"/>
      <c r="AV410" s="99"/>
      <c r="AW410" s="99"/>
      <c r="AX410" s="99"/>
      <c r="AY410" s="99"/>
      <c r="AZ410" s="99"/>
      <c r="BA410" s="99"/>
      <c r="BB410" s="99"/>
      <c r="BC410" s="99"/>
      <c r="BD410" s="99"/>
      <c r="BE410" s="99"/>
      <c r="BF410" s="99"/>
      <c r="BG410" s="99"/>
      <c r="BH410" s="99"/>
      <c r="BI410" s="99"/>
      <c r="BJ410" s="99"/>
      <c r="BK410" s="99"/>
      <c r="BL410" s="99"/>
      <c r="BM410" s="99"/>
      <c r="BN410" s="99"/>
      <c r="BO410" s="99"/>
      <c r="BP410" s="99"/>
      <c r="BQ410" s="99"/>
      <c r="BR410" s="99"/>
      <c r="BS410" s="99"/>
      <c r="BT410" s="99"/>
      <c r="BU410" s="99"/>
      <c r="BV410" s="99"/>
      <c r="BW410" s="99"/>
      <c r="BX410" s="99"/>
      <c r="BY410" s="99"/>
      <c r="BZ410" s="99"/>
      <c r="CA410" s="99"/>
      <c r="CB410" s="99"/>
      <c r="CC410" s="99"/>
      <c r="CD410" s="99"/>
      <c r="CE410" s="99"/>
      <c r="CF410" s="99"/>
      <c r="CG410" s="99"/>
      <c r="CH410" s="99"/>
      <c r="CI410" s="99"/>
      <c r="CJ410" s="99"/>
      <c r="CK410" s="99"/>
      <c r="CL410" s="99"/>
      <c r="CM410" s="99"/>
      <c r="CN410" s="99"/>
      <c r="CO410" s="99"/>
      <c r="CP410" s="99"/>
      <c r="CQ410" s="99"/>
      <c r="CR410" s="99"/>
      <c r="CS410" s="99"/>
      <c r="CT410" s="99"/>
      <c r="CU410" s="99"/>
      <c r="CV410" s="99"/>
      <c r="CW410" s="99"/>
      <c r="CX410" s="99"/>
      <c r="CY410" s="99"/>
      <c r="CZ410" s="99"/>
      <c r="DA410" s="99"/>
      <c r="DB410" s="99"/>
      <c r="DC410" s="99"/>
      <c r="DD410" s="99"/>
      <c r="DE410" s="99"/>
      <c r="DF410" s="99"/>
      <c r="DG410" s="99"/>
      <c r="DH410" s="99"/>
      <c r="DI410" s="99"/>
      <c r="DJ410" s="99"/>
      <c r="DK410" s="99"/>
      <c r="DL410" s="99"/>
      <c r="DM410" s="99"/>
      <c r="DN410" s="99"/>
      <c r="DO410" s="99"/>
      <c r="DP410" s="99"/>
      <c r="DQ410" s="99"/>
      <c r="DR410" s="99"/>
      <c r="DS410" s="99"/>
      <c r="DT410" s="99"/>
      <c r="DU410" s="99"/>
      <c r="DV410" s="99"/>
      <c r="DW410" s="99"/>
      <c r="DX410" s="99"/>
      <c r="DY410" s="99"/>
      <c r="DZ410" s="99"/>
      <c r="EA410" s="99"/>
      <c r="EB410" s="99"/>
      <c r="EC410" s="99"/>
      <c r="ED410" s="99"/>
      <c r="EE410" s="99"/>
      <c r="EF410" s="99"/>
      <c r="EG410" s="99"/>
      <c r="EH410" s="99"/>
      <c r="EI410" s="99"/>
      <c r="EJ410" s="99"/>
      <c r="EK410" s="99"/>
      <c r="EL410" s="99"/>
      <c r="EM410" s="99"/>
      <c r="EN410" s="99"/>
      <c r="EO410" s="99"/>
      <c r="EP410" s="99"/>
      <c r="EQ410" s="99"/>
      <c r="ER410" s="99"/>
      <c r="ES410" s="99"/>
      <c r="ET410" s="99"/>
      <c r="EU410" s="99"/>
      <c r="EV410" s="99"/>
      <c r="EW410" s="99"/>
      <c r="EX410" s="99"/>
      <c r="EY410" s="99"/>
      <c r="EZ410" s="99"/>
      <c r="FA410" s="99"/>
      <c r="FB410" s="99"/>
      <c r="FC410" s="99"/>
      <c r="FD410" s="99"/>
      <c r="FE410" s="99"/>
      <c r="FF410" s="99"/>
      <c r="FG410" s="99"/>
      <c r="FH410" s="99"/>
      <c r="FI410" s="99"/>
      <c r="FJ410" s="99"/>
      <c r="FK410" s="99"/>
      <c r="FL410" s="99"/>
      <c r="FM410" s="99"/>
      <c r="FN410" s="99"/>
      <c r="FO410" s="99"/>
      <c r="FP410" s="99"/>
      <c r="FQ410" s="99"/>
      <c r="FR410" s="99"/>
      <c r="FS410" s="99"/>
      <c r="FT410" s="99"/>
      <c r="FU410" s="99"/>
      <c r="FV410" s="99"/>
      <c r="FW410" s="99"/>
      <c r="FX410" s="99"/>
      <c r="FY410" s="99"/>
      <c r="FZ410" s="99"/>
      <c r="GA410" s="99"/>
      <c r="GB410" s="99"/>
      <c r="GC410" s="99"/>
      <c r="GD410" s="99"/>
      <c r="GE410" s="99"/>
      <c r="GF410" s="99"/>
      <c r="GG410" s="99"/>
      <c r="GH410" s="99"/>
      <c r="GI410" s="99"/>
      <c r="GJ410" s="99"/>
      <c r="GK410" s="99"/>
      <c r="GL410" s="99"/>
      <c r="GM410" s="99"/>
      <c r="GN410" s="99"/>
      <c r="GO410" s="99"/>
      <c r="GP410" s="99"/>
      <c r="GQ410" s="99"/>
      <c r="GR410" s="99"/>
      <c r="GS410" s="99"/>
      <c r="GT410" s="99"/>
      <c r="GU410" s="99"/>
      <c r="GV410" s="99"/>
      <c r="GW410" s="99"/>
      <c r="GX410" s="99"/>
      <c r="GY410" s="99"/>
      <c r="GZ410" s="99"/>
      <c r="HA410" s="99"/>
      <c r="HB410" s="99"/>
      <c r="HC410" s="99"/>
      <c r="HD410" s="99"/>
      <c r="HE410" s="99"/>
      <c r="HF410" s="99"/>
      <c r="HG410" s="99"/>
      <c r="HH410" s="99"/>
      <c r="HI410" s="99"/>
      <c r="HJ410" s="99"/>
      <c r="HK410" s="99"/>
      <c r="HL410" s="99"/>
      <c r="HM410" s="99"/>
      <c r="HN410" s="99"/>
      <c r="HO410" s="99"/>
      <c r="HP410" s="99"/>
      <c r="HQ410" s="99"/>
      <c r="HR410" s="99"/>
      <c r="HS410" s="99"/>
      <c r="HT410" s="99"/>
      <c r="HU410" s="99"/>
      <c r="HV410" s="99"/>
      <c r="HW410" s="99"/>
      <c r="HX410" s="99"/>
      <c r="HY410" s="99"/>
      <c r="HZ410" s="99"/>
      <c r="IA410" s="99"/>
      <c r="IB410" s="99"/>
      <c r="IC410" s="99"/>
      <c r="ID410" s="99"/>
      <c r="IE410" s="99"/>
      <c r="IF410" s="99"/>
      <c r="IG410" s="99"/>
      <c r="IH410" s="99"/>
      <c r="II410" s="99"/>
      <c r="IJ410" s="99"/>
      <c r="IK410" s="99"/>
      <c r="IL410" s="99"/>
      <c r="IM410" s="99"/>
      <c r="IN410" s="99"/>
      <c r="IO410" s="99"/>
      <c r="IP410" s="99"/>
      <c r="IQ410" s="99"/>
      <c r="IR410" s="99"/>
      <c r="IS410" s="99"/>
      <c r="IT410" s="99"/>
      <c r="IU410" s="99"/>
      <c r="IV410" s="99"/>
      <c r="IW410" s="99"/>
      <c r="IX410" s="99"/>
      <c r="IY410" s="99"/>
      <c r="IZ410" s="99"/>
      <c r="JA410" s="99"/>
      <c r="JB410" s="99"/>
      <c r="JC410" s="99"/>
      <c r="JD410" s="99"/>
      <c r="JE410" s="99"/>
      <c r="JF410" s="99"/>
      <c r="JG410" s="99"/>
      <c r="JH410" s="99"/>
      <c r="JI410" s="99"/>
      <c r="JJ410" s="99"/>
      <c r="JK410" s="99"/>
      <c r="JL410" s="99"/>
      <c r="JM410" s="99"/>
      <c r="JN410" s="99"/>
      <c r="JO410" s="99"/>
      <c r="JP410" s="99"/>
      <c r="JQ410" s="99"/>
      <c r="JR410" s="99"/>
      <c r="JS410" s="99"/>
      <c r="JT410" s="99"/>
      <c r="JU410" s="99"/>
      <c r="JV410" s="99"/>
      <c r="JW410" s="99"/>
      <c r="JX410" s="99"/>
      <c r="JY410" s="99"/>
      <c r="JZ410" s="99"/>
      <c r="KA410" s="99"/>
      <c r="KB410" s="99"/>
      <c r="KC410" s="99"/>
      <c r="KD410" s="99"/>
      <c r="KE410" s="99"/>
      <c r="KF410" s="99"/>
      <c r="KG410" s="99"/>
      <c r="KH410" s="99"/>
      <c r="KI410" s="99"/>
      <c r="KJ410" s="99"/>
      <c r="KK410" s="99"/>
      <c r="KL410" s="99"/>
      <c r="KM410" s="99"/>
      <c r="KN410" s="99"/>
      <c r="KO410" s="99"/>
      <c r="KP410" s="99"/>
      <c r="KQ410" s="99"/>
      <c r="KR410" s="99"/>
      <c r="KS410" s="99"/>
      <c r="KT410" s="99"/>
      <c r="KU410" s="99"/>
      <c r="KV410" s="99"/>
      <c r="KW410" s="99"/>
      <c r="KX410" s="99"/>
      <c r="KY410" s="99"/>
      <c r="KZ410" s="99"/>
      <c r="LA410" s="99"/>
      <c r="LB410" s="99"/>
      <c r="LC410" s="99"/>
      <c r="LD410" s="99"/>
      <c r="LE410" s="99"/>
      <c r="LF410" s="99"/>
      <c r="LG410" s="99"/>
      <c r="LH410" s="99"/>
      <c r="LI410" s="99"/>
      <c r="LJ410" s="99"/>
      <c r="LK410" s="99"/>
      <c r="LL410" s="99"/>
      <c r="LM410" s="99"/>
      <c r="LN410" s="99"/>
      <c r="LO410" s="99"/>
      <c r="LP410" s="99"/>
      <c r="LQ410" s="99"/>
      <c r="LR410" s="99"/>
      <c r="LS410" s="99"/>
      <c r="LT410" s="99"/>
      <c r="LU410" s="99"/>
      <c r="LV410" s="99"/>
      <c r="LW410" s="99"/>
      <c r="LX410" s="99"/>
      <c r="LY410" s="99"/>
      <c r="LZ410" s="99"/>
      <c r="MA410" s="99"/>
      <c r="MB410" s="99"/>
      <c r="MC410" s="99"/>
      <c r="MD410" s="99"/>
      <c r="ME410" s="99"/>
      <c r="MF410" s="99"/>
      <c r="MG410" s="99"/>
      <c r="MH410" s="99"/>
      <c r="MI410" s="99"/>
      <c r="MJ410" s="99"/>
      <c r="MK410" s="99"/>
      <c r="ML410" s="99"/>
      <c r="MM410" s="99"/>
      <c r="MN410" s="99"/>
      <c r="MO410" s="99"/>
      <c r="MP410" s="99"/>
      <c r="MQ410" s="99"/>
      <c r="MR410" s="99"/>
      <c r="MS410" s="99"/>
      <c r="MT410" s="99"/>
      <c r="MU410" s="99"/>
      <c r="MV410" s="99"/>
      <c r="MW410" s="99"/>
      <c r="MX410" s="99"/>
      <c r="MY410" s="99"/>
      <c r="MZ410" s="99"/>
      <c r="NA410" s="99"/>
      <c r="NB410" s="99"/>
      <c r="NC410" s="99"/>
      <c r="ND410" s="99"/>
      <c r="NE410" s="99"/>
      <c r="NF410" s="99"/>
      <c r="NG410" s="99"/>
      <c r="NH410" s="99"/>
      <c r="NI410" s="99"/>
      <c r="NJ410" s="99"/>
      <c r="NK410" s="99"/>
      <c r="NL410" s="99"/>
      <c r="NM410" s="99"/>
      <c r="NN410" s="99"/>
      <c r="NO410" s="99"/>
      <c r="NP410" s="99"/>
      <c r="NQ410" s="99"/>
      <c r="NR410" s="99"/>
      <c r="NS410" s="99"/>
      <c r="NT410" s="99"/>
      <c r="NU410" s="99"/>
      <c r="NV410" s="99"/>
      <c r="NW410" s="99"/>
      <c r="NX410" s="99"/>
      <c r="NY410" s="99"/>
      <c r="NZ410" s="99"/>
      <c r="OA410" s="99"/>
      <c r="OB410" s="99"/>
      <c r="OC410" s="99"/>
      <c r="OD410" s="99"/>
      <c r="OE410" s="99"/>
      <c r="OF410" s="99"/>
      <c r="OG410" s="99"/>
      <c r="OH410" s="99"/>
      <c r="OI410" s="99"/>
      <c r="OJ410" s="99"/>
      <c r="OK410" s="99"/>
      <c r="OL410" s="99"/>
      <c r="OM410" s="99"/>
      <c r="ON410" s="99"/>
      <c r="OO410" s="99"/>
      <c r="OP410" s="99"/>
      <c r="OQ410" s="99"/>
      <c r="OR410" s="99"/>
      <c r="OS410" s="99"/>
      <c r="OT410" s="99"/>
      <c r="OU410" s="99"/>
      <c r="OV410" s="99"/>
      <c r="OW410" s="99"/>
      <c r="OX410" s="99"/>
      <c r="OY410" s="99"/>
      <c r="OZ410" s="99"/>
      <c r="PA410" s="99"/>
      <c r="PB410" s="99"/>
      <c r="PC410" s="99"/>
      <c r="PD410" s="99"/>
      <c r="PE410" s="99"/>
      <c r="PF410" s="99"/>
      <c r="PG410" s="99"/>
      <c r="PH410" s="99"/>
      <c r="PI410" s="99"/>
      <c r="PJ410" s="99"/>
      <c r="PK410" s="99"/>
      <c r="PL410" s="99"/>
      <c r="PM410" s="99"/>
      <c r="PN410" s="99"/>
      <c r="PO410" s="99"/>
      <c r="PP410" s="99"/>
      <c r="PQ410" s="99"/>
      <c r="PR410" s="99"/>
      <c r="PS410" s="99"/>
      <c r="PT410" s="99"/>
      <c r="PU410" s="99"/>
      <c r="PV410" s="99"/>
      <c r="PW410" s="99"/>
      <c r="PX410" s="99"/>
      <c r="PY410" s="99"/>
      <c r="PZ410" s="99"/>
      <c r="QA410" s="99"/>
      <c r="QB410" s="99"/>
      <c r="QC410" s="99"/>
      <c r="QD410" s="99"/>
      <c r="QE410" s="99"/>
      <c r="QF410" s="99"/>
      <c r="QG410" s="99"/>
      <c r="QH410" s="99"/>
      <c r="QI410" s="99"/>
      <c r="QJ410" s="99"/>
      <c r="QK410" s="99"/>
      <c r="QL410" s="99"/>
      <c r="QM410" s="99"/>
      <c r="QN410" s="99"/>
      <c r="QO410" s="99"/>
      <c r="QP410" s="99"/>
      <c r="QQ410" s="99"/>
      <c r="QR410" s="99"/>
      <c r="QS410" s="99"/>
      <c r="QT410" s="99"/>
      <c r="QU410" s="99"/>
      <c r="QV410" s="99"/>
      <c r="QW410" s="99"/>
      <c r="QX410" s="99"/>
      <c r="QY410" s="99"/>
      <c r="QZ410" s="99"/>
      <c r="RA410" s="99"/>
      <c r="RB410" s="99"/>
      <c r="RC410" s="99"/>
      <c r="RD410" s="99"/>
      <c r="RE410" s="99"/>
      <c r="RF410" s="99"/>
      <c r="RG410" s="99"/>
      <c r="RH410" s="99"/>
      <c r="RI410" s="99"/>
      <c r="RJ410" s="99"/>
      <c r="RK410" s="99"/>
      <c r="RL410" s="99"/>
      <c r="RM410" s="99"/>
      <c r="RN410" s="99"/>
      <c r="RO410" s="99"/>
      <c r="RP410" s="99"/>
      <c r="RQ410" s="99"/>
      <c r="RR410" s="99"/>
      <c r="RS410" s="99"/>
      <c r="RT410" s="99"/>
      <c r="RU410" s="99"/>
      <c r="RV410" s="99"/>
      <c r="RW410" s="99"/>
      <c r="RX410" s="99"/>
      <c r="RY410" s="99"/>
      <c r="RZ410" s="99"/>
      <c r="SA410" s="99"/>
      <c r="SB410" s="99"/>
      <c r="SC410" s="99"/>
      <c r="SD410" s="99"/>
      <c r="SE410" s="99"/>
      <c r="SF410" s="99"/>
      <c r="SG410" s="99"/>
      <c r="SH410" s="99"/>
      <c r="SI410" s="99"/>
      <c r="SJ410" s="99"/>
      <c r="SK410" s="99"/>
      <c r="SL410" s="99"/>
      <c r="SM410" s="99"/>
      <c r="SN410" s="99"/>
      <c r="SO410" s="99"/>
      <c r="SP410" s="99"/>
      <c r="SQ410" s="99"/>
      <c r="SR410" s="99"/>
      <c r="SS410" s="99"/>
      <c r="ST410" s="99"/>
      <c r="SU410" s="99"/>
      <c r="SV410" s="99"/>
      <c r="SW410" s="99"/>
      <c r="SX410" s="99"/>
      <c r="SY410" s="99"/>
      <c r="SZ410" s="99"/>
      <c r="TA410" s="99"/>
      <c r="TB410" s="99"/>
      <c r="TC410" s="99"/>
      <c r="TD410" s="99"/>
      <c r="TE410" s="99"/>
      <c r="TF410" s="99"/>
      <c r="TG410" s="99"/>
      <c r="TH410" s="99"/>
      <c r="TI410" s="99"/>
      <c r="TJ410" s="99"/>
      <c r="TK410" s="99"/>
      <c r="TL410" s="99"/>
      <c r="TM410" s="99"/>
      <c r="TN410" s="99"/>
      <c r="TO410" s="99"/>
      <c r="TP410" s="99"/>
      <c r="TQ410" s="99"/>
      <c r="TR410" s="99"/>
      <c r="TS410" s="99"/>
      <c r="TT410" s="99"/>
      <c r="TU410" s="99"/>
      <c r="TV410" s="99"/>
      <c r="TW410" s="99"/>
      <c r="TX410" s="99"/>
      <c r="TY410" s="99"/>
      <c r="TZ410" s="99"/>
      <c r="UA410" s="99"/>
      <c r="UB410" s="99"/>
      <c r="UC410" s="99"/>
      <c r="UD410" s="99"/>
      <c r="UE410" s="99"/>
      <c r="UF410" s="99"/>
      <c r="UG410" s="99"/>
      <c r="UH410" s="99"/>
      <c r="UI410" s="99"/>
      <c r="UJ410" s="99"/>
      <c r="UK410" s="99"/>
      <c r="UL410" s="99"/>
      <c r="UM410" s="99"/>
      <c r="UN410" s="99"/>
      <c r="UO410" s="99"/>
      <c r="UP410" s="99"/>
      <c r="UQ410" s="99"/>
      <c r="UR410" s="99"/>
      <c r="US410" s="99"/>
      <c r="UT410" s="99"/>
      <c r="UU410" s="99"/>
      <c r="UV410" s="99"/>
      <c r="UW410" s="99"/>
      <c r="UX410" s="99"/>
      <c r="UY410" s="99"/>
      <c r="UZ410" s="99"/>
      <c r="VA410" s="99"/>
      <c r="VB410" s="99"/>
      <c r="VC410" s="99"/>
      <c r="VD410" s="99"/>
      <c r="VE410" s="99"/>
      <c r="VF410" s="99"/>
      <c r="VG410" s="99"/>
      <c r="VH410" s="99"/>
      <c r="VI410" s="99"/>
      <c r="VJ410" s="99"/>
      <c r="VK410" s="99"/>
      <c r="VL410" s="99"/>
      <c r="VM410" s="99"/>
      <c r="VN410" s="99"/>
      <c r="VO410" s="99"/>
      <c r="VP410" s="99"/>
      <c r="VQ410" s="99"/>
      <c r="VR410" s="99"/>
      <c r="VS410" s="99"/>
      <c r="VT410" s="99"/>
      <c r="VU410" s="99"/>
      <c r="VV410" s="99"/>
      <c r="VW410" s="99"/>
      <c r="VX410" s="99"/>
      <c r="VY410" s="99"/>
      <c r="VZ410" s="99"/>
      <c r="WA410" s="99"/>
      <c r="WB410" s="99"/>
      <c r="WC410" s="99"/>
      <c r="WD410" s="99"/>
      <c r="WE410" s="99"/>
      <c r="WF410" s="99"/>
      <c r="WG410" s="99"/>
      <c r="WH410" s="99"/>
      <c r="WI410" s="99"/>
      <c r="WJ410" s="99"/>
      <c r="WK410" s="99"/>
      <c r="WL410" s="99"/>
      <c r="WM410" s="99"/>
      <c r="WN410" s="99"/>
      <c r="WO410" s="99"/>
      <c r="WP410" s="99"/>
      <c r="WQ410" s="99"/>
      <c r="WR410" s="99"/>
      <c r="WS410" s="99"/>
      <c r="WT410" s="99"/>
      <c r="WU410" s="99"/>
      <c r="WV410" s="99"/>
      <c r="WW410" s="99"/>
      <c r="WX410" s="99"/>
      <c r="WY410" s="99"/>
      <c r="WZ410" s="99"/>
      <c r="XA410" s="99"/>
      <c r="XB410" s="99"/>
      <c r="XC410" s="99"/>
      <c r="XD410" s="99"/>
      <c r="XE410" s="99"/>
      <c r="XF410" s="99"/>
      <c r="XG410" s="99"/>
      <c r="XH410" s="99"/>
      <c r="XI410" s="99"/>
      <c r="XJ410" s="99"/>
      <c r="XK410" s="99"/>
      <c r="XL410" s="99"/>
      <c r="XM410" s="99"/>
      <c r="XN410" s="99"/>
      <c r="XO410" s="99"/>
      <c r="XP410" s="99"/>
      <c r="XQ410" s="99"/>
      <c r="XR410" s="99"/>
      <c r="XS410" s="99"/>
      <c r="XT410" s="99"/>
      <c r="XU410" s="99"/>
      <c r="XV410" s="99"/>
      <c r="XW410" s="99"/>
      <c r="XX410" s="99"/>
      <c r="XY410" s="99"/>
      <c r="XZ410" s="99"/>
      <c r="YA410" s="99"/>
      <c r="YB410" s="99"/>
      <c r="YC410" s="99"/>
      <c r="YD410" s="99"/>
      <c r="YE410" s="99"/>
      <c r="YF410" s="99"/>
      <c r="YG410" s="99"/>
      <c r="YH410" s="99"/>
      <c r="YI410" s="99"/>
      <c r="YJ410" s="99"/>
      <c r="YK410" s="99"/>
      <c r="YL410" s="99"/>
      <c r="YM410" s="99"/>
      <c r="YN410" s="99"/>
      <c r="YO410" s="99"/>
      <c r="YP410" s="99"/>
      <c r="YQ410" s="99"/>
      <c r="YR410" s="99"/>
      <c r="YS410" s="99"/>
      <c r="YT410" s="99"/>
      <c r="YU410" s="99"/>
      <c r="YV410" s="99"/>
      <c r="YW410" s="99"/>
      <c r="YX410" s="99"/>
      <c r="YY410" s="99"/>
      <c r="YZ410" s="99"/>
      <c r="ZA410" s="99"/>
      <c r="ZB410" s="99"/>
      <c r="ZC410" s="99"/>
      <c r="ZD410" s="99"/>
      <c r="ZE410" s="99"/>
      <c r="ZF410" s="99"/>
      <c r="ZG410" s="99"/>
      <c r="ZH410" s="99"/>
      <c r="ZI410" s="99"/>
      <c r="ZJ410" s="99"/>
      <c r="ZK410" s="99"/>
      <c r="ZL410" s="99"/>
      <c r="ZM410" s="99"/>
      <c r="ZN410" s="99"/>
      <c r="ZO410" s="99"/>
      <c r="ZP410" s="99"/>
      <c r="ZQ410" s="99"/>
      <c r="ZR410" s="99"/>
      <c r="ZS410" s="99"/>
      <c r="ZT410" s="99"/>
      <c r="ZU410" s="99"/>
      <c r="ZV410" s="99"/>
      <c r="ZW410" s="99"/>
      <c r="ZX410" s="99"/>
      <c r="ZY410" s="99"/>
      <c r="ZZ410" s="99"/>
      <c r="AAA410" s="99"/>
      <c r="AAB410" s="99"/>
      <c r="AAC410" s="99"/>
      <c r="AAD410" s="99"/>
      <c r="AAE410" s="99"/>
      <c r="AAF410" s="99"/>
      <c r="AAG410" s="99"/>
      <c r="AAH410" s="99"/>
      <c r="AAI410" s="99"/>
      <c r="AAJ410" s="99"/>
      <c r="AAK410" s="99"/>
      <c r="AAL410" s="99"/>
      <c r="AAM410" s="99"/>
      <c r="AAN410" s="99"/>
      <c r="AAO410" s="99"/>
      <c r="AAP410" s="99"/>
      <c r="AAQ410" s="99"/>
      <c r="AAR410" s="99"/>
      <c r="AAS410" s="99"/>
      <c r="AAT410" s="99"/>
      <c r="AAU410" s="99"/>
      <c r="AAV410" s="99"/>
      <c r="AAW410" s="99"/>
      <c r="AAX410" s="99"/>
      <c r="AAY410" s="99"/>
      <c r="AAZ410" s="99"/>
      <c r="ABA410" s="99"/>
      <c r="ABB410" s="99"/>
      <c r="ABC410" s="99"/>
      <c r="ABD410" s="99"/>
      <c r="ABE410" s="99"/>
      <c r="ABF410" s="99"/>
      <c r="ABG410" s="99"/>
      <c r="ABH410" s="99"/>
      <c r="ABI410" s="99"/>
      <c r="ABJ410" s="99"/>
      <c r="ABK410" s="99"/>
      <c r="ABL410" s="99"/>
      <c r="ABM410" s="99"/>
      <c r="ABN410" s="99"/>
      <c r="ABO410" s="99"/>
      <c r="ABP410" s="99"/>
      <c r="ABQ410" s="99"/>
      <c r="ABR410" s="99"/>
      <c r="ABS410" s="99"/>
      <c r="ABT410" s="99"/>
      <c r="ABU410" s="99"/>
      <c r="ABV410" s="99"/>
      <c r="ABW410" s="99"/>
      <c r="ABX410" s="99"/>
      <c r="ABY410" s="99"/>
      <c r="ABZ410" s="99"/>
      <c r="ACA410" s="99"/>
      <c r="ACB410" s="99"/>
      <c r="ACC410" s="99"/>
      <c r="ACD410" s="99"/>
      <c r="ACE410" s="99"/>
      <c r="ACF410" s="99"/>
      <c r="ACG410" s="99"/>
      <c r="ACH410" s="99"/>
      <c r="ACI410" s="99"/>
      <c r="ACJ410" s="99"/>
      <c r="ACK410" s="99"/>
      <c r="ACL410" s="99"/>
      <c r="ACM410" s="99"/>
      <c r="ACN410" s="99"/>
      <c r="ACO410" s="99"/>
      <c r="ACP410" s="99"/>
      <c r="ACQ410" s="99"/>
      <c r="ACR410" s="99"/>
      <c r="ACS410" s="99"/>
      <c r="ACT410" s="99"/>
      <c r="ACU410" s="99"/>
      <c r="ACV410" s="99"/>
      <c r="ACW410" s="99"/>
      <c r="ACX410" s="99"/>
      <c r="ACY410" s="99"/>
      <c r="ACZ410" s="99"/>
      <c r="ADA410" s="99"/>
      <c r="ADB410" s="99"/>
      <c r="ADC410" s="99"/>
      <c r="ADD410" s="99"/>
      <c r="ADE410" s="99"/>
      <c r="ADF410" s="99"/>
      <c r="ADG410" s="99"/>
      <c r="ADH410" s="99"/>
      <c r="ADI410" s="99"/>
      <c r="ADJ410" s="99"/>
      <c r="ADK410" s="99"/>
      <c r="ADL410" s="99"/>
      <c r="ADM410" s="99"/>
      <c r="ADN410" s="99"/>
      <c r="ADO410" s="99"/>
      <c r="ADP410" s="99"/>
      <c r="ADQ410" s="99"/>
      <c r="ADR410" s="99"/>
      <c r="ADS410" s="99"/>
      <c r="ADT410" s="99"/>
      <c r="ADU410" s="99"/>
      <c r="ADV410" s="99"/>
      <c r="ADW410" s="99"/>
      <c r="ADX410" s="99"/>
      <c r="ADY410" s="99"/>
      <c r="ADZ410" s="99"/>
      <c r="AEA410" s="99"/>
      <c r="AEB410" s="99"/>
      <c r="AEC410" s="99"/>
      <c r="AED410" s="99"/>
      <c r="AEE410" s="99"/>
      <c r="AEF410" s="99"/>
      <c r="AEG410" s="99"/>
      <c r="AEH410" s="99"/>
      <c r="AEI410" s="99"/>
      <c r="AEJ410" s="99"/>
      <c r="AEK410" s="99"/>
      <c r="AEL410" s="99"/>
      <c r="AEM410" s="99"/>
      <c r="AEN410" s="99"/>
      <c r="AEO410" s="99"/>
      <c r="AEP410" s="99"/>
      <c r="AEQ410" s="99"/>
      <c r="AER410" s="99"/>
      <c r="AES410" s="99"/>
      <c r="AET410" s="99"/>
      <c r="AEU410" s="99"/>
      <c r="AEV410" s="99"/>
      <c r="AEW410" s="99"/>
      <c r="AEX410" s="99"/>
      <c r="AEY410" s="99"/>
      <c r="AEZ410" s="99"/>
      <c r="AFA410" s="99"/>
      <c r="AFB410" s="99"/>
      <c r="AFC410" s="99"/>
      <c r="AFD410" s="99"/>
      <c r="AFE410" s="99"/>
      <c r="AFF410" s="99"/>
      <c r="AFG410" s="99"/>
      <c r="AFH410" s="99"/>
      <c r="AFI410" s="99"/>
      <c r="AFJ410" s="99"/>
      <c r="AFK410" s="99"/>
      <c r="AFL410" s="99"/>
      <c r="AFM410" s="99"/>
      <c r="AFN410" s="99"/>
      <c r="AFO410" s="99"/>
      <c r="AFP410" s="99"/>
      <c r="AFQ410" s="99"/>
      <c r="AFR410" s="99"/>
      <c r="AFS410" s="99"/>
      <c r="AFT410" s="99"/>
      <c r="AFU410" s="99"/>
      <c r="AFV410" s="99"/>
      <c r="AFW410" s="99"/>
      <c r="AFX410" s="99"/>
      <c r="AFY410" s="99"/>
      <c r="AFZ410" s="99"/>
      <c r="AGA410" s="99"/>
      <c r="AGB410" s="99"/>
      <c r="AGC410" s="99"/>
      <c r="AGD410" s="99"/>
      <c r="AGE410" s="99"/>
      <c r="AGF410" s="99"/>
      <c r="AGG410" s="99"/>
      <c r="AGH410" s="99"/>
      <c r="AGI410" s="99"/>
      <c r="AGJ410" s="99"/>
      <c r="AGK410" s="99"/>
      <c r="AGL410" s="99"/>
      <c r="AGM410" s="99"/>
      <c r="AGN410" s="99"/>
      <c r="AGO410" s="99"/>
      <c r="AGP410" s="99"/>
      <c r="AGQ410" s="99"/>
      <c r="AGR410" s="99"/>
      <c r="AGS410" s="99"/>
      <c r="AGT410" s="99"/>
      <c r="AGU410" s="99"/>
      <c r="AGV410" s="99"/>
      <c r="AGW410" s="99"/>
      <c r="AGX410" s="99"/>
      <c r="AGY410" s="99"/>
      <c r="AGZ410" s="99"/>
      <c r="AHA410" s="99"/>
      <c r="AHB410" s="99"/>
      <c r="AHC410" s="99"/>
      <c r="AHD410" s="99"/>
      <c r="AHE410" s="99"/>
      <c r="AHF410" s="99"/>
      <c r="AHG410" s="99"/>
      <c r="AHH410" s="99"/>
      <c r="AHI410" s="99"/>
      <c r="AHJ410" s="99"/>
      <c r="AHK410" s="99"/>
      <c r="AHL410" s="99"/>
      <c r="AHM410" s="99"/>
      <c r="AHN410" s="99"/>
      <c r="AHO410" s="99"/>
      <c r="AHP410" s="99"/>
      <c r="AHQ410" s="99"/>
      <c r="AHR410" s="99"/>
      <c r="AHS410" s="99"/>
      <c r="AHT410" s="99"/>
      <c r="AHU410" s="99"/>
      <c r="AHV410" s="99"/>
      <c r="AHW410" s="99"/>
      <c r="AHX410" s="99"/>
      <c r="AHY410" s="99"/>
      <c r="AHZ410" s="99"/>
      <c r="AIA410" s="99"/>
      <c r="AIB410" s="99"/>
      <c r="AIC410" s="99"/>
      <c r="AID410" s="99"/>
      <c r="AIE410" s="99"/>
      <c r="AIF410" s="99"/>
      <c r="AIG410" s="99"/>
      <c r="AIH410" s="99"/>
      <c r="AII410" s="99"/>
      <c r="AIJ410" s="99"/>
      <c r="AIK410" s="99"/>
      <c r="AIL410" s="99"/>
      <c r="AIM410" s="99"/>
      <c r="AIN410" s="99"/>
      <c r="AIO410" s="99"/>
      <c r="AIP410" s="99"/>
      <c r="AIQ410" s="99"/>
      <c r="AIR410" s="99"/>
      <c r="AIS410" s="99"/>
      <c r="AIT410" s="99"/>
      <c r="AIU410" s="99"/>
      <c r="AIV410" s="99"/>
      <c r="AIW410" s="99"/>
      <c r="AIX410" s="99"/>
      <c r="AIY410" s="99"/>
      <c r="AIZ410" s="99"/>
      <c r="AJA410" s="99"/>
      <c r="AJB410" s="99"/>
      <c r="AJC410" s="99"/>
      <c r="AJD410" s="99"/>
      <c r="AJE410" s="99"/>
      <c r="AJF410" s="99"/>
      <c r="AJG410" s="99"/>
      <c r="AJH410" s="99"/>
      <c r="AJI410" s="99"/>
      <c r="AJJ410" s="99"/>
      <c r="AJK410" s="99"/>
      <c r="AJL410" s="99"/>
      <c r="AJM410" s="99"/>
      <c r="AJN410" s="99"/>
      <c r="AJO410" s="99"/>
      <c r="AJP410" s="99"/>
      <c r="AJQ410" s="99"/>
      <c r="AJR410" s="99"/>
      <c r="AJS410" s="99"/>
      <c r="AJT410" s="99"/>
      <c r="AJU410" s="99"/>
      <c r="AJV410" s="99"/>
      <c r="AJW410" s="99"/>
      <c r="AJX410" s="99"/>
      <c r="AJY410" s="99"/>
      <c r="AJZ410" s="99"/>
      <c r="AKA410" s="99"/>
      <c r="AKB410" s="99"/>
      <c r="AKC410" s="99"/>
      <c r="AKD410" s="99"/>
      <c r="AKE410" s="99"/>
      <c r="AKF410" s="99"/>
      <c r="AKG410" s="99"/>
      <c r="AKH410" s="99"/>
      <c r="AKI410" s="99"/>
      <c r="AKJ410" s="99"/>
      <c r="AKK410" s="99"/>
      <c r="AKL410" s="99"/>
      <c r="AKM410" s="99"/>
      <c r="AKN410" s="99"/>
      <c r="AKO410" s="99"/>
      <c r="AKP410" s="99"/>
      <c r="AKQ410" s="99"/>
      <c r="AKR410" s="99"/>
      <c r="AKS410" s="99"/>
      <c r="AKT410" s="99"/>
      <c r="AKU410" s="99"/>
      <c r="AKV410" s="99"/>
      <c r="AKW410" s="99"/>
      <c r="AKX410" s="99"/>
      <c r="AKY410" s="99"/>
      <c r="AKZ410" s="99"/>
      <c r="ALA410" s="99"/>
      <c r="ALB410" s="99"/>
      <c r="ALC410" s="99"/>
      <c r="ALD410" s="99"/>
      <c r="ALE410" s="99"/>
      <c r="ALF410" s="99"/>
      <c r="ALG410" s="99"/>
      <c r="ALH410" s="99"/>
      <c r="ALI410" s="99"/>
      <c r="ALJ410" s="99"/>
      <c r="ALK410" s="99"/>
      <c r="ALL410" s="99"/>
      <c r="ALM410" s="99"/>
      <c r="ALN410" s="99"/>
      <c r="ALO410" s="99"/>
      <c r="ALP410" s="99"/>
      <c r="ALQ410" s="99"/>
      <c r="ALR410" s="99"/>
      <c r="ALS410" s="99"/>
      <c r="ALT410" s="99"/>
      <c r="ALU410" s="99"/>
      <c r="ALV410" s="99"/>
      <c r="ALW410" s="99"/>
      <c r="ALX410" s="99"/>
      <c r="ALY410" s="99"/>
      <c r="ALZ410" s="99"/>
      <c r="AMA410" s="99"/>
      <c r="AMB410" s="99"/>
      <c r="AMC410" s="99"/>
      <c r="AMD410" s="99"/>
      <c r="AME410" s="99"/>
      <c r="AMF410" s="99"/>
      <c r="AMG410" s="99"/>
      <c r="AMH410" s="99"/>
      <c r="AMI410" s="99"/>
      <c r="AMJ410" s="99"/>
      <c r="AMK410" s="99"/>
      <c r="AML410" s="99"/>
      <c r="AMM410" s="99"/>
      <c r="AMN410" s="99"/>
      <c r="AMO410" s="99"/>
      <c r="AMP410" s="99"/>
      <c r="AMQ410" s="99"/>
      <c r="AMR410" s="99"/>
      <c r="AMS410" s="99"/>
      <c r="AMT410" s="99"/>
      <c r="AMU410" s="99"/>
      <c r="AMV410" s="99"/>
      <c r="AMW410" s="99"/>
      <c r="AMX410" s="99"/>
      <c r="AMY410" s="99"/>
      <c r="AMZ410" s="99"/>
      <c r="ANA410" s="99"/>
      <c r="ANB410" s="99"/>
      <c r="ANC410" s="99"/>
      <c r="AND410" s="99"/>
      <c r="ANE410" s="99"/>
      <c r="ANF410" s="99"/>
      <c r="ANG410" s="99"/>
      <c r="ANH410" s="99"/>
      <c r="ANI410" s="99"/>
      <c r="ANJ410" s="99"/>
      <c r="ANK410" s="99"/>
      <c r="ANL410" s="99"/>
      <c r="ANM410" s="99"/>
      <c r="ANN410" s="99"/>
      <c r="ANO410" s="99"/>
      <c r="ANP410" s="99"/>
      <c r="ANQ410" s="99"/>
      <c r="ANR410" s="99"/>
      <c r="ANS410" s="99"/>
      <c r="ANT410" s="99"/>
      <c r="ANU410" s="99"/>
      <c r="ANV410" s="99"/>
      <c r="ANW410" s="99"/>
      <c r="ANX410" s="99"/>
      <c r="ANY410" s="99"/>
      <c r="ANZ410" s="99"/>
      <c r="AOA410" s="99"/>
      <c r="AOB410" s="99"/>
      <c r="AOC410" s="99"/>
      <c r="AOD410" s="99"/>
      <c r="AOE410" s="99"/>
      <c r="AOF410" s="99"/>
      <c r="AOG410" s="99"/>
      <c r="AOH410" s="99"/>
      <c r="AOI410" s="99"/>
      <c r="AOJ410" s="99"/>
      <c r="AOK410" s="99"/>
      <c r="AOL410" s="99"/>
      <c r="AOM410" s="99"/>
      <c r="AON410" s="99"/>
      <c r="AOO410" s="99"/>
      <c r="AOP410" s="99"/>
      <c r="AOQ410" s="99"/>
      <c r="AOR410" s="99"/>
      <c r="AOS410" s="99"/>
      <c r="AOT410" s="99"/>
      <c r="AOU410" s="99"/>
      <c r="AOV410" s="99"/>
      <c r="AOW410" s="99"/>
      <c r="AOX410" s="99"/>
      <c r="AOY410" s="99"/>
      <c r="AOZ410" s="99"/>
      <c r="APA410" s="99"/>
      <c r="APB410" s="99"/>
      <c r="APC410" s="99"/>
      <c r="APD410" s="99"/>
      <c r="APE410" s="99"/>
      <c r="APF410" s="99"/>
      <c r="APG410" s="99"/>
      <c r="APH410" s="99"/>
      <c r="API410" s="99"/>
      <c r="APJ410" s="99"/>
      <c r="APK410" s="99"/>
      <c r="APL410" s="99"/>
      <c r="APM410" s="99"/>
      <c r="APN410" s="99"/>
      <c r="APO410" s="99"/>
      <c r="APP410" s="99"/>
      <c r="APQ410" s="99"/>
      <c r="APR410" s="99"/>
      <c r="APS410" s="99"/>
      <c r="APT410" s="99"/>
      <c r="APU410" s="99"/>
      <c r="APV410" s="99"/>
      <c r="APW410" s="99"/>
      <c r="APX410" s="99"/>
      <c r="APY410" s="99"/>
      <c r="APZ410" s="99"/>
      <c r="AQA410" s="99"/>
      <c r="AQB410" s="99"/>
      <c r="AQC410" s="99"/>
      <c r="AQD410" s="99"/>
      <c r="AQE410" s="99"/>
      <c r="AQF410" s="99"/>
      <c r="AQG410" s="99"/>
      <c r="AQH410" s="99"/>
      <c r="AQI410" s="99"/>
      <c r="AQJ410" s="99"/>
      <c r="AQK410" s="99"/>
      <c r="AQL410" s="99"/>
      <c r="AQM410" s="99"/>
      <c r="AQN410" s="99"/>
      <c r="AQO410" s="99"/>
      <c r="AQP410" s="99"/>
      <c r="AQQ410" s="99"/>
      <c r="AQR410" s="99"/>
      <c r="AQS410" s="99"/>
      <c r="AQT410" s="99"/>
      <c r="AQU410" s="99"/>
      <c r="AQV410" s="99"/>
      <c r="AQW410" s="99"/>
      <c r="AQX410" s="99"/>
      <c r="AQY410" s="99"/>
      <c r="AQZ410" s="99"/>
      <c r="ARA410" s="99"/>
      <c r="ARB410" s="99"/>
      <c r="ARC410" s="99"/>
      <c r="ARD410" s="99"/>
      <c r="ARE410" s="99"/>
      <c r="ARF410" s="99"/>
      <c r="ARG410" s="99"/>
      <c r="ARH410" s="99"/>
      <c r="ARI410" s="99"/>
      <c r="ARJ410" s="99"/>
      <c r="ARK410" s="99"/>
      <c r="ARL410" s="99"/>
      <c r="ARM410" s="99"/>
      <c r="ARN410" s="99"/>
      <c r="ARO410" s="99"/>
      <c r="ARP410" s="99"/>
      <c r="ARQ410" s="99"/>
      <c r="ARR410" s="99"/>
      <c r="ARS410" s="99"/>
      <c r="ART410" s="99"/>
      <c r="ARU410" s="99"/>
      <c r="ARV410" s="99"/>
      <c r="ARW410" s="99"/>
      <c r="ARX410" s="99"/>
      <c r="ARY410" s="99"/>
      <c r="ARZ410" s="99"/>
      <c r="ASA410" s="99"/>
      <c r="ASB410" s="99"/>
      <c r="ASC410" s="99"/>
      <c r="ASD410" s="99"/>
      <c r="ASE410" s="99"/>
      <c r="ASF410" s="99"/>
      <c r="ASG410" s="99"/>
      <c r="ASH410" s="99"/>
      <c r="ASI410" s="99"/>
      <c r="ASJ410" s="99"/>
      <c r="ASK410" s="99"/>
      <c r="ASL410" s="99"/>
      <c r="ASM410" s="99"/>
      <c r="ASN410" s="99"/>
      <c r="ASO410" s="99"/>
      <c r="ASP410" s="99"/>
      <c r="ASQ410" s="99"/>
      <c r="ASR410" s="99"/>
      <c r="ASS410" s="99"/>
      <c r="AST410" s="99"/>
      <c r="ASU410" s="99"/>
      <c r="ASV410" s="99"/>
      <c r="ASW410" s="99"/>
      <c r="ASX410" s="99"/>
      <c r="ASY410" s="99"/>
      <c r="ASZ410" s="99"/>
      <c r="ATA410" s="99"/>
      <c r="ATB410" s="99"/>
      <c r="ATC410" s="99"/>
      <c r="ATD410" s="99"/>
      <c r="ATE410" s="99"/>
      <c r="ATF410" s="99"/>
      <c r="ATG410" s="99"/>
      <c r="ATH410" s="99"/>
      <c r="ATI410" s="99"/>
      <c r="ATJ410" s="99"/>
      <c r="ATK410" s="99"/>
      <c r="ATL410" s="99"/>
      <c r="ATM410" s="99"/>
      <c r="ATN410" s="99"/>
      <c r="ATO410" s="99"/>
      <c r="ATP410" s="99"/>
      <c r="ATQ410" s="99"/>
      <c r="ATR410" s="99"/>
      <c r="ATS410" s="99"/>
      <c r="ATT410" s="99"/>
      <c r="ATU410" s="99"/>
      <c r="ATV410" s="99"/>
      <c r="ATW410" s="99"/>
      <c r="ATX410" s="99"/>
      <c r="ATY410" s="99"/>
      <c r="ATZ410" s="99"/>
      <c r="AUA410" s="99"/>
      <c r="AUB410" s="99"/>
      <c r="AUC410" s="99"/>
      <c r="AUD410" s="99"/>
      <c r="AUE410" s="99"/>
      <c r="AUF410" s="99"/>
      <c r="AUG410" s="99"/>
      <c r="AUH410" s="99"/>
      <c r="AUI410" s="99"/>
      <c r="AUJ410" s="99"/>
      <c r="AUK410" s="99"/>
      <c r="AUL410" s="99"/>
      <c r="AUM410" s="99"/>
      <c r="AUN410" s="99"/>
      <c r="AUO410" s="99"/>
      <c r="AUP410" s="99"/>
      <c r="AUQ410" s="99"/>
      <c r="AUR410" s="99"/>
      <c r="AUS410" s="99"/>
      <c r="AUT410" s="99"/>
      <c r="AUU410" s="99"/>
      <c r="AUV410" s="99"/>
      <c r="AUW410" s="99"/>
      <c r="AUX410" s="99"/>
      <c r="AUY410" s="99"/>
      <c r="AUZ410" s="99"/>
      <c r="AVA410" s="99"/>
      <c r="AVB410" s="99"/>
      <c r="AVC410" s="99"/>
      <c r="AVD410" s="99"/>
      <c r="AVE410" s="99"/>
      <c r="AVF410" s="99"/>
      <c r="AVG410" s="99"/>
      <c r="AVH410" s="99"/>
      <c r="AVI410" s="99"/>
      <c r="AVJ410" s="99"/>
      <c r="AVK410" s="99"/>
      <c r="AVL410" s="99"/>
      <c r="AVM410" s="99"/>
      <c r="AVN410" s="99"/>
      <c r="AVO410" s="99"/>
      <c r="AVP410" s="99"/>
      <c r="AVQ410" s="99"/>
      <c r="AVR410" s="99"/>
      <c r="AVS410" s="99"/>
      <c r="AVT410" s="99"/>
      <c r="AVU410" s="99"/>
      <c r="AVV410" s="99"/>
      <c r="AVW410" s="99"/>
      <c r="AVX410" s="99"/>
      <c r="AVY410" s="99"/>
      <c r="AVZ410" s="99"/>
      <c r="AWA410" s="99"/>
      <c r="AWB410" s="99"/>
      <c r="AWC410" s="99"/>
      <c r="AWD410" s="99"/>
      <c r="AWE410" s="99"/>
      <c r="AWF410" s="99"/>
      <c r="AWG410" s="99"/>
      <c r="AWH410" s="99"/>
      <c r="AWI410" s="99"/>
      <c r="AWJ410" s="99"/>
      <c r="AWK410" s="99"/>
      <c r="AWL410" s="99"/>
      <c r="AWM410" s="99"/>
      <c r="AWN410" s="99"/>
      <c r="AWO410" s="99"/>
      <c r="AWP410" s="99"/>
      <c r="AWQ410" s="99"/>
      <c r="AWR410" s="99"/>
      <c r="AWS410" s="99"/>
      <c r="AWT410" s="99"/>
      <c r="AWU410" s="99"/>
      <c r="AWV410" s="99"/>
      <c r="AWW410" s="99"/>
      <c r="AWX410" s="99"/>
      <c r="AWY410" s="99"/>
      <c r="AWZ410" s="99"/>
      <c r="AXA410" s="99"/>
      <c r="AXB410" s="99"/>
      <c r="AXC410" s="99"/>
      <c r="AXD410" s="99"/>
      <c r="AXE410" s="99"/>
      <c r="AXF410" s="99"/>
      <c r="AXG410" s="99"/>
      <c r="AXH410" s="99"/>
      <c r="AXI410" s="99"/>
      <c r="AXJ410" s="99"/>
      <c r="AXK410" s="99"/>
      <c r="AXL410" s="99"/>
      <c r="AXM410" s="99"/>
      <c r="AXN410" s="99"/>
      <c r="AXO410" s="99"/>
      <c r="AXP410" s="99"/>
      <c r="AXQ410" s="99"/>
      <c r="AXR410" s="99"/>
      <c r="AXS410" s="99"/>
      <c r="AXT410" s="99"/>
      <c r="AXU410" s="99"/>
      <c r="AXV410" s="99"/>
      <c r="AXW410" s="99"/>
      <c r="AXX410" s="99"/>
      <c r="AXY410" s="99"/>
      <c r="AXZ410" s="99"/>
      <c r="AYA410" s="99"/>
      <c r="AYB410" s="99"/>
      <c r="AYC410" s="99"/>
      <c r="AYD410" s="99"/>
      <c r="AYE410" s="99"/>
      <c r="AYF410" s="99"/>
      <c r="AYG410" s="99"/>
      <c r="AYH410" s="99"/>
      <c r="AYI410" s="99"/>
      <c r="AYJ410" s="99"/>
      <c r="AYK410" s="99"/>
      <c r="AYL410" s="99"/>
      <c r="AYM410" s="99"/>
      <c r="AYN410" s="99"/>
      <c r="AYO410" s="99"/>
      <c r="AYP410" s="99"/>
      <c r="AYQ410" s="99"/>
      <c r="AYR410" s="99"/>
      <c r="AYS410" s="99"/>
      <c r="AYT410" s="99"/>
      <c r="AYU410" s="99"/>
      <c r="AYV410" s="99"/>
      <c r="AYW410" s="99"/>
      <c r="AYX410" s="99"/>
      <c r="AYY410" s="99"/>
      <c r="AYZ410" s="99"/>
      <c r="AZA410" s="99"/>
      <c r="AZB410" s="99"/>
      <c r="AZC410" s="99"/>
      <c r="AZD410" s="99"/>
      <c r="AZE410" s="99"/>
      <c r="AZF410" s="99"/>
      <c r="AZG410" s="99"/>
      <c r="AZH410" s="99"/>
      <c r="AZI410" s="99"/>
      <c r="AZJ410" s="99"/>
      <c r="AZK410" s="99"/>
      <c r="AZL410" s="99"/>
      <c r="AZM410" s="99"/>
      <c r="AZN410" s="99"/>
      <c r="AZO410" s="99"/>
      <c r="AZP410" s="99"/>
      <c r="AZQ410" s="99"/>
      <c r="AZR410" s="99"/>
      <c r="AZS410" s="99"/>
      <c r="AZT410" s="99"/>
      <c r="AZU410" s="99"/>
      <c r="AZV410" s="99"/>
      <c r="AZW410" s="99"/>
      <c r="AZX410" s="99"/>
      <c r="AZY410" s="99"/>
      <c r="AZZ410" s="99"/>
      <c r="BAA410" s="99"/>
      <c r="BAB410" s="99"/>
      <c r="BAC410" s="99"/>
      <c r="BAD410" s="99"/>
      <c r="BAE410" s="99"/>
      <c r="BAF410" s="99"/>
      <c r="BAG410" s="99"/>
      <c r="BAH410" s="99"/>
      <c r="BAI410" s="99"/>
      <c r="BAJ410" s="99"/>
      <c r="BAK410" s="99"/>
      <c r="BAL410" s="99"/>
      <c r="BAM410" s="99"/>
      <c r="BAN410" s="99"/>
      <c r="BAO410" s="99"/>
      <c r="BAP410" s="99"/>
      <c r="BAQ410" s="99"/>
      <c r="BAR410" s="99"/>
      <c r="BAS410" s="99"/>
      <c r="BAT410" s="99"/>
      <c r="BAU410" s="99"/>
      <c r="BAV410" s="99"/>
      <c r="BAW410" s="99"/>
      <c r="BAX410" s="99"/>
      <c r="BAY410" s="99"/>
      <c r="BAZ410" s="99"/>
      <c r="BBA410" s="99"/>
      <c r="BBB410" s="99"/>
      <c r="BBC410" s="99"/>
      <c r="BBD410" s="99"/>
      <c r="BBE410" s="99"/>
      <c r="BBF410" s="99"/>
      <c r="BBG410" s="99"/>
      <c r="BBH410" s="99"/>
      <c r="BBI410" s="99"/>
      <c r="BBJ410" s="99"/>
      <c r="BBK410" s="99"/>
      <c r="BBL410" s="99"/>
      <c r="BBM410" s="99"/>
      <c r="BBN410" s="99"/>
      <c r="BBO410" s="99"/>
      <c r="BBP410" s="99"/>
      <c r="BBQ410" s="99"/>
      <c r="BBR410" s="99"/>
      <c r="BBS410" s="99"/>
      <c r="BBT410" s="99"/>
      <c r="BBU410" s="99"/>
      <c r="BBV410" s="99"/>
      <c r="BBW410" s="99"/>
      <c r="BBX410" s="99"/>
      <c r="BBY410" s="99"/>
      <c r="BBZ410" s="99"/>
      <c r="BCA410" s="99"/>
      <c r="BCB410" s="99"/>
      <c r="BCC410" s="99"/>
      <c r="BCD410" s="99"/>
      <c r="BCE410" s="99"/>
      <c r="BCF410" s="99"/>
      <c r="BCG410" s="99"/>
      <c r="BCH410" s="99"/>
      <c r="BCI410" s="99"/>
      <c r="BCJ410" s="99"/>
      <c r="BCK410" s="99"/>
      <c r="BCL410" s="99"/>
      <c r="BCM410" s="99"/>
      <c r="BCN410" s="99"/>
      <c r="BCO410" s="99"/>
      <c r="BCP410" s="99"/>
      <c r="BCQ410" s="99"/>
      <c r="BCR410" s="99"/>
      <c r="BCS410" s="99"/>
      <c r="BCT410" s="99"/>
      <c r="BCU410" s="99"/>
      <c r="BCV410" s="99"/>
      <c r="BCW410" s="99"/>
      <c r="BCX410" s="99"/>
      <c r="BCY410" s="99"/>
      <c r="BCZ410" s="99"/>
      <c r="BDA410" s="99"/>
      <c r="BDB410" s="99"/>
      <c r="BDC410" s="99"/>
      <c r="BDD410" s="99"/>
      <c r="BDE410" s="99"/>
      <c r="BDF410" s="99"/>
      <c r="BDG410" s="99"/>
      <c r="BDH410" s="99"/>
      <c r="BDI410" s="99"/>
      <c r="BDJ410" s="99"/>
      <c r="BDK410" s="99"/>
      <c r="BDL410" s="99"/>
      <c r="BDM410" s="99"/>
      <c r="BDN410" s="99"/>
      <c r="BDO410" s="99"/>
      <c r="BDP410" s="99"/>
      <c r="BDQ410" s="99"/>
      <c r="BDR410" s="99"/>
      <c r="BDS410" s="99"/>
      <c r="BDT410" s="99"/>
      <c r="BDU410" s="99"/>
      <c r="BDV410" s="99"/>
      <c r="BDW410" s="99"/>
      <c r="BDX410" s="99"/>
      <c r="BDY410" s="99"/>
      <c r="BDZ410" s="99"/>
      <c r="BEA410" s="99"/>
      <c r="BEB410" s="99"/>
      <c r="BEC410" s="99"/>
      <c r="BED410" s="99"/>
      <c r="BEE410" s="99"/>
      <c r="BEF410" s="99"/>
      <c r="BEG410" s="99"/>
      <c r="BEH410" s="99"/>
      <c r="BEI410" s="99"/>
      <c r="BEJ410" s="99"/>
      <c r="BEK410" s="99"/>
      <c r="BEL410" s="99"/>
      <c r="BEM410" s="99"/>
      <c r="BEN410" s="99"/>
      <c r="BEO410" s="99"/>
      <c r="BEP410" s="99"/>
      <c r="BEQ410" s="99"/>
      <c r="BER410" s="99"/>
      <c r="BES410" s="99"/>
      <c r="BET410" s="99"/>
      <c r="BEU410" s="99"/>
      <c r="BEV410" s="99"/>
      <c r="BEW410" s="99"/>
      <c r="BEX410" s="99"/>
      <c r="BEY410" s="99"/>
      <c r="BEZ410" s="99"/>
      <c r="BFA410" s="99"/>
      <c r="BFB410" s="99"/>
      <c r="BFC410" s="99"/>
      <c r="BFD410" s="99"/>
      <c r="BFE410" s="99"/>
      <c r="BFF410" s="99"/>
      <c r="BFG410" s="99"/>
      <c r="BFH410" s="99"/>
      <c r="BFI410" s="99"/>
      <c r="BFJ410" s="99"/>
      <c r="BFK410" s="99"/>
      <c r="BFL410" s="99"/>
      <c r="BFM410" s="99"/>
      <c r="BFN410" s="99"/>
      <c r="BFO410" s="99"/>
      <c r="BFP410" s="99"/>
      <c r="BFQ410" s="99"/>
      <c r="BFR410" s="99"/>
      <c r="BFS410" s="99"/>
      <c r="BFT410" s="99"/>
      <c r="BFU410" s="99"/>
      <c r="BFV410" s="99"/>
      <c r="BFW410" s="99"/>
      <c r="BFX410" s="99"/>
      <c r="BFY410" s="99"/>
      <c r="BFZ410" s="99"/>
      <c r="BGA410" s="99"/>
      <c r="BGB410" s="99"/>
      <c r="BGC410" s="99"/>
      <c r="BGD410" s="99"/>
      <c r="BGE410" s="99"/>
      <c r="BGF410" s="99"/>
      <c r="BGG410" s="99"/>
      <c r="BGH410" s="99"/>
      <c r="BGI410" s="99"/>
      <c r="BGJ410" s="99"/>
      <c r="BGK410" s="99"/>
      <c r="BGL410" s="99"/>
      <c r="BGM410" s="99"/>
      <c r="BGN410" s="99"/>
      <c r="BGO410" s="99"/>
      <c r="BGP410" s="99"/>
      <c r="BGQ410" s="99"/>
      <c r="BGR410" s="99"/>
      <c r="BGS410" s="99"/>
      <c r="BGT410" s="99"/>
      <c r="BGU410" s="99"/>
      <c r="BGV410" s="99"/>
      <c r="BGW410" s="99"/>
      <c r="BGX410" s="99"/>
      <c r="BGY410" s="99"/>
      <c r="BGZ410" s="99"/>
      <c r="BHA410" s="99"/>
      <c r="BHB410" s="99"/>
      <c r="BHC410" s="99"/>
      <c r="BHD410" s="99"/>
      <c r="BHE410" s="99"/>
      <c r="BHF410" s="99"/>
      <c r="BHG410" s="99"/>
      <c r="BHH410" s="99"/>
      <c r="BHI410" s="99"/>
      <c r="BHJ410" s="99"/>
      <c r="BHK410" s="99"/>
      <c r="BHL410" s="99"/>
      <c r="BHM410" s="99"/>
      <c r="BHN410" s="99"/>
      <c r="BHO410" s="99"/>
      <c r="BHP410" s="99"/>
      <c r="BHQ410" s="99"/>
      <c r="BHR410" s="99"/>
      <c r="BHS410" s="99"/>
      <c r="BHT410" s="99"/>
      <c r="BHU410" s="99"/>
      <c r="BHV410" s="99"/>
      <c r="BHW410" s="99"/>
      <c r="BHX410" s="99"/>
      <c r="BHY410" s="99"/>
      <c r="BHZ410" s="99"/>
      <c r="BIA410" s="99"/>
      <c r="BIB410" s="99"/>
      <c r="BIC410" s="99"/>
      <c r="BID410" s="99"/>
      <c r="BIE410" s="99"/>
      <c r="BIF410" s="99"/>
      <c r="BIG410" s="99"/>
      <c r="BIH410" s="99"/>
      <c r="BII410" s="99"/>
      <c r="BIJ410" s="99"/>
      <c r="BIK410" s="99"/>
      <c r="BIL410" s="99"/>
      <c r="BIM410" s="99"/>
      <c r="BIN410" s="99"/>
      <c r="BIO410" s="99"/>
      <c r="BIP410" s="99"/>
      <c r="BIQ410" s="99"/>
      <c r="BIR410" s="99"/>
      <c r="BIS410" s="99"/>
      <c r="BIT410" s="99"/>
      <c r="BIU410" s="99"/>
      <c r="BIV410" s="99"/>
      <c r="BIW410" s="99"/>
      <c r="BIX410" s="99"/>
      <c r="BIY410" s="99"/>
      <c r="BIZ410" s="99"/>
      <c r="BJA410" s="99"/>
      <c r="BJB410" s="99"/>
      <c r="BJC410" s="99"/>
      <c r="BJD410" s="99"/>
      <c r="BJE410" s="99"/>
      <c r="BJF410" s="99"/>
      <c r="BJG410" s="99"/>
      <c r="BJH410" s="99"/>
      <c r="BJI410" s="99"/>
      <c r="BJJ410" s="99"/>
      <c r="BJK410" s="99"/>
      <c r="BJL410" s="99"/>
      <c r="BJM410" s="99"/>
      <c r="BJN410" s="99"/>
      <c r="BJO410" s="99"/>
      <c r="BJP410" s="99"/>
      <c r="BJQ410" s="99"/>
      <c r="BJR410" s="99"/>
      <c r="BJS410" s="99"/>
      <c r="BJT410" s="99"/>
      <c r="BJU410" s="99"/>
      <c r="BJV410" s="99"/>
      <c r="BJW410" s="99"/>
      <c r="BJX410" s="99"/>
      <c r="BJY410" s="99"/>
      <c r="BJZ410" s="99"/>
      <c r="BKA410" s="99"/>
      <c r="BKB410" s="99"/>
      <c r="BKC410" s="99"/>
      <c r="BKD410" s="99"/>
      <c r="BKE410" s="99"/>
      <c r="BKF410" s="99"/>
      <c r="BKG410" s="99"/>
      <c r="BKH410" s="99"/>
      <c r="BKI410" s="99"/>
      <c r="BKJ410" s="99"/>
      <c r="BKK410" s="99"/>
      <c r="BKL410" s="99"/>
      <c r="BKM410" s="99"/>
      <c r="BKN410" s="99"/>
      <c r="BKO410" s="99"/>
      <c r="BKP410" s="99"/>
      <c r="BKQ410" s="99"/>
      <c r="BKR410" s="99"/>
      <c r="BKS410" s="99"/>
      <c r="BKT410" s="99"/>
      <c r="BKU410" s="99"/>
      <c r="BKV410" s="99"/>
      <c r="BKW410" s="99"/>
      <c r="BKX410" s="99"/>
      <c r="BKY410" s="99"/>
      <c r="BKZ410" s="99"/>
      <c r="BLA410" s="99"/>
      <c r="BLB410" s="99"/>
      <c r="BLC410" s="99"/>
      <c r="BLD410" s="99"/>
      <c r="BLE410" s="99"/>
      <c r="BLF410" s="99"/>
      <c r="BLG410" s="99"/>
      <c r="BLH410" s="99"/>
      <c r="BLI410" s="99"/>
      <c r="BLJ410" s="99"/>
      <c r="BLK410" s="99"/>
      <c r="BLL410" s="99"/>
      <c r="BLM410" s="99"/>
      <c r="BLN410" s="99"/>
      <c r="BLO410" s="99"/>
      <c r="BLP410" s="99"/>
      <c r="BLQ410" s="99"/>
      <c r="BLR410" s="99"/>
      <c r="BLS410" s="99"/>
      <c r="BLT410" s="99"/>
      <c r="BLU410" s="99"/>
      <c r="BLV410" s="99"/>
      <c r="BLW410" s="99"/>
      <c r="BLX410" s="99"/>
      <c r="BLY410" s="99"/>
      <c r="BLZ410" s="99"/>
      <c r="BMA410" s="99"/>
      <c r="BMB410" s="99"/>
      <c r="BMC410" s="99"/>
      <c r="BMD410" s="99"/>
      <c r="BME410" s="99"/>
      <c r="BMF410" s="99"/>
      <c r="BMG410" s="99"/>
      <c r="BMH410" s="99"/>
      <c r="BMI410" s="99"/>
      <c r="BMJ410" s="99"/>
      <c r="BMK410" s="99"/>
      <c r="BML410" s="99"/>
      <c r="BMM410" s="99"/>
      <c r="BMN410" s="99"/>
      <c r="BMO410" s="99"/>
      <c r="BMP410" s="99"/>
      <c r="BMQ410" s="99"/>
      <c r="BMR410" s="99"/>
      <c r="BMS410" s="99"/>
      <c r="BMT410" s="99"/>
      <c r="BMU410" s="99"/>
      <c r="BMV410" s="99"/>
      <c r="BMW410" s="99"/>
      <c r="BMX410" s="99"/>
      <c r="BMY410" s="99"/>
      <c r="BMZ410" s="99"/>
      <c r="BNA410" s="99"/>
      <c r="BNB410" s="99"/>
      <c r="BNC410" s="99"/>
      <c r="BND410" s="99"/>
      <c r="BNE410" s="99"/>
      <c r="BNF410" s="99"/>
      <c r="BNG410" s="99"/>
      <c r="BNH410" s="99"/>
      <c r="BNI410" s="99"/>
      <c r="BNJ410" s="99"/>
      <c r="BNK410" s="99"/>
      <c r="BNL410" s="99"/>
      <c r="BNM410" s="99"/>
      <c r="BNN410" s="99"/>
      <c r="BNO410" s="99"/>
      <c r="BNP410" s="99"/>
      <c r="BNQ410" s="99"/>
      <c r="BNR410" s="99"/>
      <c r="BNS410" s="99"/>
      <c r="BNT410" s="99"/>
      <c r="BNU410" s="99"/>
      <c r="BNV410" s="99"/>
      <c r="BNW410" s="99"/>
      <c r="BNX410" s="99"/>
      <c r="BNY410" s="99"/>
      <c r="BNZ410" s="99"/>
      <c r="BOA410" s="99"/>
      <c r="BOB410" s="99"/>
      <c r="BOC410" s="99"/>
      <c r="BOD410" s="99"/>
      <c r="BOE410" s="99"/>
      <c r="BOF410" s="99"/>
      <c r="BOG410" s="99"/>
      <c r="BOH410" s="99"/>
      <c r="BOI410" s="99"/>
      <c r="BOJ410" s="99"/>
      <c r="BOK410" s="99"/>
      <c r="BOL410" s="99"/>
      <c r="BOM410" s="99"/>
      <c r="BON410" s="99"/>
      <c r="BOO410" s="99"/>
      <c r="BOP410" s="99"/>
      <c r="BOQ410" s="99"/>
      <c r="BOR410" s="99"/>
      <c r="BOS410" s="99"/>
      <c r="BOT410" s="99"/>
      <c r="BOU410" s="99"/>
      <c r="BOV410" s="99"/>
      <c r="BOW410" s="99"/>
      <c r="BOX410" s="99"/>
      <c r="BOY410" s="99"/>
      <c r="BOZ410" s="99"/>
      <c r="BPA410" s="99"/>
      <c r="BPB410" s="99"/>
      <c r="BPC410" s="99"/>
      <c r="BPD410" s="99"/>
      <c r="BPE410" s="99"/>
      <c r="BPF410" s="99"/>
      <c r="BPG410" s="99"/>
      <c r="BPH410" s="99"/>
      <c r="BPI410" s="99"/>
      <c r="BPJ410" s="99"/>
      <c r="BPK410" s="99"/>
      <c r="BPL410" s="99"/>
      <c r="BPM410" s="99"/>
      <c r="BPN410" s="99"/>
      <c r="BPO410" s="99"/>
      <c r="BPP410" s="99"/>
      <c r="BPQ410" s="99"/>
      <c r="BPR410" s="99"/>
      <c r="BPS410" s="99"/>
      <c r="BPT410" s="99"/>
      <c r="BPU410" s="99"/>
      <c r="BPV410" s="99"/>
      <c r="BPW410" s="99"/>
      <c r="BPX410" s="99"/>
      <c r="BPY410" s="99"/>
      <c r="BPZ410" s="99"/>
      <c r="BQA410" s="99"/>
      <c r="BQB410" s="99"/>
      <c r="BQC410" s="99"/>
      <c r="BQD410" s="99"/>
      <c r="BQE410" s="99"/>
      <c r="BQF410" s="99"/>
      <c r="BQG410" s="99"/>
      <c r="BQH410" s="99"/>
      <c r="BQI410" s="99"/>
      <c r="BQJ410" s="99"/>
      <c r="BQK410" s="99"/>
      <c r="BQL410" s="99"/>
      <c r="BQM410" s="99"/>
      <c r="BQN410" s="99"/>
      <c r="BQO410" s="99"/>
      <c r="BQP410" s="99"/>
      <c r="BQQ410" s="99"/>
      <c r="BQR410" s="99"/>
      <c r="BQS410" s="99"/>
      <c r="BQT410" s="99"/>
      <c r="BQU410" s="99"/>
      <c r="BQV410" s="99"/>
      <c r="BQW410" s="99"/>
      <c r="BQX410" s="99"/>
      <c r="BQY410" s="99"/>
      <c r="BQZ410" s="99"/>
      <c r="BRA410" s="99"/>
      <c r="BRB410" s="99"/>
      <c r="BRC410" s="99"/>
      <c r="BRD410" s="99"/>
      <c r="BRE410" s="99"/>
      <c r="BRF410" s="99"/>
      <c r="BRG410" s="99"/>
      <c r="BRH410" s="99"/>
      <c r="BRI410" s="99"/>
      <c r="BRJ410" s="99"/>
      <c r="BRK410" s="99"/>
      <c r="BRL410" s="99"/>
      <c r="BRM410" s="99"/>
      <c r="BRN410" s="99"/>
      <c r="BRO410" s="99"/>
      <c r="BRP410" s="99"/>
      <c r="BRQ410" s="99"/>
      <c r="BRR410" s="99"/>
      <c r="BRS410" s="99"/>
      <c r="BRT410" s="99"/>
      <c r="BRU410" s="99"/>
      <c r="BRV410" s="99"/>
      <c r="BRW410" s="99"/>
      <c r="BRX410" s="99"/>
      <c r="BRY410" s="99"/>
      <c r="BRZ410" s="99"/>
      <c r="BSA410" s="99"/>
      <c r="BSB410" s="99"/>
      <c r="BSC410" s="99"/>
      <c r="BSD410" s="99"/>
      <c r="BSE410" s="99"/>
      <c r="BSF410" s="99"/>
      <c r="BSG410" s="99"/>
      <c r="BSH410" s="99"/>
      <c r="BSI410" s="99"/>
      <c r="BSJ410" s="99"/>
      <c r="BSK410" s="99"/>
      <c r="BSL410" s="99"/>
      <c r="BSM410" s="99"/>
      <c r="BSN410" s="99"/>
      <c r="BSO410" s="99"/>
      <c r="BSP410" s="99"/>
      <c r="BSQ410" s="99"/>
      <c r="BSR410" s="99"/>
      <c r="BSS410" s="99"/>
      <c r="BST410" s="99"/>
      <c r="BSU410" s="99"/>
      <c r="BSV410" s="99"/>
      <c r="BSW410" s="99"/>
      <c r="BSX410" s="99"/>
      <c r="BSY410" s="99"/>
      <c r="BSZ410" s="99"/>
      <c r="BTA410" s="99"/>
      <c r="BTB410" s="99"/>
      <c r="BTC410" s="99"/>
      <c r="BTD410" s="99"/>
      <c r="BTE410" s="99"/>
      <c r="BTF410" s="99"/>
      <c r="BTG410" s="99"/>
      <c r="BTH410" s="99"/>
      <c r="BTI410" s="99"/>
      <c r="BTJ410" s="99"/>
      <c r="BTK410" s="99"/>
      <c r="BTL410" s="99"/>
      <c r="BTM410" s="99"/>
      <c r="BTN410" s="99"/>
      <c r="BTO410" s="99"/>
      <c r="BTP410" s="99"/>
      <c r="BTQ410" s="99"/>
      <c r="BTR410" s="99"/>
      <c r="BTS410" s="99"/>
      <c r="BTT410" s="99"/>
      <c r="BTU410" s="99"/>
      <c r="BTV410" s="99"/>
      <c r="BTW410" s="99"/>
      <c r="BTX410" s="99"/>
      <c r="BTY410" s="99"/>
      <c r="BTZ410" s="99"/>
      <c r="BUA410" s="99"/>
      <c r="BUB410" s="99"/>
      <c r="BUC410" s="99"/>
      <c r="BUD410" s="99"/>
      <c r="BUE410" s="99"/>
      <c r="BUF410" s="99"/>
      <c r="BUG410" s="99"/>
      <c r="BUH410" s="99"/>
      <c r="BUI410" s="99"/>
      <c r="BUJ410" s="99"/>
      <c r="BUK410" s="99"/>
      <c r="BUL410" s="99"/>
      <c r="BUM410" s="99"/>
      <c r="BUN410" s="99"/>
      <c r="BUO410" s="99"/>
      <c r="BUP410" s="99"/>
      <c r="BUQ410" s="99"/>
      <c r="BUR410" s="99"/>
      <c r="BUS410" s="99"/>
      <c r="BUT410" s="99"/>
      <c r="BUU410" s="99"/>
      <c r="BUV410" s="99"/>
      <c r="BUW410" s="99"/>
      <c r="BUX410" s="99"/>
      <c r="BUY410" s="99"/>
      <c r="BUZ410" s="99"/>
      <c r="BVA410" s="99"/>
      <c r="BVB410" s="99"/>
      <c r="BVC410" s="99"/>
      <c r="BVD410" s="99"/>
      <c r="BVE410" s="99"/>
      <c r="BVF410" s="99"/>
      <c r="BVG410" s="99"/>
      <c r="BVH410" s="99"/>
      <c r="BVI410" s="99"/>
      <c r="BVJ410" s="99"/>
      <c r="BVK410" s="99"/>
      <c r="BVL410" s="99"/>
      <c r="BVM410" s="99"/>
      <c r="BVN410" s="99"/>
      <c r="BVO410" s="99"/>
      <c r="BVP410" s="99"/>
      <c r="BVQ410" s="99"/>
      <c r="BVR410" s="99"/>
      <c r="BVS410" s="99"/>
      <c r="BVT410" s="99"/>
      <c r="BVU410" s="99"/>
      <c r="BVV410" s="99"/>
      <c r="BVW410" s="99"/>
      <c r="BVX410" s="99"/>
      <c r="BVY410" s="99"/>
      <c r="BVZ410" s="99"/>
      <c r="BWA410" s="99"/>
      <c r="BWB410" s="99"/>
      <c r="BWC410" s="99"/>
      <c r="BWD410" s="99"/>
      <c r="BWE410" s="99"/>
      <c r="BWF410" s="99"/>
      <c r="BWG410" s="99"/>
      <c r="BWH410" s="99"/>
      <c r="BWI410" s="99"/>
      <c r="BWJ410" s="99"/>
      <c r="BWK410" s="99"/>
      <c r="BWL410" s="99"/>
      <c r="BWM410" s="99"/>
      <c r="BWN410" s="99"/>
      <c r="BWO410" s="99"/>
      <c r="BWP410" s="99"/>
      <c r="BWQ410" s="99"/>
      <c r="BWR410" s="99"/>
      <c r="BWS410" s="99"/>
      <c r="BWT410" s="99"/>
      <c r="BWU410" s="99"/>
      <c r="BWV410" s="99"/>
      <c r="BWW410" s="99"/>
      <c r="BWX410" s="99"/>
      <c r="BWY410" s="99"/>
      <c r="BWZ410" s="99"/>
      <c r="BXA410" s="99"/>
      <c r="BXB410" s="99"/>
      <c r="BXC410" s="99"/>
      <c r="BXD410" s="99"/>
      <c r="BXE410" s="99"/>
      <c r="BXF410" s="99"/>
      <c r="BXG410" s="99"/>
      <c r="BXH410" s="99"/>
      <c r="BXI410" s="99"/>
      <c r="BXJ410" s="99"/>
      <c r="BXK410" s="99"/>
      <c r="BXL410" s="99"/>
      <c r="BXM410" s="99"/>
      <c r="BXN410" s="99"/>
      <c r="BXO410" s="99"/>
      <c r="BXP410" s="99"/>
      <c r="BXQ410" s="99"/>
      <c r="BXR410" s="99"/>
      <c r="BXS410" s="99"/>
      <c r="BXT410" s="99"/>
      <c r="BXU410" s="99"/>
      <c r="BXV410" s="99"/>
      <c r="BXW410" s="99"/>
      <c r="BXX410" s="99"/>
      <c r="BXY410" s="99"/>
      <c r="BXZ410" s="99"/>
      <c r="BYA410" s="99"/>
      <c r="BYB410" s="99"/>
      <c r="BYC410" s="99"/>
      <c r="BYD410" s="99"/>
      <c r="BYE410" s="99"/>
      <c r="BYF410" s="99"/>
      <c r="BYG410" s="99"/>
      <c r="BYH410" s="99"/>
      <c r="BYI410" s="99"/>
      <c r="BYJ410" s="99"/>
      <c r="BYK410" s="99"/>
      <c r="BYL410" s="99"/>
      <c r="BYM410" s="99"/>
      <c r="BYN410" s="99"/>
      <c r="BYO410" s="99"/>
      <c r="BYP410" s="99"/>
      <c r="BYQ410" s="99"/>
      <c r="BYR410" s="99"/>
      <c r="BYS410" s="99"/>
      <c r="BYT410" s="99"/>
      <c r="BYU410" s="99"/>
      <c r="BYV410" s="99"/>
      <c r="BYW410" s="99"/>
      <c r="BYX410" s="99"/>
      <c r="BYY410" s="99"/>
      <c r="BYZ410" s="99"/>
      <c r="BZA410" s="99"/>
      <c r="BZB410" s="99"/>
      <c r="BZC410" s="99"/>
      <c r="BZD410" s="99"/>
      <c r="BZE410" s="99"/>
      <c r="BZF410" s="99"/>
      <c r="BZG410" s="99"/>
      <c r="BZH410" s="99"/>
      <c r="BZI410" s="99"/>
      <c r="BZJ410" s="99"/>
      <c r="BZK410" s="99"/>
      <c r="BZL410" s="99"/>
      <c r="BZM410" s="99"/>
      <c r="BZN410" s="99"/>
      <c r="BZO410" s="99"/>
      <c r="BZP410" s="99"/>
      <c r="BZQ410" s="99"/>
      <c r="BZR410" s="99"/>
      <c r="BZS410" s="99"/>
      <c r="BZT410" s="99"/>
      <c r="BZU410" s="99"/>
      <c r="BZV410" s="99"/>
      <c r="BZW410" s="99"/>
      <c r="BZX410" s="99"/>
      <c r="BZY410" s="99"/>
      <c r="BZZ410" s="99"/>
      <c r="CAA410" s="99"/>
      <c r="CAB410" s="99"/>
      <c r="CAC410" s="99"/>
      <c r="CAD410" s="99"/>
      <c r="CAE410" s="99"/>
      <c r="CAF410" s="99"/>
      <c r="CAG410" s="99"/>
      <c r="CAH410" s="99"/>
      <c r="CAI410" s="99"/>
      <c r="CAJ410" s="99"/>
      <c r="CAK410" s="99"/>
      <c r="CAL410" s="99"/>
      <c r="CAM410" s="99"/>
      <c r="CAN410" s="99"/>
      <c r="CAO410" s="99"/>
      <c r="CAP410" s="99"/>
      <c r="CAQ410" s="99"/>
      <c r="CAR410" s="99"/>
      <c r="CAS410" s="99"/>
      <c r="CAT410" s="99"/>
      <c r="CAU410" s="99"/>
      <c r="CAV410" s="99"/>
      <c r="CAW410" s="99"/>
      <c r="CAX410" s="99"/>
      <c r="CAY410" s="99"/>
      <c r="CAZ410" s="99"/>
      <c r="CBA410" s="99"/>
      <c r="CBB410" s="99"/>
      <c r="CBC410" s="99"/>
      <c r="CBD410" s="99"/>
      <c r="CBE410" s="99"/>
      <c r="CBF410" s="99"/>
      <c r="CBG410" s="99"/>
      <c r="CBH410" s="99"/>
      <c r="CBI410" s="99"/>
      <c r="CBJ410" s="99"/>
      <c r="CBK410" s="99"/>
      <c r="CBL410" s="99"/>
      <c r="CBM410" s="99"/>
      <c r="CBN410" s="99"/>
      <c r="CBO410" s="99"/>
      <c r="CBP410" s="99"/>
      <c r="CBQ410" s="99"/>
      <c r="CBR410" s="99"/>
      <c r="CBS410" s="99"/>
      <c r="CBT410" s="99"/>
      <c r="CBU410" s="99"/>
      <c r="CBV410" s="99"/>
      <c r="CBW410" s="99"/>
      <c r="CBX410" s="99"/>
      <c r="CBY410" s="99"/>
      <c r="CBZ410" s="99"/>
      <c r="CCA410" s="99"/>
      <c r="CCB410" s="99"/>
      <c r="CCC410" s="99"/>
      <c r="CCD410" s="99"/>
      <c r="CCE410" s="99"/>
      <c r="CCF410" s="99"/>
      <c r="CCG410" s="99"/>
      <c r="CCH410" s="99"/>
      <c r="CCI410" s="99"/>
      <c r="CCJ410" s="99"/>
      <c r="CCK410" s="99"/>
      <c r="CCL410" s="99"/>
      <c r="CCM410" s="99"/>
      <c r="CCN410" s="99"/>
      <c r="CCO410" s="99"/>
      <c r="CCP410" s="99"/>
      <c r="CCQ410" s="99"/>
      <c r="CCR410" s="99"/>
      <c r="CCS410" s="99"/>
      <c r="CCT410" s="99"/>
      <c r="CCU410" s="99"/>
      <c r="CCV410" s="99"/>
      <c r="CCW410" s="99"/>
      <c r="CCX410" s="99"/>
      <c r="CCY410" s="99"/>
      <c r="CCZ410" s="99"/>
      <c r="CDA410" s="99"/>
      <c r="CDB410" s="99"/>
      <c r="CDC410" s="99"/>
      <c r="CDD410" s="99"/>
      <c r="CDE410" s="99"/>
      <c r="CDF410" s="99"/>
      <c r="CDG410" s="99"/>
      <c r="CDH410" s="99"/>
      <c r="CDI410" s="99"/>
      <c r="CDJ410" s="99"/>
      <c r="CDK410" s="99"/>
      <c r="CDL410" s="99"/>
      <c r="CDM410" s="99"/>
      <c r="CDN410" s="99"/>
      <c r="CDO410" s="99"/>
      <c r="CDP410" s="99"/>
      <c r="CDQ410" s="99"/>
      <c r="CDR410" s="99"/>
      <c r="CDS410" s="99"/>
      <c r="CDT410" s="99"/>
      <c r="CDU410" s="99"/>
      <c r="CDV410" s="99"/>
      <c r="CDW410" s="99"/>
      <c r="CDX410" s="99"/>
      <c r="CDY410" s="99"/>
      <c r="CDZ410" s="99"/>
      <c r="CEA410" s="99"/>
      <c r="CEB410" s="99"/>
      <c r="CEC410" s="99"/>
      <c r="CED410" s="99"/>
      <c r="CEE410" s="99"/>
      <c r="CEF410" s="99"/>
      <c r="CEG410" s="99"/>
      <c r="CEH410" s="99"/>
      <c r="CEI410" s="99"/>
      <c r="CEJ410" s="99"/>
      <c r="CEK410" s="99"/>
      <c r="CEL410" s="99"/>
      <c r="CEM410" s="99"/>
      <c r="CEN410" s="99"/>
      <c r="CEO410" s="99"/>
      <c r="CEP410" s="99"/>
      <c r="CEQ410" s="99"/>
      <c r="CER410" s="99"/>
      <c r="CES410" s="99"/>
      <c r="CET410" s="99"/>
      <c r="CEU410" s="99"/>
      <c r="CEV410" s="99"/>
      <c r="CEW410" s="99"/>
      <c r="CEX410" s="99"/>
      <c r="CEY410" s="99"/>
      <c r="CEZ410" s="99"/>
      <c r="CFA410" s="99"/>
      <c r="CFB410" s="99"/>
      <c r="CFC410" s="99"/>
      <c r="CFD410" s="99"/>
      <c r="CFE410" s="99"/>
      <c r="CFF410" s="99"/>
      <c r="CFG410" s="99"/>
      <c r="CFH410" s="99"/>
      <c r="CFI410" s="99"/>
      <c r="CFJ410" s="99"/>
      <c r="CFK410" s="99"/>
      <c r="CFL410" s="99"/>
      <c r="CFM410" s="99"/>
      <c r="CFN410" s="99"/>
      <c r="CFO410" s="99"/>
      <c r="CFP410" s="99"/>
      <c r="CFQ410" s="99"/>
      <c r="CFR410" s="99"/>
      <c r="CFS410" s="99"/>
      <c r="CFT410" s="99"/>
      <c r="CFU410" s="99"/>
      <c r="CFV410" s="99"/>
      <c r="CFW410" s="99"/>
      <c r="CFX410" s="99"/>
      <c r="CFY410" s="99"/>
      <c r="CFZ410" s="99"/>
      <c r="CGA410" s="99"/>
      <c r="CGB410" s="99"/>
      <c r="CGC410" s="99"/>
      <c r="CGD410" s="99"/>
      <c r="CGE410" s="99"/>
      <c r="CGF410" s="99"/>
      <c r="CGG410" s="99"/>
      <c r="CGH410" s="99"/>
      <c r="CGI410" s="99"/>
      <c r="CGJ410" s="99"/>
      <c r="CGK410" s="99"/>
      <c r="CGL410" s="99"/>
      <c r="CGM410" s="99"/>
      <c r="CGN410" s="99"/>
      <c r="CGO410" s="99"/>
      <c r="CGP410" s="99"/>
      <c r="CGQ410" s="99"/>
      <c r="CGR410" s="99"/>
      <c r="CGS410" s="99"/>
      <c r="CGT410" s="99"/>
      <c r="CGU410" s="99"/>
      <c r="CGV410" s="99"/>
      <c r="CGW410" s="99"/>
      <c r="CGX410" s="99"/>
      <c r="CGY410" s="99"/>
      <c r="CGZ410" s="99"/>
      <c r="CHA410" s="99"/>
      <c r="CHB410" s="99"/>
      <c r="CHC410" s="99"/>
      <c r="CHD410" s="99"/>
      <c r="CHE410" s="99"/>
      <c r="CHF410" s="99"/>
      <c r="CHG410" s="99"/>
      <c r="CHH410" s="99"/>
      <c r="CHI410" s="99"/>
      <c r="CHJ410" s="99"/>
      <c r="CHK410" s="99"/>
      <c r="CHL410" s="99"/>
      <c r="CHM410" s="99"/>
      <c r="CHN410" s="99"/>
      <c r="CHO410" s="99"/>
      <c r="CHP410" s="99"/>
      <c r="CHQ410" s="99"/>
      <c r="CHR410" s="99"/>
      <c r="CHS410" s="99"/>
      <c r="CHT410" s="99"/>
      <c r="CHU410" s="99"/>
      <c r="CHV410" s="99"/>
      <c r="CHW410" s="99"/>
      <c r="CHX410" s="99"/>
      <c r="CHY410" s="99"/>
      <c r="CHZ410" s="99"/>
      <c r="CIA410" s="99"/>
      <c r="CIB410" s="99"/>
      <c r="CIC410" s="99"/>
      <c r="CID410" s="99"/>
      <c r="CIE410" s="99"/>
      <c r="CIF410" s="99"/>
      <c r="CIG410" s="99"/>
      <c r="CIH410" s="99"/>
      <c r="CII410" s="99"/>
      <c r="CIJ410" s="99"/>
      <c r="CIK410" s="99"/>
      <c r="CIL410" s="99"/>
      <c r="CIM410" s="99"/>
      <c r="CIN410" s="99"/>
      <c r="CIO410" s="99"/>
      <c r="CIP410" s="99"/>
      <c r="CIQ410" s="99"/>
      <c r="CIR410" s="99"/>
      <c r="CIS410" s="99"/>
      <c r="CIT410" s="99"/>
      <c r="CIU410" s="99"/>
      <c r="CIV410" s="99"/>
      <c r="CIW410" s="99"/>
      <c r="CIX410" s="99"/>
      <c r="CIY410" s="99"/>
      <c r="CIZ410" s="99"/>
      <c r="CJA410" s="99"/>
      <c r="CJB410" s="99"/>
      <c r="CJC410" s="99"/>
      <c r="CJD410" s="99"/>
      <c r="CJE410" s="99"/>
      <c r="CJF410" s="99"/>
      <c r="CJG410" s="99"/>
      <c r="CJH410" s="99"/>
      <c r="CJI410" s="99"/>
      <c r="CJJ410" s="99"/>
      <c r="CJK410" s="99"/>
      <c r="CJL410" s="99"/>
      <c r="CJM410" s="99"/>
      <c r="CJN410" s="99"/>
      <c r="CJO410" s="99"/>
      <c r="CJP410" s="99"/>
      <c r="CJQ410" s="99"/>
      <c r="CJR410" s="99"/>
      <c r="CJS410" s="99"/>
      <c r="CJT410" s="99"/>
      <c r="CJU410" s="99"/>
      <c r="CJV410" s="99"/>
      <c r="CJW410" s="99"/>
      <c r="CJX410" s="99"/>
      <c r="CJY410" s="99"/>
      <c r="CJZ410" s="99"/>
      <c r="CKA410" s="99"/>
      <c r="CKB410" s="99"/>
      <c r="CKC410" s="99"/>
      <c r="CKD410" s="99"/>
      <c r="CKE410" s="99"/>
      <c r="CKF410" s="99"/>
      <c r="CKG410" s="99"/>
      <c r="CKH410" s="99"/>
      <c r="CKI410" s="99"/>
      <c r="CKJ410" s="99"/>
      <c r="CKK410" s="99"/>
      <c r="CKL410" s="99"/>
      <c r="CKM410" s="99"/>
      <c r="CKN410" s="99"/>
      <c r="CKO410" s="99"/>
      <c r="CKP410" s="99"/>
      <c r="CKQ410" s="99"/>
      <c r="CKR410" s="99"/>
      <c r="CKS410" s="99"/>
      <c r="CKT410" s="99"/>
      <c r="CKU410" s="99"/>
      <c r="CKV410" s="99"/>
      <c r="CKW410" s="99"/>
      <c r="CKX410" s="99"/>
      <c r="CKY410" s="99"/>
      <c r="CKZ410" s="99"/>
      <c r="CLA410" s="99"/>
      <c r="CLB410" s="99"/>
      <c r="CLC410" s="99"/>
      <c r="CLD410" s="99"/>
      <c r="CLE410" s="99"/>
      <c r="CLF410" s="99"/>
      <c r="CLG410" s="99"/>
      <c r="CLH410" s="99"/>
      <c r="CLI410" s="99"/>
      <c r="CLJ410" s="99"/>
      <c r="CLK410" s="99"/>
      <c r="CLL410" s="99"/>
      <c r="CLM410" s="99"/>
      <c r="CLN410" s="99"/>
      <c r="CLO410" s="99"/>
      <c r="CLP410" s="99"/>
      <c r="CLQ410" s="99"/>
      <c r="CLR410" s="99"/>
      <c r="CLS410" s="99"/>
      <c r="CLT410" s="99"/>
      <c r="CLU410" s="99"/>
      <c r="CLV410" s="99"/>
      <c r="CLW410" s="99"/>
      <c r="CLX410" s="99"/>
      <c r="CLY410" s="99"/>
      <c r="CLZ410" s="99"/>
      <c r="CMA410" s="99"/>
      <c r="CMB410" s="99"/>
      <c r="CMC410" s="99"/>
      <c r="CMD410" s="99"/>
      <c r="CME410" s="99"/>
      <c r="CMF410" s="99"/>
      <c r="CMG410" s="99"/>
      <c r="CMH410" s="99"/>
      <c r="CMI410" s="99"/>
      <c r="CMJ410" s="99"/>
      <c r="CMK410" s="99"/>
      <c r="CML410" s="99"/>
      <c r="CMM410" s="99"/>
      <c r="CMN410" s="99"/>
      <c r="CMO410" s="99"/>
      <c r="CMP410" s="99"/>
      <c r="CMQ410" s="99"/>
      <c r="CMR410" s="99"/>
      <c r="CMS410" s="99"/>
      <c r="CMT410" s="99"/>
      <c r="CMU410" s="99"/>
      <c r="CMV410" s="99"/>
      <c r="CMW410" s="99"/>
      <c r="CMX410" s="99"/>
      <c r="CMY410" s="99"/>
      <c r="CMZ410" s="99"/>
      <c r="CNA410" s="99"/>
      <c r="CNB410" s="99"/>
      <c r="CNC410" s="99"/>
      <c r="CND410" s="99"/>
      <c r="CNE410" s="99"/>
      <c r="CNF410" s="99"/>
      <c r="CNG410" s="99"/>
      <c r="CNH410" s="99"/>
      <c r="CNI410" s="99"/>
      <c r="CNJ410" s="99"/>
      <c r="CNK410" s="99"/>
      <c r="CNL410" s="99"/>
      <c r="CNM410" s="99"/>
      <c r="CNN410" s="99"/>
      <c r="CNO410" s="99"/>
      <c r="CNP410" s="99"/>
      <c r="CNQ410" s="99"/>
      <c r="CNR410" s="99"/>
      <c r="CNS410" s="99"/>
      <c r="CNT410" s="99"/>
      <c r="CNU410" s="99"/>
      <c r="CNV410" s="99"/>
      <c r="CNW410" s="99"/>
      <c r="CNX410" s="99"/>
      <c r="CNY410" s="99"/>
      <c r="CNZ410" s="99"/>
      <c r="COA410" s="99"/>
      <c r="COB410" s="99"/>
      <c r="COC410" s="99"/>
      <c r="COD410" s="99"/>
      <c r="COE410" s="99"/>
      <c r="COF410" s="99"/>
      <c r="COG410" s="99"/>
      <c r="COH410" s="99"/>
      <c r="COI410" s="99"/>
      <c r="COJ410" s="99"/>
      <c r="COK410" s="99"/>
      <c r="COL410" s="99"/>
      <c r="COM410" s="99"/>
      <c r="CON410" s="99"/>
      <c r="COO410" s="99"/>
      <c r="COP410" s="99"/>
      <c r="COQ410" s="99"/>
      <c r="COR410" s="99"/>
      <c r="COS410" s="99"/>
      <c r="COT410" s="99"/>
      <c r="COU410" s="99"/>
      <c r="COV410" s="99"/>
      <c r="COW410" s="99"/>
      <c r="COX410" s="99"/>
      <c r="COY410" s="99"/>
      <c r="COZ410" s="99"/>
      <c r="CPA410" s="99"/>
      <c r="CPB410" s="99"/>
      <c r="CPC410" s="99"/>
      <c r="CPD410" s="99"/>
      <c r="CPE410" s="99"/>
      <c r="CPF410" s="99"/>
      <c r="CPG410" s="99"/>
      <c r="CPH410" s="99"/>
      <c r="CPI410" s="99"/>
      <c r="CPJ410" s="99"/>
      <c r="CPK410" s="99"/>
      <c r="CPL410" s="99"/>
      <c r="CPM410" s="99"/>
      <c r="CPN410" s="99"/>
      <c r="CPO410" s="99"/>
      <c r="CPP410" s="99"/>
      <c r="CPQ410" s="99"/>
      <c r="CPR410" s="99"/>
      <c r="CPS410" s="99"/>
      <c r="CPT410" s="99"/>
      <c r="CPU410" s="99"/>
      <c r="CPV410" s="99"/>
      <c r="CPW410" s="99"/>
      <c r="CPX410" s="99"/>
      <c r="CPY410" s="99"/>
      <c r="CPZ410" s="99"/>
      <c r="CQA410" s="99"/>
      <c r="CQB410" s="99"/>
      <c r="CQC410" s="99"/>
      <c r="CQD410" s="99"/>
      <c r="CQE410" s="99"/>
      <c r="CQF410" s="99"/>
      <c r="CQG410" s="99"/>
      <c r="CQH410" s="99"/>
      <c r="CQI410" s="99"/>
      <c r="CQJ410" s="99"/>
      <c r="CQK410" s="99"/>
      <c r="CQL410" s="99"/>
      <c r="CQM410" s="99"/>
      <c r="CQN410" s="99"/>
      <c r="CQO410" s="99"/>
      <c r="CQP410" s="99"/>
      <c r="CQQ410" s="99"/>
      <c r="CQR410" s="99"/>
      <c r="CQS410" s="99"/>
      <c r="CQT410" s="99"/>
      <c r="CQU410" s="99"/>
      <c r="CQV410" s="99"/>
      <c r="CQW410" s="99"/>
      <c r="CQX410" s="99"/>
      <c r="CQY410" s="99"/>
      <c r="CQZ410" s="99"/>
      <c r="CRA410" s="99"/>
      <c r="CRB410" s="99"/>
      <c r="CRC410" s="99"/>
      <c r="CRD410" s="99"/>
      <c r="CRE410" s="99"/>
      <c r="CRF410" s="99"/>
      <c r="CRG410" s="99"/>
      <c r="CRH410" s="99"/>
      <c r="CRI410" s="99"/>
      <c r="CRJ410" s="99"/>
      <c r="CRK410" s="99"/>
      <c r="CRL410" s="99"/>
      <c r="CRM410" s="99"/>
      <c r="CRN410" s="99"/>
      <c r="CRO410" s="99"/>
      <c r="CRP410" s="99"/>
      <c r="CRQ410" s="99"/>
      <c r="CRR410" s="99"/>
      <c r="CRS410" s="99"/>
      <c r="CRT410" s="99"/>
      <c r="CRU410" s="99"/>
      <c r="CRV410" s="99"/>
      <c r="CRW410" s="99"/>
      <c r="CRX410" s="99"/>
      <c r="CRY410" s="99"/>
      <c r="CRZ410" s="99"/>
      <c r="CSA410" s="99"/>
      <c r="CSB410" s="99"/>
      <c r="CSC410" s="99"/>
      <c r="CSD410" s="99"/>
      <c r="CSE410" s="99"/>
      <c r="CSF410" s="99"/>
      <c r="CSG410" s="99"/>
      <c r="CSH410" s="99"/>
      <c r="CSI410" s="99"/>
      <c r="CSJ410" s="99"/>
      <c r="CSK410" s="99"/>
      <c r="CSL410" s="99"/>
      <c r="CSM410" s="99"/>
      <c r="CSN410" s="99"/>
      <c r="CSO410" s="99"/>
      <c r="CSP410" s="99"/>
      <c r="CSQ410" s="99"/>
      <c r="CSR410" s="99"/>
      <c r="CSS410" s="99"/>
      <c r="CST410" s="99"/>
      <c r="CSU410" s="99"/>
      <c r="CSV410" s="99"/>
      <c r="CSW410" s="99"/>
      <c r="CSX410" s="99"/>
      <c r="CSY410" s="99"/>
      <c r="CSZ410" s="99"/>
      <c r="CTA410" s="99"/>
      <c r="CTB410" s="99"/>
      <c r="CTC410" s="99"/>
      <c r="CTD410" s="99"/>
      <c r="CTE410" s="99"/>
      <c r="CTF410" s="99"/>
      <c r="CTG410" s="99"/>
      <c r="CTH410" s="99"/>
      <c r="CTI410" s="99"/>
      <c r="CTJ410" s="99"/>
      <c r="CTK410" s="99"/>
      <c r="CTL410" s="99"/>
      <c r="CTM410" s="99"/>
      <c r="CTN410" s="99"/>
      <c r="CTO410" s="99"/>
      <c r="CTP410" s="99"/>
      <c r="CTQ410" s="99"/>
      <c r="CTR410" s="99"/>
      <c r="CTS410" s="99"/>
      <c r="CTT410" s="99"/>
      <c r="CTU410" s="99"/>
      <c r="CTV410" s="99"/>
      <c r="CTW410" s="99"/>
      <c r="CTX410" s="99"/>
      <c r="CTY410" s="99"/>
      <c r="CTZ410" s="99"/>
      <c r="CUA410" s="99"/>
      <c r="CUB410" s="99"/>
      <c r="CUC410" s="99"/>
      <c r="CUD410" s="99"/>
      <c r="CUE410" s="99"/>
      <c r="CUF410" s="99"/>
      <c r="CUG410" s="99"/>
      <c r="CUH410" s="99"/>
      <c r="CUI410" s="99"/>
      <c r="CUJ410" s="99"/>
      <c r="CUK410" s="99"/>
      <c r="CUL410" s="99"/>
      <c r="CUM410" s="99"/>
      <c r="CUN410" s="99"/>
      <c r="CUO410" s="99"/>
      <c r="CUP410" s="99"/>
      <c r="CUQ410" s="99"/>
      <c r="CUR410" s="99"/>
      <c r="CUS410" s="99"/>
      <c r="CUT410" s="99"/>
      <c r="CUU410" s="99"/>
      <c r="CUV410" s="99"/>
      <c r="CUW410" s="99"/>
      <c r="CUX410" s="99"/>
      <c r="CUY410" s="99"/>
      <c r="CUZ410" s="99"/>
      <c r="CVA410" s="99"/>
      <c r="CVB410" s="99"/>
      <c r="CVC410" s="99"/>
      <c r="CVD410" s="99"/>
      <c r="CVE410" s="99"/>
      <c r="CVF410" s="99"/>
      <c r="CVG410" s="99"/>
      <c r="CVH410" s="99"/>
      <c r="CVI410" s="99"/>
      <c r="CVJ410" s="99"/>
      <c r="CVK410" s="99"/>
      <c r="CVL410" s="99"/>
      <c r="CVM410" s="99"/>
      <c r="CVN410" s="99"/>
      <c r="CVO410" s="99"/>
      <c r="CVP410" s="99"/>
      <c r="CVQ410" s="99"/>
      <c r="CVR410" s="99"/>
      <c r="CVS410" s="99"/>
      <c r="CVT410" s="99"/>
      <c r="CVU410" s="99"/>
      <c r="CVV410" s="99"/>
      <c r="CVW410" s="99"/>
      <c r="CVX410" s="99"/>
      <c r="CVY410" s="99"/>
      <c r="CVZ410" s="99"/>
      <c r="CWA410" s="99"/>
      <c r="CWB410" s="99"/>
      <c r="CWC410" s="99"/>
      <c r="CWD410" s="99"/>
      <c r="CWE410" s="99"/>
      <c r="CWF410" s="99"/>
      <c r="CWG410" s="99"/>
      <c r="CWH410" s="99"/>
      <c r="CWI410" s="99"/>
      <c r="CWJ410" s="99"/>
      <c r="CWK410" s="99"/>
      <c r="CWL410" s="99"/>
      <c r="CWM410" s="99"/>
      <c r="CWN410" s="99"/>
      <c r="CWO410" s="99"/>
      <c r="CWP410" s="99"/>
      <c r="CWQ410" s="99"/>
      <c r="CWR410" s="99"/>
      <c r="CWS410" s="99"/>
      <c r="CWT410" s="99"/>
      <c r="CWU410" s="99"/>
      <c r="CWV410" s="99"/>
      <c r="CWW410" s="99"/>
      <c r="CWX410" s="99"/>
      <c r="CWY410" s="99"/>
      <c r="CWZ410" s="99"/>
      <c r="CXA410" s="99"/>
      <c r="CXB410" s="99"/>
      <c r="CXC410" s="99"/>
      <c r="CXD410" s="99"/>
      <c r="CXE410" s="99"/>
      <c r="CXF410" s="99"/>
      <c r="CXG410" s="99"/>
      <c r="CXH410" s="99"/>
      <c r="CXI410" s="99"/>
      <c r="CXJ410" s="99"/>
      <c r="CXK410" s="99"/>
      <c r="CXL410" s="99"/>
      <c r="CXM410" s="99"/>
      <c r="CXN410" s="99"/>
      <c r="CXO410" s="99"/>
      <c r="CXP410" s="99"/>
      <c r="CXQ410" s="99"/>
      <c r="CXR410" s="99"/>
      <c r="CXS410" s="99"/>
      <c r="CXT410" s="99"/>
      <c r="CXU410" s="99"/>
      <c r="CXV410" s="99"/>
      <c r="CXW410" s="99"/>
      <c r="CXX410" s="99"/>
      <c r="CXY410" s="99"/>
      <c r="CXZ410" s="99"/>
      <c r="CYA410" s="99"/>
      <c r="CYB410" s="99"/>
      <c r="CYC410" s="99"/>
      <c r="CYD410" s="99"/>
      <c r="CYE410" s="99"/>
      <c r="CYF410" s="99"/>
      <c r="CYG410" s="99"/>
      <c r="CYH410" s="99"/>
      <c r="CYI410" s="99"/>
      <c r="CYJ410" s="99"/>
      <c r="CYK410" s="99"/>
      <c r="CYL410" s="99"/>
      <c r="CYM410" s="99"/>
      <c r="CYN410" s="99"/>
      <c r="CYO410" s="99"/>
      <c r="CYP410" s="99"/>
      <c r="CYQ410" s="99"/>
      <c r="CYR410" s="99"/>
      <c r="CYS410" s="99"/>
      <c r="CYT410" s="99"/>
      <c r="CYU410" s="99"/>
      <c r="CYV410" s="99"/>
      <c r="CYW410" s="99"/>
      <c r="CYX410" s="99"/>
      <c r="CYY410" s="99"/>
      <c r="CYZ410" s="99"/>
      <c r="CZA410" s="99"/>
      <c r="CZB410" s="99"/>
      <c r="CZC410" s="99"/>
      <c r="CZD410" s="99"/>
      <c r="CZE410" s="99"/>
      <c r="CZF410" s="99"/>
      <c r="CZG410" s="99"/>
      <c r="CZH410" s="99"/>
      <c r="CZI410" s="99"/>
      <c r="CZJ410" s="99"/>
      <c r="CZK410" s="99"/>
      <c r="CZL410" s="99"/>
      <c r="CZM410" s="99"/>
      <c r="CZN410" s="99"/>
      <c r="CZO410" s="99"/>
      <c r="CZP410" s="99"/>
      <c r="CZQ410" s="99"/>
      <c r="CZR410" s="99"/>
      <c r="CZS410" s="99"/>
      <c r="CZT410" s="99"/>
      <c r="CZU410" s="99"/>
      <c r="CZV410" s="99"/>
      <c r="CZW410" s="99"/>
      <c r="CZX410" s="99"/>
      <c r="CZY410" s="99"/>
      <c r="CZZ410" s="99"/>
      <c r="DAA410" s="99"/>
      <c r="DAB410" s="99"/>
      <c r="DAC410" s="99"/>
      <c r="DAD410" s="99"/>
      <c r="DAE410" s="99"/>
      <c r="DAF410" s="99"/>
      <c r="DAG410" s="99"/>
      <c r="DAH410" s="99"/>
      <c r="DAI410" s="99"/>
      <c r="DAJ410" s="99"/>
      <c r="DAK410" s="99"/>
      <c r="DAL410" s="99"/>
      <c r="DAM410" s="99"/>
      <c r="DAN410" s="99"/>
      <c r="DAO410" s="99"/>
      <c r="DAP410" s="99"/>
      <c r="DAQ410" s="99"/>
      <c r="DAR410" s="99"/>
      <c r="DAS410" s="99"/>
      <c r="DAT410" s="99"/>
      <c r="DAU410" s="99"/>
      <c r="DAV410" s="99"/>
      <c r="DAW410" s="99"/>
      <c r="DAX410" s="99"/>
      <c r="DAY410" s="99"/>
      <c r="DAZ410" s="99"/>
      <c r="DBA410" s="99"/>
      <c r="DBB410" s="99"/>
      <c r="DBC410" s="99"/>
      <c r="DBD410" s="99"/>
      <c r="DBE410" s="99"/>
      <c r="DBF410" s="99"/>
      <c r="DBG410" s="99"/>
      <c r="DBH410" s="99"/>
      <c r="DBI410" s="99"/>
      <c r="DBJ410" s="99"/>
      <c r="DBK410" s="99"/>
      <c r="DBL410" s="99"/>
      <c r="DBM410" s="99"/>
      <c r="DBN410" s="99"/>
      <c r="DBO410" s="99"/>
      <c r="DBP410" s="99"/>
      <c r="DBQ410" s="99"/>
      <c r="DBR410" s="99"/>
      <c r="DBS410" s="99"/>
      <c r="DBT410" s="99"/>
      <c r="DBU410" s="99"/>
      <c r="DBV410" s="99"/>
      <c r="DBW410" s="99"/>
      <c r="DBX410" s="99"/>
      <c r="DBY410" s="99"/>
      <c r="DBZ410" s="99"/>
      <c r="DCA410" s="99"/>
      <c r="DCB410" s="99"/>
      <c r="DCC410" s="99"/>
      <c r="DCD410" s="99"/>
      <c r="DCE410" s="99"/>
      <c r="DCF410" s="99"/>
      <c r="DCG410" s="99"/>
      <c r="DCH410" s="99"/>
      <c r="DCI410" s="99"/>
      <c r="DCJ410" s="99"/>
      <c r="DCK410" s="99"/>
      <c r="DCL410" s="99"/>
      <c r="DCM410" s="99"/>
      <c r="DCN410" s="99"/>
      <c r="DCO410" s="99"/>
      <c r="DCP410" s="99"/>
      <c r="DCQ410" s="99"/>
      <c r="DCR410" s="99"/>
      <c r="DCS410" s="99"/>
      <c r="DCT410" s="99"/>
      <c r="DCU410" s="99"/>
      <c r="DCV410" s="99"/>
      <c r="DCW410" s="99"/>
      <c r="DCX410" s="99"/>
      <c r="DCY410" s="99"/>
      <c r="DCZ410" s="99"/>
      <c r="DDA410" s="99"/>
      <c r="DDB410" s="99"/>
      <c r="DDC410" s="99"/>
      <c r="DDD410" s="99"/>
      <c r="DDE410" s="99"/>
      <c r="DDF410" s="99"/>
      <c r="DDG410" s="99"/>
      <c r="DDH410" s="99"/>
      <c r="DDI410" s="99"/>
      <c r="DDJ410" s="99"/>
      <c r="DDK410" s="99"/>
      <c r="DDL410" s="99"/>
      <c r="DDM410" s="99"/>
      <c r="DDN410" s="99"/>
      <c r="DDO410" s="99"/>
      <c r="DDP410" s="99"/>
      <c r="DDQ410" s="99"/>
      <c r="DDR410" s="99"/>
      <c r="DDS410" s="99"/>
      <c r="DDT410" s="99"/>
      <c r="DDU410" s="99"/>
      <c r="DDV410" s="99"/>
      <c r="DDW410" s="99"/>
      <c r="DDX410" s="99"/>
      <c r="DDY410" s="99"/>
      <c r="DDZ410" s="99"/>
      <c r="DEA410" s="99"/>
      <c r="DEB410" s="99"/>
      <c r="DEC410" s="99"/>
      <c r="DED410" s="99"/>
      <c r="DEE410" s="99"/>
      <c r="DEF410" s="99"/>
      <c r="DEG410" s="99"/>
      <c r="DEH410" s="99"/>
      <c r="DEI410" s="99"/>
      <c r="DEJ410" s="99"/>
      <c r="DEK410" s="99"/>
      <c r="DEL410" s="99"/>
      <c r="DEM410" s="99"/>
      <c r="DEN410" s="99"/>
      <c r="DEO410" s="99"/>
      <c r="DEP410" s="99"/>
      <c r="DEQ410" s="99"/>
      <c r="DER410" s="99"/>
      <c r="DES410" s="99"/>
      <c r="DET410" s="99"/>
      <c r="DEU410" s="99"/>
      <c r="DEV410" s="99"/>
      <c r="DEW410" s="99"/>
      <c r="DEX410" s="99"/>
      <c r="DEY410" s="99"/>
      <c r="DEZ410" s="99"/>
      <c r="DFA410" s="99"/>
      <c r="DFB410" s="99"/>
      <c r="DFC410" s="99"/>
      <c r="DFD410" s="99"/>
      <c r="DFE410" s="99"/>
      <c r="DFF410" s="99"/>
      <c r="DFG410" s="99"/>
      <c r="DFH410" s="99"/>
      <c r="DFI410" s="99"/>
      <c r="DFJ410" s="99"/>
      <c r="DFK410" s="99"/>
      <c r="DFL410" s="99"/>
      <c r="DFM410" s="99"/>
      <c r="DFN410" s="99"/>
      <c r="DFO410" s="99"/>
      <c r="DFP410" s="99"/>
      <c r="DFQ410" s="99"/>
      <c r="DFR410" s="99"/>
      <c r="DFS410" s="99"/>
      <c r="DFT410" s="99"/>
      <c r="DFU410" s="99"/>
      <c r="DFV410" s="99"/>
      <c r="DFW410" s="99"/>
      <c r="DFX410" s="99"/>
      <c r="DFY410" s="99"/>
      <c r="DFZ410" s="99"/>
      <c r="DGA410" s="99"/>
      <c r="DGB410" s="99"/>
      <c r="DGC410" s="99"/>
      <c r="DGD410" s="99"/>
      <c r="DGE410" s="99"/>
      <c r="DGF410" s="99"/>
      <c r="DGG410" s="99"/>
      <c r="DGH410" s="99"/>
      <c r="DGI410" s="99"/>
      <c r="DGJ410" s="99"/>
      <c r="DGK410" s="99"/>
      <c r="DGL410" s="99"/>
      <c r="DGM410" s="99"/>
      <c r="DGN410" s="99"/>
      <c r="DGO410" s="99"/>
      <c r="DGP410" s="99"/>
      <c r="DGQ410" s="99"/>
      <c r="DGR410" s="99"/>
      <c r="DGS410" s="99"/>
      <c r="DGT410" s="99"/>
      <c r="DGU410" s="99"/>
      <c r="DGV410" s="99"/>
      <c r="DGW410" s="99"/>
      <c r="DGX410" s="99"/>
      <c r="DGY410" s="99"/>
      <c r="DGZ410" s="99"/>
      <c r="DHA410" s="99"/>
      <c r="DHB410" s="99"/>
      <c r="DHC410" s="99"/>
      <c r="DHD410" s="99"/>
      <c r="DHE410" s="99"/>
      <c r="DHF410" s="99"/>
      <c r="DHG410" s="99"/>
      <c r="DHH410" s="99"/>
      <c r="DHI410" s="99"/>
      <c r="DHJ410" s="99"/>
      <c r="DHK410" s="99"/>
      <c r="DHL410" s="99"/>
      <c r="DHM410" s="99"/>
      <c r="DHN410" s="99"/>
      <c r="DHO410" s="99"/>
      <c r="DHP410" s="99"/>
      <c r="DHQ410" s="99"/>
      <c r="DHR410" s="99"/>
      <c r="DHS410" s="99"/>
      <c r="DHT410" s="99"/>
      <c r="DHU410" s="99"/>
      <c r="DHV410" s="99"/>
      <c r="DHW410" s="99"/>
      <c r="DHX410" s="99"/>
      <c r="DHY410" s="99"/>
      <c r="DHZ410" s="99"/>
      <c r="DIA410" s="99"/>
      <c r="DIB410" s="99"/>
      <c r="DIC410" s="99"/>
      <c r="DID410" s="99"/>
      <c r="DIE410" s="99"/>
      <c r="DIF410" s="99"/>
      <c r="DIG410" s="99"/>
      <c r="DIH410" s="99"/>
      <c r="DII410" s="99"/>
      <c r="DIJ410" s="99"/>
      <c r="DIK410" s="99"/>
      <c r="DIL410" s="99"/>
      <c r="DIM410" s="99"/>
      <c r="DIN410" s="99"/>
      <c r="DIO410" s="99"/>
      <c r="DIP410" s="99"/>
      <c r="DIQ410" s="99"/>
      <c r="DIR410" s="99"/>
      <c r="DIS410" s="99"/>
      <c r="DIT410" s="99"/>
      <c r="DIU410" s="99"/>
      <c r="DIV410" s="99"/>
      <c r="DIW410" s="99"/>
      <c r="DIX410" s="99"/>
      <c r="DIY410" s="99"/>
      <c r="DIZ410" s="99"/>
      <c r="DJA410" s="99"/>
      <c r="DJB410" s="99"/>
      <c r="DJC410" s="99"/>
      <c r="DJD410" s="99"/>
      <c r="DJE410" s="99"/>
      <c r="DJF410" s="99"/>
      <c r="DJG410" s="99"/>
      <c r="DJH410" s="99"/>
      <c r="DJI410" s="99"/>
      <c r="DJJ410" s="99"/>
      <c r="DJK410" s="99"/>
      <c r="DJL410" s="99"/>
      <c r="DJM410" s="99"/>
      <c r="DJN410" s="99"/>
      <c r="DJO410" s="99"/>
      <c r="DJP410" s="99"/>
      <c r="DJQ410" s="99"/>
      <c r="DJR410" s="99"/>
      <c r="DJS410" s="99"/>
      <c r="DJT410" s="99"/>
      <c r="DJU410" s="99"/>
      <c r="DJV410" s="99"/>
      <c r="DJW410" s="99"/>
      <c r="DJX410" s="99"/>
      <c r="DJY410" s="99"/>
      <c r="DJZ410" s="99"/>
      <c r="DKA410" s="99"/>
      <c r="DKB410" s="99"/>
      <c r="DKC410" s="99"/>
      <c r="DKD410" s="99"/>
      <c r="DKE410" s="99"/>
      <c r="DKF410" s="99"/>
      <c r="DKG410" s="99"/>
      <c r="DKH410" s="99"/>
      <c r="DKI410" s="99"/>
      <c r="DKJ410" s="99"/>
      <c r="DKK410" s="99"/>
      <c r="DKL410" s="99"/>
      <c r="DKM410" s="99"/>
      <c r="DKN410" s="99"/>
      <c r="DKO410" s="99"/>
      <c r="DKP410" s="99"/>
      <c r="DKQ410" s="99"/>
      <c r="DKR410" s="99"/>
      <c r="DKS410" s="99"/>
      <c r="DKT410" s="99"/>
      <c r="DKU410" s="99"/>
      <c r="DKV410" s="99"/>
      <c r="DKW410" s="99"/>
      <c r="DKX410" s="99"/>
      <c r="DKY410" s="99"/>
      <c r="DKZ410" s="99"/>
      <c r="DLA410" s="99"/>
      <c r="DLB410" s="99"/>
      <c r="DLC410" s="99"/>
      <c r="DLD410" s="99"/>
      <c r="DLE410" s="99"/>
      <c r="DLF410" s="99"/>
      <c r="DLG410" s="99"/>
      <c r="DLH410" s="99"/>
      <c r="DLI410" s="99"/>
      <c r="DLJ410" s="99"/>
      <c r="DLK410" s="99"/>
      <c r="DLL410" s="99"/>
      <c r="DLM410" s="99"/>
      <c r="DLN410" s="99"/>
      <c r="DLO410" s="99"/>
      <c r="DLP410" s="99"/>
      <c r="DLQ410" s="99"/>
      <c r="DLR410" s="99"/>
      <c r="DLS410" s="99"/>
      <c r="DLT410" s="99"/>
      <c r="DLU410" s="99"/>
      <c r="DLV410" s="99"/>
      <c r="DLW410" s="99"/>
      <c r="DLX410" s="99"/>
      <c r="DLY410" s="99"/>
      <c r="DLZ410" s="99"/>
      <c r="DMA410" s="99"/>
      <c r="DMB410" s="99"/>
      <c r="DMC410" s="99"/>
      <c r="DMD410" s="99"/>
      <c r="DME410" s="99"/>
      <c r="DMF410" s="99"/>
      <c r="DMG410" s="99"/>
      <c r="DMH410" s="99"/>
      <c r="DMI410" s="99"/>
      <c r="DMJ410" s="99"/>
      <c r="DMK410" s="99"/>
      <c r="DML410" s="99"/>
      <c r="DMM410" s="99"/>
      <c r="DMN410" s="99"/>
      <c r="DMO410" s="99"/>
      <c r="DMP410" s="99"/>
      <c r="DMQ410" s="99"/>
      <c r="DMR410" s="99"/>
      <c r="DMS410" s="99"/>
      <c r="DMT410" s="99"/>
      <c r="DMU410" s="99"/>
      <c r="DMV410" s="99"/>
      <c r="DMW410" s="99"/>
      <c r="DMX410" s="99"/>
      <c r="DMY410" s="99"/>
      <c r="DMZ410" s="99"/>
      <c r="DNA410" s="99"/>
      <c r="DNB410" s="99"/>
      <c r="DNC410" s="99"/>
      <c r="DND410" s="99"/>
      <c r="DNE410" s="99"/>
      <c r="DNF410" s="99"/>
      <c r="DNG410" s="99"/>
      <c r="DNH410" s="99"/>
      <c r="DNI410" s="99"/>
      <c r="DNJ410" s="99"/>
      <c r="DNK410" s="99"/>
      <c r="DNL410" s="99"/>
      <c r="DNM410" s="99"/>
      <c r="DNN410" s="99"/>
      <c r="DNO410" s="99"/>
      <c r="DNP410" s="99"/>
      <c r="DNQ410" s="99"/>
      <c r="DNR410" s="99"/>
      <c r="DNS410" s="99"/>
      <c r="DNT410" s="99"/>
      <c r="DNU410" s="99"/>
      <c r="DNV410" s="99"/>
      <c r="DNW410" s="99"/>
      <c r="DNX410" s="99"/>
      <c r="DNY410" s="99"/>
      <c r="DNZ410" s="99"/>
      <c r="DOA410" s="99"/>
      <c r="DOB410" s="99"/>
      <c r="DOC410" s="99"/>
      <c r="DOD410" s="99"/>
      <c r="DOE410" s="99"/>
      <c r="DOF410" s="99"/>
      <c r="DOG410" s="99"/>
      <c r="DOH410" s="99"/>
      <c r="DOI410" s="99"/>
      <c r="DOJ410" s="99"/>
      <c r="DOK410" s="99"/>
      <c r="DOL410" s="99"/>
      <c r="DOM410" s="99"/>
      <c r="DON410" s="99"/>
      <c r="DOO410" s="99"/>
      <c r="DOP410" s="99"/>
      <c r="DOQ410" s="99"/>
      <c r="DOR410" s="99"/>
      <c r="DOS410" s="99"/>
      <c r="DOT410" s="99"/>
      <c r="DOU410" s="99"/>
      <c r="DOV410" s="99"/>
      <c r="DOW410" s="99"/>
      <c r="DOX410" s="99"/>
      <c r="DOY410" s="99"/>
      <c r="DOZ410" s="99"/>
      <c r="DPA410" s="99"/>
      <c r="DPB410" s="99"/>
      <c r="DPC410" s="99"/>
      <c r="DPD410" s="99"/>
      <c r="DPE410" s="99"/>
      <c r="DPF410" s="99"/>
      <c r="DPG410" s="99"/>
      <c r="DPH410" s="99"/>
      <c r="DPI410" s="99"/>
      <c r="DPJ410" s="99"/>
      <c r="DPK410" s="99"/>
      <c r="DPL410" s="99"/>
      <c r="DPM410" s="99"/>
      <c r="DPN410" s="99"/>
      <c r="DPO410" s="99"/>
      <c r="DPP410" s="99"/>
      <c r="DPQ410" s="99"/>
      <c r="DPR410" s="99"/>
      <c r="DPS410" s="99"/>
      <c r="DPT410" s="99"/>
      <c r="DPU410" s="99"/>
      <c r="DPV410" s="99"/>
      <c r="DPW410" s="99"/>
      <c r="DPX410" s="99"/>
      <c r="DPY410" s="99"/>
      <c r="DPZ410" s="99"/>
      <c r="DQA410" s="99"/>
      <c r="DQB410" s="99"/>
      <c r="DQC410" s="99"/>
      <c r="DQD410" s="99"/>
      <c r="DQE410" s="99"/>
      <c r="DQF410" s="99"/>
      <c r="DQG410" s="99"/>
      <c r="DQH410" s="99"/>
      <c r="DQI410" s="99"/>
      <c r="DQJ410" s="99"/>
      <c r="DQK410" s="99"/>
      <c r="DQL410" s="99"/>
      <c r="DQM410" s="99"/>
      <c r="DQN410" s="99"/>
      <c r="DQO410" s="99"/>
      <c r="DQP410" s="99"/>
      <c r="DQQ410" s="99"/>
      <c r="DQR410" s="99"/>
      <c r="DQS410" s="99"/>
      <c r="DQT410" s="99"/>
      <c r="DQU410" s="99"/>
      <c r="DQV410" s="99"/>
      <c r="DQW410" s="99"/>
      <c r="DQX410" s="99"/>
      <c r="DQY410" s="99"/>
      <c r="DQZ410" s="99"/>
      <c r="DRA410" s="99"/>
      <c r="DRB410" s="99"/>
      <c r="DRC410" s="99"/>
      <c r="DRD410" s="99"/>
      <c r="DRE410" s="99"/>
      <c r="DRF410" s="99"/>
      <c r="DRG410" s="99"/>
      <c r="DRH410" s="99"/>
      <c r="DRI410" s="99"/>
      <c r="DRJ410" s="99"/>
      <c r="DRK410" s="99"/>
      <c r="DRL410" s="99"/>
      <c r="DRM410" s="99"/>
      <c r="DRN410" s="99"/>
      <c r="DRO410" s="99"/>
      <c r="DRP410" s="99"/>
      <c r="DRQ410" s="99"/>
      <c r="DRR410" s="99"/>
      <c r="DRS410" s="99"/>
      <c r="DRT410" s="99"/>
      <c r="DRU410" s="99"/>
      <c r="DRV410" s="99"/>
      <c r="DRW410" s="99"/>
      <c r="DRX410" s="99"/>
      <c r="DRY410" s="99"/>
      <c r="DRZ410" s="99"/>
      <c r="DSA410" s="99"/>
      <c r="DSB410" s="99"/>
      <c r="DSC410" s="99"/>
      <c r="DSD410" s="99"/>
      <c r="DSE410" s="99"/>
      <c r="DSF410" s="99"/>
      <c r="DSG410" s="99"/>
      <c r="DSH410" s="99"/>
      <c r="DSI410" s="99"/>
      <c r="DSJ410" s="99"/>
      <c r="DSK410" s="99"/>
      <c r="DSL410" s="99"/>
      <c r="DSM410" s="99"/>
      <c r="DSN410" s="99"/>
      <c r="DSO410" s="99"/>
      <c r="DSP410" s="99"/>
      <c r="DSQ410" s="99"/>
      <c r="DSR410" s="99"/>
      <c r="DSS410" s="99"/>
      <c r="DST410" s="99"/>
      <c r="DSU410" s="99"/>
      <c r="DSV410" s="99"/>
      <c r="DSW410" s="99"/>
      <c r="DSX410" s="99"/>
      <c r="DSY410" s="99"/>
      <c r="DSZ410" s="99"/>
      <c r="DTA410" s="99"/>
      <c r="DTB410" s="99"/>
      <c r="DTC410" s="99"/>
      <c r="DTD410" s="99"/>
      <c r="DTE410" s="99"/>
      <c r="DTF410" s="99"/>
      <c r="DTG410" s="99"/>
      <c r="DTH410" s="99"/>
      <c r="DTI410" s="99"/>
      <c r="DTJ410" s="99"/>
      <c r="DTK410" s="99"/>
      <c r="DTL410" s="99"/>
      <c r="DTM410" s="99"/>
      <c r="DTN410" s="99"/>
      <c r="DTO410" s="99"/>
      <c r="DTP410" s="99"/>
      <c r="DTQ410" s="99"/>
      <c r="DTR410" s="99"/>
      <c r="DTS410" s="99"/>
      <c r="DTT410" s="99"/>
      <c r="DTU410" s="99"/>
      <c r="DTV410" s="99"/>
      <c r="DTW410" s="99"/>
      <c r="DTX410" s="99"/>
      <c r="DTY410" s="99"/>
      <c r="DTZ410" s="99"/>
      <c r="DUA410" s="99"/>
      <c r="DUB410" s="99"/>
      <c r="DUC410" s="99"/>
      <c r="DUD410" s="99"/>
      <c r="DUE410" s="99"/>
      <c r="DUF410" s="99"/>
      <c r="DUG410" s="99"/>
      <c r="DUH410" s="99"/>
      <c r="DUI410" s="99"/>
      <c r="DUJ410" s="99"/>
      <c r="DUK410" s="99"/>
      <c r="DUL410" s="99"/>
      <c r="DUM410" s="99"/>
      <c r="DUN410" s="99"/>
      <c r="DUO410" s="99"/>
      <c r="DUP410" s="99"/>
      <c r="DUQ410" s="99"/>
      <c r="DUR410" s="99"/>
      <c r="DUS410" s="99"/>
      <c r="DUT410" s="99"/>
      <c r="DUU410" s="99"/>
      <c r="DUV410" s="99"/>
      <c r="DUW410" s="99"/>
      <c r="DUX410" s="99"/>
      <c r="DUY410" s="99"/>
      <c r="DUZ410" s="99"/>
      <c r="DVA410" s="99"/>
      <c r="DVB410" s="99"/>
      <c r="DVC410" s="99"/>
      <c r="DVD410" s="99"/>
      <c r="DVE410" s="99"/>
      <c r="DVF410" s="99"/>
      <c r="DVG410" s="99"/>
      <c r="DVH410" s="99"/>
      <c r="DVI410" s="99"/>
      <c r="DVJ410" s="99"/>
      <c r="DVK410" s="99"/>
      <c r="DVL410" s="99"/>
      <c r="DVM410" s="99"/>
      <c r="DVN410" s="99"/>
      <c r="DVO410" s="99"/>
      <c r="DVP410" s="99"/>
      <c r="DVQ410" s="99"/>
      <c r="DVR410" s="99"/>
      <c r="DVS410" s="99"/>
      <c r="DVT410" s="99"/>
      <c r="DVU410" s="99"/>
      <c r="DVV410" s="99"/>
      <c r="DVW410" s="99"/>
      <c r="DVX410" s="99"/>
      <c r="DVY410" s="99"/>
      <c r="DVZ410" s="99"/>
      <c r="DWA410" s="99"/>
      <c r="DWB410" s="99"/>
      <c r="DWC410" s="99"/>
      <c r="DWD410" s="99"/>
      <c r="DWE410" s="99"/>
      <c r="DWF410" s="99"/>
      <c r="DWG410" s="99"/>
      <c r="DWH410" s="99"/>
      <c r="DWI410" s="99"/>
      <c r="DWJ410" s="99"/>
      <c r="DWK410" s="99"/>
      <c r="DWL410" s="99"/>
      <c r="DWM410" s="99"/>
      <c r="DWN410" s="99"/>
      <c r="DWO410" s="99"/>
      <c r="DWP410" s="99"/>
      <c r="DWQ410" s="99"/>
      <c r="DWR410" s="99"/>
      <c r="DWS410" s="99"/>
      <c r="DWT410" s="99"/>
      <c r="DWU410" s="99"/>
      <c r="DWV410" s="99"/>
      <c r="DWW410" s="99"/>
      <c r="DWX410" s="99"/>
      <c r="DWY410" s="99"/>
      <c r="DWZ410" s="99"/>
      <c r="DXA410" s="99"/>
      <c r="DXB410" s="99"/>
      <c r="DXC410" s="99"/>
      <c r="DXD410" s="99"/>
      <c r="DXE410" s="99"/>
      <c r="DXF410" s="99"/>
      <c r="DXG410" s="99"/>
      <c r="DXH410" s="99"/>
      <c r="DXI410" s="99"/>
      <c r="DXJ410" s="99"/>
      <c r="DXK410" s="99"/>
      <c r="DXL410" s="99"/>
      <c r="DXM410" s="99"/>
      <c r="DXN410" s="99"/>
      <c r="DXO410" s="99"/>
      <c r="DXP410" s="99"/>
      <c r="DXQ410" s="99"/>
      <c r="DXR410" s="99"/>
      <c r="DXS410" s="99"/>
      <c r="DXT410" s="99"/>
      <c r="DXU410" s="99"/>
      <c r="DXV410" s="99"/>
      <c r="DXW410" s="99"/>
      <c r="DXX410" s="99"/>
      <c r="DXY410" s="99"/>
      <c r="DXZ410" s="99"/>
      <c r="DYA410" s="99"/>
      <c r="DYB410" s="99"/>
      <c r="DYC410" s="99"/>
      <c r="DYD410" s="99"/>
      <c r="DYE410" s="99"/>
      <c r="DYF410" s="99"/>
      <c r="DYG410" s="99"/>
      <c r="DYH410" s="99"/>
      <c r="DYI410" s="99"/>
      <c r="DYJ410" s="99"/>
      <c r="DYK410" s="99"/>
      <c r="DYL410" s="99"/>
      <c r="DYM410" s="99"/>
      <c r="DYN410" s="99"/>
      <c r="DYO410" s="99"/>
      <c r="DYP410" s="99"/>
      <c r="DYQ410" s="99"/>
      <c r="DYR410" s="99"/>
      <c r="DYS410" s="99"/>
      <c r="DYT410" s="99"/>
      <c r="DYU410" s="99"/>
      <c r="DYV410" s="99"/>
      <c r="DYW410" s="99"/>
      <c r="DYX410" s="99"/>
      <c r="DYY410" s="99"/>
      <c r="DYZ410" s="99"/>
      <c r="DZA410" s="99"/>
      <c r="DZB410" s="99"/>
      <c r="DZC410" s="99"/>
      <c r="DZD410" s="99"/>
      <c r="DZE410" s="99"/>
      <c r="DZF410" s="99"/>
      <c r="DZG410" s="99"/>
      <c r="DZH410" s="99"/>
      <c r="DZI410" s="99"/>
      <c r="DZJ410" s="99"/>
      <c r="DZK410" s="99"/>
      <c r="DZL410" s="99"/>
      <c r="DZM410" s="99"/>
      <c r="DZN410" s="99"/>
      <c r="DZO410" s="99"/>
      <c r="DZP410" s="99"/>
      <c r="DZQ410" s="99"/>
      <c r="DZR410" s="99"/>
      <c r="DZS410" s="99"/>
      <c r="DZT410" s="99"/>
      <c r="DZU410" s="99"/>
      <c r="DZV410" s="99"/>
      <c r="DZW410" s="99"/>
      <c r="DZX410" s="99"/>
      <c r="DZY410" s="99"/>
      <c r="DZZ410" s="99"/>
      <c r="EAA410" s="99"/>
      <c r="EAB410" s="99"/>
      <c r="EAC410" s="99"/>
      <c r="EAD410" s="99"/>
      <c r="EAE410" s="99"/>
      <c r="EAF410" s="99"/>
      <c r="EAG410" s="99"/>
      <c r="EAH410" s="99"/>
      <c r="EAI410" s="99"/>
      <c r="EAJ410" s="99"/>
      <c r="EAK410" s="99"/>
      <c r="EAL410" s="99"/>
      <c r="EAM410" s="99"/>
      <c r="EAN410" s="99"/>
      <c r="EAO410" s="99"/>
      <c r="EAP410" s="99"/>
      <c r="EAQ410" s="99"/>
      <c r="EAR410" s="99"/>
      <c r="EAS410" s="99"/>
      <c r="EAT410" s="99"/>
      <c r="EAU410" s="99"/>
      <c r="EAV410" s="99"/>
      <c r="EAW410" s="99"/>
      <c r="EAX410" s="99"/>
      <c r="EAY410" s="99"/>
      <c r="EAZ410" s="99"/>
      <c r="EBA410" s="99"/>
      <c r="EBB410" s="99"/>
      <c r="EBC410" s="99"/>
      <c r="EBD410" s="99"/>
      <c r="EBE410" s="99"/>
      <c r="EBF410" s="99"/>
      <c r="EBG410" s="99"/>
      <c r="EBH410" s="99"/>
      <c r="EBI410" s="99"/>
      <c r="EBJ410" s="99"/>
      <c r="EBK410" s="99"/>
      <c r="EBL410" s="99"/>
      <c r="EBM410" s="99"/>
      <c r="EBN410" s="99"/>
      <c r="EBO410" s="99"/>
      <c r="EBP410" s="99"/>
      <c r="EBQ410" s="99"/>
      <c r="EBR410" s="99"/>
      <c r="EBS410" s="99"/>
      <c r="EBT410" s="99"/>
      <c r="EBU410" s="99"/>
      <c r="EBV410" s="99"/>
      <c r="EBW410" s="99"/>
      <c r="EBX410" s="99"/>
      <c r="EBY410" s="99"/>
      <c r="EBZ410" s="99"/>
      <c r="ECA410" s="99"/>
      <c r="ECB410" s="99"/>
      <c r="ECC410" s="99"/>
      <c r="ECD410" s="99"/>
      <c r="ECE410" s="99"/>
      <c r="ECF410" s="99"/>
      <c r="ECG410" s="99"/>
      <c r="ECH410" s="99"/>
      <c r="ECI410" s="99"/>
      <c r="ECJ410" s="99"/>
      <c r="ECK410" s="99"/>
      <c r="ECL410" s="99"/>
      <c r="ECM410" s="99"/>
      <c r="ECN410" s="99"/>
      <c r="ECO410" s="99"/>
      <c r="ECP410" s="99"/>
      <c r="ECQ410" s="99"/>
      <c r="ECR410" s="99"/>
      <c r="ECS410" s="99"/>
      <c r="ECT410" s="99"/>
      <c r="ECU410" s="99"/>
      <c r="ECV410" s="99"/>
      <c r="ECW410" s="99"/>
      <c r="ECX410" s="99"/>
      <c r="ECY410" s="99"/>
      <c r="ECZ410" s="99"/>
      <c r="EDA410" s="99"/>
      <c r="EDB410" s="99"/>
      <c r="EDC410" s="99"/>
      <c r="EDD410" s="99"/>
      <c r="EDE410" s="99"/>
      <c r="EDF410" s="99"/>
      <c r="EDG410" s="99"/>
      <c r="EDH410" s="99"/>
      <c r="EDI410" s="99"/>
      <c r="EDJ410" s="99"/>
      <c r="EDK410" s="99"/>
      <c r="EDL410" s="99"/>
      <c r="EDM410" s="99"/>
      <c r="EDN410" s="99"/>
      <c r="EDO410" s="99"/>
      <c r="EDP410" s="99"/>
      <c r="EDQ410" s="99"/>
      <c r="EDR410" s="99"/>
      <c r="EDS410" s="99"/>
      <c r="EDT410" s="99"/>
      <c r="EDU410" s="99"/>
      <c r="EDV410" s="99"/>
      <c r="EDW410" s="99"/>
      <c r="EDX410" s="99"/>
      <c r="EDY410" s="99"/>
      <c r="EDZ410" s="99"/>
      <c r="EEA410" s="99"/>
      <c r="EEB410" s="99"/>
      <c r="EEC410" s="99"/>
      <c r="EED410" s="99"/>
      <c r="EEE410" s="99"/>
      <c r="EEF410" s="99"/>
      <c r="EEG410" s="99"/>
      <c r="EEH410" s="99"/>
      <c r="EEI410" s="99"/>
      <c r="EEJ410" s="99"/>
      <c r="EEK410" s="99"/>
      <c r="EEL410" s="99"/>
      <c r="EEM410" s="99"/>
      <c r="EEN410" s="99"/>
      <c r="EEO410" s="99"/>
      <c r="EEP410" s="99"/>
      <c r="EEQ410" s="99"/>
      <c r="EER410" s="99"/>
      <c r="EES410" s="99"/>
      <c r="EET410" s="99"/>
      <c r="EEU410" s="99"/>
      <c r="EEV410" s="99"/>
      <c r="EEW410" s="99"/>
      <c r="EEX410" s="99"/>
      <c r="EEY410" s="99"/>
      <c r="EEZ410" s="99"/>
      <c r="EFA410" s="99"/>
      <c r="EFB410" s="99"/>
      <c r="EFC410" s="99"/>
      <c r="EFD410" s="99"/>
      <c r="EFE410" s="99"/>
      <c r="EFF410" s="99"/>
      <c r="EFG410" s="99"/>
      <c r="EFH410" s="99"/>
      <c r="EFI410" s="99"/>
      <c r="EFJ410" s="99"/>
      <c r="EFK410" s="99"/>
      <c r="EFL410" s="99"/>
      <c r="EFM410" s="99"/>
      <c r="EFN410" s="99"/>
      <c r="EFO410" s="99"/>
      <c r="EFP410" s="99"/>
      <c r="EFQ410" s="99"/>
      <c r="EFR410" s="99"/>
      <c r="EFS410" s="99"/>
      <c r="EFT410" s="99"/>
      <c r="EFU410" s="99"/>
      <c r="EFV410" s="99"/>
      <c r="EFW410" s="99"/>
      <c r="EFX410" s="99"/>
      <c r="EFY410" s="99"/>
      <c r="EFZ410" s="99"/>
      <c r="EGA410" s="99"/>
      <c r="EGB410" s="99"/>
      <c r="EGC410" s="99"/>
      <c r="EGD410" s="99"/>
      <c r="EGE410" s="99"/>
      <c r="EGF410" s="99"/>
      <c r="EGG410" s="99"/>
      <c r="EGH410" s="99"/>
      <c r="EGI410" s="99"/>
      <c r="EGJ410" s="99"/>
      <c r="EGK410" s="99"/>
      <c r="EGL410" s="99"/>
      <c r="EGM410" s="99"/>
      <c r="EGN410" s="99"/>
      <c r="EGO410" s="99"/>
      <c r="EGP410" s="99"/>
      <c r="EGQ410" s="99"/>
      <c r="EGR410" s="99"/>
      <c r="EGS410" s="99"/>
      <c r="EGT410" s="99"/>
      <c r="EGU410" s="99"/>
      <c r="EGV410" s="99"/>
      <c r="EGW410" s="99"/>
      <c r="EGX410" s="99"/>
      <c r="EGY410" s="99"/>
      <c r="EGZ410" s="99"/>
      <c r="EHA410" s="99"/>
      <c r="EHB410" s="99"/>
      <c r="EHC410" s="99"/>
      <c r="EHD410" s="99"/>
      <c r="EHE410" s="99"/>
      <c r="EHF410" s="99"/>
      <c r="EHG410" s="99"/>
      <c r="EHH410" s="99"/>
      <c r="EHI410" s="99"/>
      <c r="EHJ410" s="99"/>
      <c r="EHK410" s="99"/>
      <c r="EHL410" s="99"/>
      <c r="EHM410" s="99"/>
      <c r="EHN410" s="99"/>
      <c r="EHO410" s="99"/>
      <c r="EHP410" s="99"/>
      <c r="EHQ410" s="99"/>
      <c r="EHR410" s="99"/>
      <c r="EHS410" s="99"/>
      <c r="EHT410" s="99"/>
      <c r="EHU410" s="99"/>
      <c r="EHV410" s="99"/>
      <c r="EHW410" s="99"/>
      <c r="EHX410" s="99"/>
      <c r="EHY410" s="99"/>
      <c r="EHZ410" s="99"/>
      <c r="EIA410" s="99"/>
      <c r="EIB410" s="99"/>
      <c r="EIC410" s="99"/>
      <c r="EID410" s="99"/>
      <c r="EIE410" s="99"/>
      <c r="EIF410" s="99"/>
      <c r="EIG410" s="99"/>
      <c r="EIH410" s="99"/>
      <c r="EII410" s="99"/>
      <c r="EIJ410" s="99"/>
      <c r="EIK410" s="99"/>
      <c r="EIL410" s="99"/>
      <c r="EIM410" s="99"/>
      <c r="EIN410" s="99"/>
      <c r="EIO410" s="99"/>
      <c r="EIP410" s="99"/>
      <c r="EIQ410" s="99"/>
      <c r="EIR410" s="99"/>
      <c r="EIS410" s="99"/>
      <c r="EIT410" s="99"/>
      <c r="EIU410" s="99"/>
      <c r="EIV410" s="99"/>
      <c r="EIW410" s="99"/>
      <c r="EIX410" s="99"/>
      <c r="EIY410" s="99"/>
      <c r="EIZ410" s="99"/>
      <c r="EJA410" s="99"/>
      <c r="EJB410" s="99"/>
      <c r="EJC410" s="99"/>
      <c r="EJD410" s="99"/>
      <c r="EJE410" s="99"/>
      <c r="EJF410" s="99"/>
      <c r="EJG410" s="99"/>
      <c r="EJH410" s="99"/>
      <c r="EJI410" s="99"/>
      <c r="EJJ410" s="99"/>
      <c r="EJK410" s="99"/>
      <c r="EJL410" s="99"/>
      <c r="EJM410" s="99"/>
      <c r="EJN410" s="99"/>
      <c r="EJO410" s="99"/>
      <c r="EJP410" s="99"/>
      <c r="EJQ410" s="99"/>
      <c r="EJR410" s="99"/>
      <c r="EJS410" s="99"/>
      <c r="EJT410" s="99"/>
      <c r="EJU410" s="99"/>
      <c r="EJV410" s="99"/>
      <c r="EJW410" s="99"/>
      <c r="EJX410" s="99"/>
      <c r="EJY410" s="99"/>
      <c r="EJZ410" s="99"/>
      <c r="EKA410" s="99"/>
      <c r="EKB410" s="99"/>
      <c r="EKC410" s="99"/>
      <c r="EKD410" s="99"/>
      <c r="EKE410" s="99"/>
      <c r="EKF410" s="99"/>
      <c r="EKG410" s="99"/>
      <c r="EKH410" s="99"/>
      <c r="EKI410" s="99"/>
      <c r="EKJ410" s="99"/>
      <c r="EKK410" s="99"/>
      <c r="EKL410" s="99"/>
      <c r="EKM410" s="99"/>
      <c r="EKN410" s="99"/>
      <c r="EKO410" s="99"/>
      <c r="EKP410" s="99"/>
      <c r="EKQ410" s="99"/>
      <c r="EKR410" s="99"/>
      <c r="EKS410" s="99"/>
      <c r="EKT410" s="99"/>
      <c r="EKU410" s="99"/>
      <c r="EKV410" s="99"/>
      <c r="EKW410" s="99"/>
      <c r="EKX410" s="99"/>
      <c r="EKY410" s="99"/>
      <c r="EKZ410" s="99"/>
      <c r="ELA410" s="99"/>
      <c r="ELB410" s="99"/>
      <c r="ELC410" s="99"/>
      <c r="ELD410" s="99"/>
      <c r="ELE410" s="99"/>
      <c r="ELF410" s="99"/>
      <c r="ELG410" s="99"/>
      <c r="ELH410" s="99"/>
      <c r="ELI410" s="99"/>
      <c r="ELJ410" s="99"/>
      <c r="ELK410" s="99"/>
      <c r="ELL410" s="99"/>
      <c r="ELM410" s="99"/>
      <c r="ELN410" s="99"/>
      <c r="ELO410" s="99"/>
      <c r="ELP410" s="99"/>
      <c r="ELQ410" s="99"/>
      <c r="ELR410" s="99"/>
      <c r="ELS410" s="99"/>
      <c r="ELT410" s="99"/>
      <c r="ELU410" s="99"/>
      <c r="ELV410" s="99"/>
      <c r="ELW410" s="99"/>
      <c r="ELX410" s="99"/>
      <c r="ELY410" s="99"/>
      <c r="ELZ410" s="99"/>
      <c r="EMA410" s="99"/>
      <c r="EMB410" s="99"/>
      <c r="EMC410" s="99"/>
      <c r="EMD410" s="99"/>
      <c r="EME410" s="99"/>
      <c r="EMF410" s="99"/>
      <c r="EMG410" s="99"/>
      <c r="EMH410" s="99"/>
      <c r="EMI410" s="99"/>
      <c r="EMJ410" s="99"/>
      <c r="EMK410" s="99"/>
      <c r="EML410" s="99"/>
      <c r="EMM410" s="99"/>
      <c r="EMN410" s="99"/>
      <c r="EMO410" s="99"/>
      <c r="EMP410" s="99"/>
      <c r="EMQ410" s="99"/>
      <c r="EMR410" s="99"/>
      <c r="EMS410" s="99"/>
      <c r="EMT410" s="99"/>
      <c r="EMU410" s="99"/>
      <c r="EMV410" s="99"/>
      <c r="EMW410" s="99"/>
      <c r="EMX410" s="99"/>
      <c r="EMY410" s="99"/>
      <c r="EMZ410" s="99"/>
      <c r="ENA410" s="99"/>
      <c r="ENB410" s="99"/>
      <c r="ENC410" s="99"/>
      <c r="END410" s="99"/>
      <c r="ENE410" s="99"/>
      <c r="ENF410" s="99"/>
      <c r="ENG410" s="99"/>
      <c r="ENH410" s="99"/>
      <c r="ENI410" s="99"/>
      <c r="ENJ410" s="99"/>
      <c r="ENK410" s="99"/>
      <c r="ENL410" s="99"/>
      <c r="ENM410" s="99"/>
      <c r="ENN410" s="99"/>
      <c r="ENO410" s="99"/>
      <c r="ENP410" s="99"/>
      <c r="ENQ410" s="99"/>
      <c r="ENR410" s="99"/>
      <c r="ENS410" s="99"/>
      <c r="ENT410" s="99"/>
      <c r="ENU410" s="99"/>
      <c r="ENV410" s="99"/>
      <c r="ENW410" s="99"/>
      <c r="ENX410" s="99"/>
      <c r="ENY410" s="99"/>
      <c r="ENZ410" s="99"/>
      <c r="EOA410" s="99"/>
      <c r="EOB410" s="99"/>
      <c r="EOC410" s="99"/>
      <c r="EOD410" s="99"/>
      <c r="EOE410" s="99"/>
      <c r="EOF410" s="99"/>
      <c r="EOG410" s="99"/>
      <c r="EOH410" s="99"/>
      <c r="EOI410" s="99"/>
      <c r="EOJ410" s="99"/>
      <c r="EOK410" s="99"/>
      <c r="EOL410" s="99"/>
      <c r="EOM410" s="99"/>
      <c r="EON410" s="99"/>
      <c r="EOO410" s="99"/>
      <c r="EOP410" s="99"/>
      <c r="EOQ410" s="99"/>
      <c r="EOR410" s="99"/>
      <c r="EOS410" s="99"/>
      <c r="EOT410" s="99"/>
      <c r="EOU410" s="99"/>
      <c r="EOV410" s="99"/>
      <c r="EOW410" s="99"/>
      <c r="EOX410" s="99"/>
      <c r="EOY410" s="99"/>
      <c r="EOZ410" s="99"/>
      <c r="EPA410" s="99"/>
      <c r="EPB410" s="99"/>
      <c r="EPC410" s="99"/>
      <c r="EPD410" s="99"/>
      <c r="EPE410" s="99"/>
      <c r="EPF410" s="99"/>
      <c r="EPG410" s="99"/>
      <c r="EPH410" s="99"/>
      <c r="EPI410" s="99"/>
      <c r="EPJ410" s="99"/>
      <c r="EPK410" s="99"/>
      <c r="EPL410" s="99"/>
      <c r="EPM410" s="99"/>
      <c r="EPN410" s="99"/>
      <c r="EPO410" s="99"/>
      <c r="EPP410" s="99"/>
      <c r="EPQ410" s="99"/>
      <c r="EPR410" s="99"/>
      <c r="EPS410" s="99"/>
      <c r="EPT410" s="99"/>
      <c r="EPU410" s="99"/>
      <c r="EPV410" s="99"/>
      <c r="EPW410" s="99"/>
      <c r="EPX410" s="99"/>
      <c r="EPY410" s="99"/>
      <c r="EPZ410" s="99"/>
      <c r="EQA410" s="99"/>
      <c r="EQB410" s="99"/>
      <c r="EQC410" s="99"/>
      <c r="EQD410" s="99"/>
      <c r="EQE410" s="99"/>
      <c r="EQF410" s="99"/>
      <c r="EQG410" s="99"/>
      <c r="EQH410" s="99"/>
      <c r="EQI410" s="99"/>
      <c r="EQJ410" s="99"/>
      <c r="EQK410" s="99"/>
      <c r="EQL410" s="99"/>
      <c r="EQM410" s="99"/>
      <c r="EQN410" s="99"/>
      <c r="EQO410" s="99"/>
      <c r="EQP410" s="99"/>
      <c r="EQQ410" s="99"/>
      <c r="EQR410" s="99"/>
      <c r="EQS410" s="99"/>
      <c r="EQT410" s="99"/>
      <c r="EQU410" s="99"/>
      <c r="EQV410" s="99"/>
      <c r="EQW410" s="99"/>
      <c r="EQX410" s="99"/>
      <c r="EQY410" s="99"/>
      <c r="EQZ410" s="99"/>
      <c r="ERA410" s="99"/>
      <c r="ERB410" s="99"/>
      <c r="ERC410" s="99"/>
      <c r="ERD410" s="99"/>
      <c r="ERE410" s="99"/>
      <c r="ERF410" s="99"/>
      <c r="ERG410" s="99"/>
      <c r="ERH410" s="99"/>
      <c r="ERI410" s="99"/>
      <c r="ERJ410" s="99"/>
      <c r="ERK410" s="99"/>
      <c r="ERL410" s="99"/>
      <c r="ERM410" s="99"/>
      <c r="ERN410" s="99"/>
      <c r="ERO410" s="99"/>
      <c r="ERP410" s="99"/>
      <c r="ERQ410" s="99"/>
      <c r="ERR410" s="99"/>
      <c r="ERS410" s="99"/>
      <c r="ERT410" s="99"/>
      <c r="ERU410" s="99"/>
      <c r="ERV410" s="99"/>
      <c r="ERW410" s="99"/>
      <c r="ERX410" s="99"/>
      <c r="ERY410" s="99"/>
      <c r="ERZ410" s="99"/>
      <c r="ESA410" s="99"/>
      <c r="ESB410" s="99"/>
      <c r="ESC410" s="99"/>
      <c r="ESD410" s="99"/>
      <c r="ESE410" s="99"/>
      <c r="ESF410" s="99"/>
      <c r="ESG410" s="99"/>
      <c r="ESH410" s="99"/>
      <c r="ESI410" s="99"/>
      <c r="ESJ410" s="99"/>
      <c r="ESK410" s="99"/>
      <c r="ESL410" s="99"/>
      <c r="ESM410" s="99"/>
      <c r="ESN410" s="99"/>
      <c r="ESO410" s="99"/>
      <c r="ESP410" s="99"/>
      <c r="ESQ410" s="99"/>
      <c r="ESR410" s="99"/>
      <c r="ESS410" s="99"/>
      <c r="EST410" s="99"/>
      <c r="ESU410" s="99"/>
      <c r="ESV410" s="99"/>
      <c r="ESW410" s="99"/>
      <c r="ESX410" s="99"/>
      <c r="ESY410" s="99"/>
      <c r="ESZ410" s="99"/>
      <c r="ETA410" s="99"/>
      <c r="ETB410" s="99"/>
      <c r="ETC410" s="99"/>
      <c r="ETD410" s="99"/>
      <c r="ETE410" s="99"/>
      <c r="ETF410" s="99"/>
      <c r="ETG410" s="99"/>
      <c r="ETH410" s="99"/>
      <c r="ETI410" s="99"/>
      <c r="ETJ410" s="99"/>
      <c r="ETK410" s="99"/>
      <c r="ETL410" s="99"/>
      <c r="ETM410" s="99"/>
      <c r="ETN410" s="99"/>
      <c r="ETO410" s="99"/>
      <c r="ETP410" s="99"/>
      <c r="ETQ410" s="99"/>
      <c r="ETR410" s="99"/>
      <c r="ETS410" s="99"/>
      <c r="ETT410" s="99"/>
      <c r="ETU410" s="99"/>
      <c r="ETV410" s="99"/>
      <c r="ETW410" s="99"/>
      <c r="ETX410" s="99"/>
      <c r="ETY410" s="99"/>
      <c r="ETZ410" s="99"/>
      <c r="EUA410" s="99"/>
      <c r="EUB410" s="99"/>
      <c r="EUC410" s="99"/>
      <c r="EUD410" s="99"/>
      <c r="EUE410" s="99"/>
      <c r="EUF410" s="99"/>
      <c r="EUG410" s="99"/>
      <c r="EUH410" s="99"/>
      <c r="EUI410" s="99"/>
      <c r="EUJ410" s="99"/>
      <c r="EUK410" s="99"/>
      <c r="EUL410" s="99"/>
      <c r="EUM410" s="99"/>
      <c r="EUN410" s="99"/>
      <c r="EUO410" s="99"/>
      <c r="EUP410" s="99"/>
      <c r="EUQ410" s="99"/>
      <c r="EUR410" s="99"/>
      <c r="EUS410" s="99"/>
      <c r="EUT410" s="99"/>
      <c r="EUU410" s="99"/>
      <c r="EUV410" s="99"/>
      <c r="EUW410" s="99"/>
      <c r="EUX410" s="99"/>
      <c r="EUY410" s="99"/>
      <c r="EUZ410" s="99"/>
      <c r="EVA410" s="99"/>
      <c r="EVB410" s="99"/>
      <c r="EVC410" s="99"/>
      <c r="EVD410" s="99"/>
      <c r="EVE410" s="99"/>
      <c r="EVF410" s="99"/>
      <c r="EVG410" s="99"/>
      <c r="EVH410" s="99"/>
      <c r="EVI410" s="99"/>
      <c r="EVJ410" s="99"/>
      <c r="EVK410" s="99"/>
      <c r="EVL410" s="99"/>
      <c r="EVM410" s="99"/>
      <c r="EVN410" s="99"/>
      <c r="EVO410" s="99"/>
      <c r="EVP410" s="99"/>
      <c r="EVQ410" s="99"/>
      <c r="EVR410" s="99"/>
      <c r="EVS410" s="99"/>
      <c r="EVT410" s="99"/>
      <c r="EVU410" s="99"/>
      <c r="EVV410" s="99"/>
      <c r="EVW410" s="99"/>
      <c r="EVX410" s="99"/>
      <c r="EVY410" s="99"/>
      <c r="EVZ410" s="99"/>
      <c r="EWA410" s="99"/>
      <c r="EWB410" s="99"/>
      <c r="EWC410" s="99"/>
      <c r="EWD410" s="99"/>
      <c r="EWE410" s="99"/>
      <c r="EWF410" s="99"/>
      <c r="EWG410" s="99"/>
      <c r="EWH410" s="99"/>
      <c r="EWI410" s="99"/>
      <c r="EWJ410" s="99"/>
      <c r="EWK410" s="99"/>
      <c r="EWL410" s="99"/>
      <c r="EWM410" s="99"/>
      <c r="EWN410" s="99"/>
      <c r="EWO410" s="99"/>
      <c r="EWP410" s="99"/>
      <c r="EWQ410" s="99"/>
      <c r="EWR410" s="99"/>
      <c r="EWS410" s="99"/>
      <c r="EWT410" s="99"/>
      <c r="EWU410" s="99"/>
      <c r="EWV410" s="99"/>
      <c r="EWW410" s="99"/>
      <c r="EWX410" s="99"/>
      <c r="EWY410" s="99"/>
      <c r="EWZ410" s="99"/>
      <c r="EXA410" s="99"/>
      <c r="EXB410" s="99"/>
      <c r="EXC410" s="99"/>
      <c r="EXD410" s="99"/>
      <c r="EXE410" s="99"/>
      <c r="EXF410" s="99"/>
      <c r="EXG410" s="99"/>
      <c r="EXH410" s="99"/>
      <c r="EXI410" s="99"/>
      <c r="EXJ410" s="99"/>
      <c r="EXK410" s="99"/>
      <c r="EXL410" s="99"/>
      <c r="EXM410" s="99"/>
      <c r="EXN410" s="99"/>
      <c r="EXO410" s="99"/>
      <c r="EXP410" s="99"/>
      <c r="EXQ410" s="99"/>
      <c r="EXR410" s="99"/>
      <c r="EXS410" s="99"/>
      <c r="EXT410" s="99"/>
      <c r="EXU410" s="99"/>
      <c r="EXV410" s="99"/>
      <c r="EXW410" s="99"/>
      <c r="EXX410" s="99"/>
      <c r="EXY410" s="99"/>
      <c r="EXZ410" s="99"/>
      <c r="EYA410" s="99"/>
      <c r="EYB410" s="99"/>
      <c r="EYC410" s="99"/>
      <c r="EYD410" s="99"/>
      <c r="EYE410" s="99"/>
      <c r="EYF410" s="99"/>
      <c r="EYG410" s="99"/>
      <c r="EYH410" s="99"/>
      <c r="EYI410" s="99"/>
      <c r="EYJ410" s="99"/>
      <c r="EYK410" s="99"/>
      <c r="EYL410" s="99"/>
      <c r="EYM410" s="99"/>
      <c r="EYN410" s="99"/>
      <c r="EYO410" s="99"/>
      <c r="EYP410" s="99"/>
      <c r="EYQ410" s="99"/>
      <c r="EYR410" s="99"/>
      <c r="EYS410" s="99"/>
      <c r="EYT410" s="99"/>
      <c r="EYU410" s="99"/>
      <c r="EYV410" s="99"/>
      <c r="EYW410" s="99"/>
      <c r="EYX410" s="99"/>
      <c r="EYY410" s="99"/>
      <c r="EYZ410" s="99"/>
      <c r="EZA410" s="99"/>
      <c r="EZB410" s="99"/>
      <c r="EZC410" s="99"/>
      <c r="EZD410" s="99"/>
      <c r="EZE410" s="99"/>
      <c r="EZF410" s="99"/>
      <c r="EZG410" s="99"/>
      <c r="EZH410" s="99"/>
      <c r="EZI410" s="99"/>
      <c r="EZJ410" s="99"/>
      <c r="EZK410" s="99"/>
      <c r="EZL410" s="99"/>
      <c r="EZM410" s="99"/>
      <c r="EZN410" s="99"/>
      <c r="EZO410" s="99"/>
      <c r="EZP410" s="99"/>
      <c r="EZQ410" s="99"/>
      <c r="EZR410" s="99"/>
      <c r="EZS410" s="99"/>
      <c r="EZT410" s="99"/>
      <c r="EZU410" s="99"/>
      <c r="EZV410" s="99"/>
      <c r="EZW410" s="99"/>
      <c r="EZX410" s="99"/>
      <c r="EZY410" s="99"/>
      <c r="EZZ410" s="99"/>
      <c r="FAA410" s="99"/>
      <c r="FAB410" s="99"/>
      <c r="FAC410" s="99"/>
      <c r="FAD410" s="99"/>
      <c r="FAE410" s="99"/>
      <c r="FAF410" s="99"/>
      <c r="FAG410" s="99"/>
      <c r="FAH410" s="99"/>
      <c r="FAI410" s="99"/>
      <c r="FAJ410" s="99"/>
      <c r="FAK410" s="99"/>
      <c r="FAL410" s="99"/>
      <c r="FAM410" s="99"/>
      <c r="FAN410" s="99"/>
      <c r="FAO410" s="99"/>
      <c r="FAP410" s="99"/>
      <c r="FAQ410" s="99"/>
      <c r="FAR410" s="99"/>
      <c r="FAS410" s="99"/>
      <c r="FAT410" s="99"/>
      <c r="FAU410" s="99"/>
      <c r="FAV410" s="99"/>
      <c r="FAW410" s="99"/>
      <c r="FAX410" s="99"/>
      <c r="FAY410" s="99"/>
      <c r="FAZ410" s="99"/>
      <c r="FBA410" s="99"/>
      <c r="FBB410" s="99"/>
      <c r="FBC410" s="99"/>
      <c r="FBD410" s="99"/>
      <c r="FBE410" s="99"/>
      <c r="FBF410" s="99"/>
      <c r="FBG410" s="99"/>
      <c r="FBH410" s="99"/>
      <c r="FBI410" s="99"/>
      <c r="FBJ410" s="99"/>
      <c r="FBK410" s="99"/>
      <c r="FBL410" s="99"/>
      <c r="FBM410" s="99"/>
      <c r="FBN410" s="99"/>
      <c r="FBO410" s="99"/>
      <c r="FBP410" s="99"/>
      <c r="FBQ410" s="99"/>
      <c r="FBR410" s="99"/>
      <c r="FBS410" s="99"/>
      <c r="FBT410" s="99"/>
      <c r="FBU410" s="99"/>
      <c r="FBV410" s="99"/>
      <c r="FBW410" s="99"/>
      <c r="FBX410" s="99"/>
      <c r="FBY410" s="99"/>
      <c r="FBZ410" s="99"/>
      <c r="FCA410" s="99"/>
      <c r="FCB410" s="99"/>
      <c r="FCC410" s="99"/>
      <c r="FCD410" s="99"/>
      <c r="FCE410" s="99"/>
      <c r="FCF410" s="99"/>
      <c r="FCG410" s="99"/>
      <c r="FCH410" s="99"/>
      <c r="FCI410" s="99"/>
      <c r="FCJ410" s="99"/>
      <c r="FCK410" s="99"/>
      <c r="FCL410" s="99"/>
      <c r="FCM410" s="99"/>
      <c r="FCN410" s="99"/>
      <c r="FCO410" s="99"/>
      <c r="FCP410" s="99"/>
      <c r="FCQ410" s="99"/>
      <c r="FCR410" s="99"/>
      <c r="FCS410" s="99"/>
      <c r="FCT410" s="99"/>
      <c r="FCU410" s="99"/>
      <c r="FCV410" s="99"/>
      <c r="FCW410" s="99"/>
      <c r="FCX410" s="99"/>
      <c r="FCY410" s="99"/>
      <c r="FCZ410" s="99"/>
      <c r="FDA410" s="99"/>
      <c r="FDB410" s="99"/>
      <c r="FDC410" s="99"/>
      <c r="FDD410" s="99"/>
      <c r="FDE410" s="99"/>
      <c r="FDF410" s="99"/>
      <c r="FDG410" s="99"/>
      <c r="FDH410" s="99"/>
      <c r="FDI410" s="99"/>
      <c r="FDJ410" s="99"/>
      <c r="FDK410" s="99"/>
      <c r="FDL410" s="99"/>
      <c r="FDM410" s="99"/>
      <c r="FDN410" s="99"/>
      <c r="FDO410" s="99"/>
      <c r="FDP410" s="99"/>
      <c r="FDQ410" s="99"/>
      <c r="FDR410" s="99"/>
      <c r="FDS410" s="99"/>
      <c r="FDT410" s="99"/>
      <c r="FDU410" s="99"/>
      <c r="FDV410" s="99"/>
      <c r="FDW410" s="99"/>
      <c r="FDX410" s="99"/>
      <c r="FDY410" s="99"/>
      <c r="FDZ410" s="99"/>
      <c r="FEA410" s="99"/>
      <c r="FEB410" s="99"/>
      <c r="FEC410" s="99"/>
      <c r="FED410" s="99"/>
      <c r="FEE410" s="99"/>
      <c r="FEF410" s="99"/>
      <c r="FEG410" s="99"/>
      <c r="FEH410" s="99"/>
      <c r="FEI410" s="99"/>
      <c r="FEJ410" s="99"/>
      <c r="FEK410" s="99"/>
      <c r="FEL410" s="99"/>
      <c r="FEM410" s="99"/>
      <c r="FEN410" s="99"/>
      <c r="FEO410" s="99"/>
      <c r="FEP410" s="99"/>
      <c r="FEQ410" s="99"/>
      <c r="FER410" s="99"/>
      <c r="FES410" s="99"/>
      <c r="FET410" s="99"/>
      <c r="FEU410" s="99"/>
      <c r="FEV410" s="99"/>
      <c r="FEW410" s="99"/>
      <c r="FEX410" s="99"/>
      <c r="FEY410" s="99"/>
      <c r="FEZ410" s="99"/>
      <c r="FFA410" s="99"/>
      <c r="FFB410" s="99"/>
      <c r="FFC410" s="99"/>
      <c r="FFD410" s="99"/>
      <c r="FFE410" s="99"/>
      <c r="FFF410" s="99"/>
      <c r="FFG410" s="99"/>
      <c r="FFH410" s="99"/>
      <c r="FFI410" s="99"/>
      <c r="FFJ410" s="99"/>
      <c r="FFK410" s="99"/>
      <c r="FFL410" s="99"/>
      <c r="FFM410" s="99"/>
      <c r="FFN410" s="99"/>
      <c r="FFO410" s="99"/>
      <c r="FFP410" s="99"/>
      <c r="FFQ410" s="99"/>
      <c r="FFR410" s="99"/>
      <c r="FFS410" s="99"/>
      <c r="FFT410" s="99"/>
      <c r="FFU410" s="99"/>
      <c r="FFV410" s="99"/>
      <c r="FFW410" s="99"/>
      <c r="FFX410" s="99"/>
      <c r="FFY410" s="99"/>
      <c r="FFZ410" s="99"/>
      <c r="FGA410" s="99"/>
      <c r="FGB410" s="99"/>
      <c r="FGC410" s="99"/>
      <c r="FGD410" s="99"/>
      <c r="FGE410" s="99"/>
      <c r="FGF410" s="99"/>
      <c r="FGG410" s="99"/>
      <c r="FGH410" s="99"/>
      <c r="FGI410" s="99"/>
      <c r="FGJ410" s="99"/>
      <c r="FGK410" s="99"/>
      <c r="FGL410" s="99"/>
      <c r="FGM410" s="99"/>
      <c r="FGN410" s="99"/>
      <c r="FGO410" s="99"/>
      <c r="FGP410" s="99"/>
      <c r="FGQ410" s="99"/>
      <c r="FGR410" s="99"/>
      <c r="FGS410" s="99"/>
      <c r="FGT410" s="99"/>
      <c r="FGU410" s="99"/>
      <c r="FGV410" s="99"/>
      <c r="FGW410" s="99"/>
      <c r="FGX410" s="99"/>
      <c r="FGY410" s="99"/>
      <c r="FGZ410" s="99"/>
      <c r="FHA410" s="99"/>
      <c r="FHB410" s="99"/>
      <c r="FHC410" s="99"/>
      <c r="FHD410" s="99"/>
      <c r="FHE410" s="99"/>
      <c r="FHF410" s="99"/>
      <c r="FHG410" s="99"/>
      <c r="FHH410" s="99"/>
      <c r="FHI410" s="99"/>
      <c r="FHJ410" s="99"/>
      <c r="FHK410" s="99"/>
      <c r="FHL410" s="99"/>
      <c r="FHM410" s="99"/>
      <c r="FHN410" s="99"/>
      <c r="FHO410" s="99"/>
      <c r="FHP410" s="99"/>
      <c r="FHQ410" s="99"/>
      <c r="FHR410" s="99"/>
      <c r="FHS410" s="99"/>
      <c r="FHT410" s="99"/>
      <c r="FHU410" s="99"/>
      <c r="FHV410" s="99"/>
      <c r="FHW410" s="99"/>
      <c r="FHX410" s="99"/>
      <c r="FHY410" s="99"/>
      <c r="FHZ410" s="99"/>
      <c r="FIA410" s="99"/>
      <c r="FIB410" s="99"/>
      <c r="FIC410" s="99"/>
      <c r="FID410" s="99"/>
      <c r="FIE410" s="99"/>
      <c r="FIF410" s="99"/>
      <c r="FIG410" s="99"/>
      <c r="FIH410" s="99"/>
      <c r="FII410" s="99"/>
      <c r="FIJ410" s="99"/>
      <c r="FIK410" s="99"/>
      <c r="FIL410" s="99"/>
      <c r="FIM410" s="99"/>
      <c r="FIN410" s="99"/>
      <c r="FIO410" s="99"/>
      <c r="FIP410" s="99"/>
      <c r="FIQ410" s="99"/>
      <c r="FIR410" s="99"/>
      <c r="FIS410" s="99"/>
      <c r="FIT410" s="99"/>
      <c r="FIU410" s="99"/>
      <c r="FIV410" s="99"/>
      <c r="FIW410" s="99"/>
      <c r="FIX410" s="99"/>
      <c r="FIY410" s="99"/>
      <c r="FIZ410" s="99"/>
      <c r="FJA410" s="99"/>
      <c r="FJB410" s="99"/>
      <c r="FJC410" s="99"/>
      <c r="FJD410" s="99"/>
      <c r="FJE410" s="99"/>
      <c r="FJF410" s="99"/>
      <c r="FJG410" s="99"/>
      <c r="FJH410" s="99"/>
      <c r="FJI410" s="99"/>
      <c r="FJJ410" s="99"/>
      <c r="FJK410" s="99"/>
      <c r="FJL410" s="99"/>
      <c r="FJM410" s="99"/>
      <c r="FJN410" s="99"/>
      <c r="FJO410" s="99"/>
      <c r="FJP410" s="99"/>
      <c r="FJQ410" s="99"/>
      <c r="FJR410" s="99"/>
      <c r="FJS410" s="99"/>
      <c r="FJT410" s="99"/>
      <c r="FJU410" s="99"/>
      <c r="FJV410" s="99"/>
      <c r="FJW410" s="99"/>
      <c r="FJX410" s="99"/>
      <c r="FJY410" s="99"/>
      <c r="FJZ410" s="99"/>
      <c r="FKA410" s="99"/>
      <c r="FKB410" s="99"/>
      <c r="FKC410" s="99"/>
      <c r="FKD410" s="99"/>
      <c r="FKE410" s="99"/>
      <c r="FKF410" s="99"/>
      <c r="FKG410" s="99"/>
      <c r="FKH410" s="99"/>
      <c r="FKI410" s="99"/>
      <c r="FKJ410" s="99"/>
      <c r="FKK410" s="99"/>
      <c r="FKL410" s="99"/>
      <c r="FKM410" s="99"/>
      <c r="FKN410" s="99"/>
      <c r="FKO410" s="99"/>
      <c r="FKP410" s="99"/>
      <c r="FKQ410" s="99"/>
      <c r="FKR410" s="99"/>
      <c r="FKS410" s="99"/>
      <c r="FKT410" s="99"/>
      <c r="FKU410" s="99"/>
      <c r="FKV410" s="99"/>
      <c r="FKW410" s="99"/>
      <c r="FKX410" s="99"/>
      <c r="FKY410" s="99"/>
      <c r="FKZ410" s="99"/>
      <c r="FLA410" s="99"/>
      <c r="FLB410" s="99"/>
      <c r="FLC410" s="99"/>
      <c r="FLD410" s="99"/>
      <c r="FLE410" s="99"/>
      <c r="FLF410" s="99"/>
      <c r="FLG410" s="99"/>
      <c r="FLH410" s="99"/>
      <c r="FLI410" s="99"/>
      <c r="FLJ410" s="99"/>
      <c r="FLK410" s="99"/>
      <c r="FLL410" s="99"/>
      <c r="FLM410" s="99"/>
      <c r="FLN410" s="99"/>
      <c r="FLO410" s="99"/>
      <c r="FLP410" s="99"/>
      <c r="FLQ410" s="99"/>
      <c r="FLR410" s="99"/>
      <c r="FLS410" s="99"/>
      <c r="FLT410" s="99"/>
      <c r="FLU410" s="99"/>
      <c r="FLV410" s="99"/>
      <c r="FLW410" s="99"/>
      <c r="FLX410" s="99"/>
      <c r="FLY410" s="99"/>
      <c r="FLZ410" s="99"/>
      <c r="FMA410" s="99"/>
      <c r="FMB410" s="99"/>
      <c r="FMC410" s="99"/>
      <c r="FMD410" s="99"/>
      <c r="FME410" s="99"/>
      <c r="FMF410" s="99"/>
      <c r="FMG410" s="99"/>
      <c r="FMH410" s="99"/>
      <c r="FMI410" s="99"/>
      <c r="FMJ410" s="99"/>
      <c r="FMK410" s="99"/>
      <c r="FML410" s="99"/>
      <c r="FMM410" s="99"/>
      <c r="FMN410" s="99"/>
      <c r="FMO410" s="99"/>
      <c r="FMP410" s="99"/>
      <c r="FMQ410" s="99"/>
      <c r="FMR410" s="99"/>
      <c r="FMS410" s="99"/>
      <c r="FMT410" s="99"/>
      <c r="FMU410" s="99"/>
      <c r="FMV410" s="99"/>
      <c r="FMW410" s="99"/>
      <c r="FMX410" s="99"/>
      <c r="FMY410" s="99"/>
      <c r="FMZ410" s="99"/>
      <c r="FNA410" s="99"/>
      <c r="FNB410" s="99"/>
      <c r="FNC410" s="99"/>
      <c r="FND410" s="99"/>
      <c r="FNE410" s="99"/>
      <c r="FNF410" s="99"/>
      <c r="FNG410" s="99"/>
      <c r="FNH410" s="99"/>
      <c r="FNI410" s="99"/>
      <c r="FNJ410" s="99"/>
      <c r="FNK410" s="99"/>
      <c r="FNL410" s="99"/>
      <c r="FNM410" s="99"/>
      <c r="FNN410" s="99"/>
      <c r="FNO410" s="99"/>
      <c r="FNP410" s="99"/>
      <c r="FNQ410" s="99"/>
      <c r="FNR410" s="99"/>
      <c r="FNS410" s="99"/>
      <c r="FNT410" s="99"/>
      <c r="FNU410" s="99"/>
      <c r="FNV410" s="99"/>
      <c r="FNW410" s="99"/>
      <c r="FNX410" s="99"/>
      <c r="FNY410" s="99"/>
      <c r="FNZ410" s="99"/>
      <c r="FOA410" s="99"/>
      <c r="FOB410" s="99"/>
      <c r="FOC410" s="99"/>
      <c r="FOD410" s="99"/>
      <c r="FOE410" s="99"/>
      <c r="FOF410" s="99"/>
      <c r="FOG410" s="99"/>
      <c r="FOH410" s="99"/>
      <c r="FOI410" s="99"/>
      <c r="FOJ410" s="99"/>
      <c r="FOK410" s="99"/>
      <c r="FOL410" s="99"/>
      <c r="FOM410" s="99"/>
      <c r="FON410" s="99"/>
      <c r="FOO410" s="99"/>
      <c r="FOP410" s="99"/>
      <c r="FOQ410" s="99"/>
      <c r="FOR410" s="99"/>
      <c r="FOS410" s="99"/>
      <c r="FOT410" s="99"/>
      <c r="FOU410" s="99"/>
      <c r="FOV410" s="99"/>
      <c r="FOW410" s="99"/>
      <c r="FOX410" s="99"/>
      <c r="FOY410" s="99"/>
      <c r="FOZ410" s="99"/>
      <c r="FPA410" s="99"/>
      <c r="FPB410" s="99"/>
      <c r="FPC410" s="99"/>
      <c r="FPD410" s="99"/>
      <c r="FPE410" s="99"/>
      <c r="FPF410" s="99"/>
      <c r="FPG410" s="99"/>
      <c r="FPH410" s="99"/>
      <c r="FPI410" s="99"/>
      <c r="FPJ410" s="99"/>
      <c r="FPK410" s="99"/>
      <c r="FPL410" s="99"/>
      <c r="FPM410" s="99"/>
      <c r="FPN410" s="99"/>
      <c r="FPO410" s="99"/>
      <c r="FPP410" s="99"/>
      <c r="FPQ410" s="99"/>
      <c r="FPR410" s="99"/>
      <c r="FPS410" s="99"/>
      <c r="FPT410" s="99"/>
      <c r="FPU410" s="99"/>
      <c r="FPV410" s="99"/>
      <c r="FPW410" s="99"/>
      <c r="FPX410" s="99"/>
      <c r="FPY410" s="99"/>
      <c r="FPZ410" s="99"/>
      <c r="FQA410" s="99"/>
      <c r="FQB410" s="99"/>
      <c r="FQC410" s="99"/>
      <c r="FQD410" s="99"/>
      <c r="FQE410" s="99"/>
      <c r="FQF410" s="99"/>
      <c r="FQG410" s="99"/>
      <c r="FQH410" s="99"/>
      <c r="FQI410" s="99"/>
      <c r="FQJ410" s="99"/>
      <c r="FQK410" s="99"/>
      <c r="FQL410" s="99"/>
      <c r="FQM410" s="99"/>
      <c r="FQN410" s="99"/>
      <c r="FQO410" s="99"/>
      <c r="FQP410" s="99"/>
      <c r="FQQ410" s="99"/>
      <c r="FQR410" s="99"/>
      <c r="FQS410" s="99"/>
      <c r="FQT410" s="99"/>
      <c r="FQU410" s="99"/>
      <c r="FQV410" s="99"/>
      <c r="FQW410" s="99"/>
      <c r="FQX410" s="99"/>
      <c r="FQY410" s="99"/>
      <c r="FQZ410" s="99"/>
      <c r="FRA410" s="99"/>
      <c r="FRB410" s="99"/>
      <c r="FRC410" s="99"/>
      <c r="FRD410" s="99"/>
      <c r="FRE410" s="99"/>
      <c r="FRF410" s="99"/>
      <c r="FRG410" s="99"/>
      <c r="FRH410" s="99"/>
      <c r="FRI410" s="99"/>
      <c r="FRJ410" s="99"/>
      <c r="FRK410" s="99"/>
      <c r="FRL410" s="99"/>
      <c r="FRM410" s="99"/>
      <c r="FRN410" s="99"/>
      <c r="FRO410" s="99"/>
      <c r="FRP410" s="99"/>
      <c r="FRQ410" s="99"/>
      <c r="FRR410" s="99"/>
      <c r="FRS410" s="99"/>
      <c r="FRT410" s="99"/>
      <c r="FRU410" s="99"/>
      <c r="FRV410" s="99"/>
      <c r="FRW410" s="99"/>
      <c r="FRX410" s="99"/>
      <c r="FRY410" s="99"/>
      <c r="FRZ410" s="99"/>
      <c r="FSA410" s="99"/>
      <c r="FSB410" s="99"/>
      <c r="FSC410" s="99"/>
      <c r="FSD410" s="99"/>
      <c r="FSE410" s="99"/>
      <c r="FSF410" s="99"/>
      <c r="FSG410" s="99"/>
      <c r="FSH410" s="99"/>
      <c r="FSI410" s="99"/>
      <c r="FSJ410" s="99"/>
      <c r="FSK410" s="99"/>
      <c r="FSL410" s="99"/>
      <c r="FSM410" s="99"/>
      <c r="FSN410" s="99"/>
      <c r="FSO410" s="99"/>
      <c r="FSP410" s="99"/>
      <c r="FSQ410" s="99"/>
      <c r="FSR410" s="99"/>
      <c r="FSS410" s="99"/>
      <c r="FST410" s="99"/>
      <c r="FSU410" s="99"/>
      <c r="FSV410" s="99"/>
      <c r="FSW410" s="99"/>
      <c r="FSX410" s="99"/>
      <c r="FSY410" s="99"/>
      <c r="FSZ410" s="99"/>
      <c r="FTA410" s="99"/>
      <c r="FTB410" s="99"/>
      <c r="FTC410" s="99"/>
      <c r="FTD410" s="99"/>
      <c r="FTE410" s="99"/>
      <c r="FTF410" s="99"/>
      <c r="FTG410" s="99"/>
      <c r="FTH410" s="99"/>
      <c r="FTI410" s="99"/>
      <c r="FTJ410" s="99"/>
      <c r="FTK410" s="99"/>
      <c r="FTL410" s="99"/>
      <c r="FTM410" s="99"/>
      <c r="FTN410" s="99"/>
      <c r="FTO410" s="99"/>
      <c r="FTP410" s="99"/>
      <c r="FTQ410" s="99"/>
      <c r="FTR410" s="99"/>
      <c r="FTS410" s="99"/>
      <c r="FTT410" s="99"/>
      <c r="FTU410" s="99"/>
      <c r="FTV410" s="99"/>
      <c r="FTW410" s="99"/>
      <c r="FTX410" s="99"/>
      <c r="FTY410" s="99"/>
      <c r="FTZ410" s="99"/>
      <c r="FUA410" s="99"/>
      <c r="FUB410" s="99"/>
      <c r="FUC410" s="99"/>
      <c r="FUD410" s="99"/>
      <c r="FUE410" s="99"/>
      <c r="FUF410" s="99"/>
      <c r="FUG410" s="99"/>
      <c r="FUH410" s="99"/>
      <c r="FUI410" s="99"/>
      <c r="FUJ410" s="99"/>
      <c r="FUK410" s="99"/>
      <c r="FUL410" s="99"/>
      <c r="FUM410" s="99"/>
      <c r="FUN410" s="99"/>
      <c r="FUO410" s="99"/>
      <c r="FUP410" s="99"/>
      <c r="FUQ410" s="99"/>
      <c r="FUR410" s="99"/>
      <c r="FUS410" s="99"/>
      <c r="FUT410" s="99"/>
      <c r="FUU410" s="99"/>
      <c r="FUV410" s="99"/>
      <c r="FUW410" s="99"/>
      <c r="FUX410" s="99"/>
      <c r="FUY410" s="99"/>
      <c r="FUZ410" s="99"/>
      <c r="FVA410" s="99"/>
      <c r="FVB410" s="99"/>
      <c r="FVC410" s="99"/>
      <c r="FVD410" s="99"/>
      <c r="FVE410" s="99"/>
      <c r="FVF410" s="99"/>
      <c r="FVG410" s="99"/>
      <c r="FVH410" s="99"/>
      <c r="FVI410" s="99"/>
      <c r="FVJ410" s="99"/>
      <c r="FVK410" s="99"/>
      <c r="FVL410" s="99"/>
      <c r="FVM410" s="99"/>
      <c r="FVN410" s="99"/>
      <c r="FVO410" s="99"/>
      <c r="FVP410" s="99"/>
      <c r="FVQ410" s="99"/>
      <c r="FVR410" s="99"/>
      <c r="FVS410" s="99"/>
      <c r="FVT410" s="99"/>
      <c r="FVU410" s="99"/>
      <c r="FVV410" s="99"/>
      <c r="FVW410" s="99"/>
      <c r="FVX410" s="99"/>
      <c r="FVY410" s="99"/>
      <c r="FVZ410" s="99"/>
      <c r="FWA410" s="99"/>
      <c r="FWB410" s="99"/>
      <c r="FWC410" s="99"/>
      <c r="FWD410" s="99"/>
      <c r="FWE410" s="99"/>
      <c r="FWF410" s="99"/>
      <c r="FWG410" s="99"/>
      <c r="FWH410" s="99"/>
      <c r="FWI410" s="99"/>
      <c r="FWJ410" s="99"/>
      <c r="FWK410" s="99"/>
      <c r="FWL410" s="99"/>
      <c r="FWM410" s="99"/>
      <c r="FWN410" s="99"/>
      <c r="FWO410" s="99"/>
      <c r="FWP410" s="99"/>
      <c r="FWQ410" s="99"/>
      <c r="FWR410" s="99"/>
      <c r="FWS410" s="99"/>
      <c r="FWT410" s="99"/>
      <c r="FWU410" s="99"/>
      <c r="FWV410" s="99"/>
      <c r="FWW410" s="99"/>
      <c r="FWX410" s="99"/>
      <c r="FWY410" s="99"/>
      <c r="FWZ410" s="99"/>
      <c r="FXA410" s="99"/>
      <c r="FXB410" s="99"/>
      <c r="FXC410" s="99"/>
      <c r="FXD410" s="99"/>
      <c r="FXE410" s="99"/>
      <c r="FXF410" s="99"/>
      <c r="FXG410" s="99"/>
      <c r="FXH410" s="99"/>
      <c r="FXI410" s="99"/>
      <c r="FXJ410" s="99"/>
      <c r="FXK410" s="99"/>
      <c r="FXL410" s="99"/>
      <c r="FXM410" s="99"/>
      <c r="FXN410" s="99"/>
      <c r="FXO410" s="99"/>
      <c r="FXP410" s="99"/>
      <c r="FXQ410" s="99"/>
      <c r="FXR410" s="99"/>
      <c r="FXS410" s="99"/>
      <c r="FXT410" s="99"/>
      <c r="FXU410" s="99"/>
      <c r="FXV410" s="99"/>
      <c r="FXW410" s="99"/>
      <c r="FXX410" s="99"/>
      <c r="FXY410" s="99"/>
      <c r="FXZ410" s="99"/>
      <c r="FYA410" s="99"/>
      <c r="FYB410" s="99"/>
      <c r="FYC410" s="99"/>
      <c r="FYD410" s="99"/>
      <c r="FYE410" s="99"/>
      <c r="FYF410" s="99"/>
      <c r="FYG410" s="99"/>
      <c r="FYH410" s="99"/>
      <c r="FYI410" s="99"/>
      <c r="FYJ410" s="99"/>
      <c r="FYK410" s="99"/>
      <c r="FYL410" s="99"/>
      <c r="FYM410" s="99"/>
      <c r="FYN410" s="99"/>
      <c r="FYO410" s="99"/>
      <c r="FYP410" s="99"/>
      <c r="FYQ410" s="99"/>
      <c r="FYR410" s="99"/>
      <c r="FYS410" s="99"/>
      <c r="FYT410" s="99"/>
      <c r="FYU410" s="99"/>
      <c r="FYV410" s="99"/>
      <c r="FYW410" s="99"/>
      <c r="FYX410" s="99"/>
      <c r="FYY410" s="99"/>
      <c r="FYZ410" s="99"/>
      <c r="FZA410" s="99"/>
      <c r="FZB410" s="99"/>
      <c r="FZC410" s="99"/>
      <c r="FZD410" s="99"/>
      <c r="FZE410" s="99"/>
      <c r="FZF410" s="99"/>
      <c r="FZG410" s="99"/>
      <c r="FZH410" s="99"/>
      <c r="FZI410" s="99"/>
      <c r="FZJ410" s="99"/>
      <c r="FZK410" s="99"/>
      <c r="FZL410" s="99"/>
      <c r="FZM410" s="99"/>
      <c r="FZN410" s="99"/>
      <c r="FZO410" s="99"/>
      <c r="FZP410" s="99"/>
      <c r="FZQ410" s="99"/>
      <c r="FZR410" s="99"/>
      <c r="FZS410" s="99"/>
      <c r="FZT410" s="99"/>
      <c r="FZU410" s="99"/>
      <c r="FZV410" s="99"/>
      <c r="FZW410" s="99"/>
      <c r="FZX410" s="99"/>
      <c r="FZY410" s="99"/>
      <c r="FZZ410" s="99"/>
      <c r="GAA410" s="99"/>
      <c r="GAB410" s="99"/>
      <c r="GAC410" s="99"/>
      <c r="GAD410" s="99"/>
      <c r="GAE410" s="99"/>
      <c r="GAF410" s="99"/>
      <c r="GAG410" s="99"/>
      <c r="GAH410" s="99"/>
      <c r="GAI410" s="99"/>
      <c r="GAJ410" s="99"/>
      <c r="GAK410" s="99"/>
      <c r="GAL410" s="99"/>
      <c r="GAM410" s="99"/>
      <c r="GAN410" s="99"/>
      <c r="GAO410" s="99"/>
      <c r="GAP410" s="99"/>
      <c r="GAQ410" s="99"/>
      <c r="GAR410" s="99"/>
      <c r="GAS410" s="99"/>
      <c r="GAT410" s="99"/>
      <c r="GAU410" s="99"/>
      <c r="GAV410" s="99"/>
      <c r="GAW410" s="99"/>
      <c r="GAX410" s="99"/>
      <c r="GAY410" s="99"/>
      <c r="GAZ410" s="99"/>
      <c r="GBA410" s="99"/>
      <c r="GBB410" s="99"/>
      <c r="GBC410" s="99"/>
      <c r="GBD410" s="99"/>
      <c r="GBE410" s="99"/>
      <c r="GBF410" s="99"/>
      <c r="GBG410" s="99"/>
      <c r="GBH410" s="99"/>
      <c r="GBI410" s="99"/>
      <c r="GBJ410" s="99"/>
      <c r="GBK410" s="99"/>
      <c r="GBL410" s="99"/>
      <c r="GBM410" s="99"/>
      <c r="GBN410" s="99"/>
      <c r="GBO410" s="99"/>
      <c r="GBP410" s="99"/>
      <c r="GBQ410" s="99"/>
      <c r="GBR410" s="99"/>
      <c r="GBS410" s="99"/>
      <c r="GBT410" s="99"/>
      <c r="GBU410" s="99"/>
      <c r="GBV410" s="99"/>
      <c r="GBW410" s="99"/>
      <c r="GBX410" s="99"/>
      <c r="GBY410" s="99"/>
      <c r="GBZ410" s="99"/>
      <c r="GCA410" s="99"/>
      <c r="GCB410" s="99"/>
      <c r="GCC410" s="99"/>
      <c r="GCD410" s="99"/>
      <c r="GCE410" s="99"/>
      <c r="GCF410" s="99"/>
      <c r="GCG410" s="99"/>
      <c r="GCH410" s="99"/>
      <c r="GCI410" s="99"/>
      <c r="GCJ410" s="99"/>
      <c r="GCK410" s="99"/>
      <c r="GCL410" s="99"/>
      <c r="GCM410" s="99"/>
      <c r="GCN410" s="99"/>
      <c r="GCO410" s="99"/>
      <c r="GCP410" s="99"/>
      <c r="GCQ410" s="99"/>
      <c r="GCR410" s="99"/>
      <c r="GCS410" s="99"/>
      <c r="GCT410" s="99"/>
      <c r="GCU410" s="99"/>
      <c r="GCV410" s="99"/>
      <c r="GCW410" s="99"/>
      <c r="GCX410" s="99"/>
      <c r="GCY410" s="99"/>
      <c r="GCZ410" s="99"/>
      <c r="GDA410" s="99"/>
      <c r="GDB410" s="99"/>
      <c r="GDC410" s="99"/>
      <c r="GDD410" s="99"/>
      <c r="GDE410" s="99"/>
      <c r="GDF410" s="99"/>
      <c r="GDG410" s="99"/>
      <c r="GDH410" s="99"/>
      <c r="GDI410" s="99"/>
      <c r="GDJ410" s="99"/>
      <c r="GDK410" s="99"/>
      <c r="GDL410" s="99"/>
      <c r="GDM410" s="99"/>
      <c r="GDN410" s="99"/>
      <c r="GDO410" s="99"/>
      <c r="GDP410" s="99"/>
      <c r="GDQ410" s="99"/>
      <c r="GDR410" s="99"/>
      <c r="GDS410" s="99"/>
      <c r="GDT410" s="99"/>
      <c r="GDU410" s="99"/>
      <c r="GDV410" s="99"/>
      <c r="GDW410" s="99"/>
      <c r="GDX410" s="99"/>
      <c r="GDY410" s="99"/>
      <c r="GDZ410" s="99"/>
      <c r="GEA410" s="99"/>
      <c r="GEB410" s="99"/>
      <c r="GEC410" s="99"/>
      <c r="GED410" s="99"/>
      <c r="GEE410" s="99"/>
      <c r="GEF410" s="99"/>
      <c r="GEG410" s="99"/>
      <c r="GEH410" s="99"/>
      <c r="GEI410" s="99"/>
      <c r="GEJ410" s="99"/>
      <c r="GEK410" s="99"/>
      <c r="GEL410" s="99"/>
      <c r="GEM410" s="99"/>
      <c r="GEN410" s="99"/>
      <c r="GEO410" s="99"/>
      <c r="GEP410" s="99"/>
      <c r="GEQ410" s="99"/>
      <c r="GER410" s="99"/>
      <c r="GES410" s="99"/>
      <c r="GET410" s="99"/>
      <c r="GEU410" s="99"/>
      <c r="GEV410" s="99"/>
      <c r="GEW410" s="99"/>
      <c r="GEX410" s="99"/>
      <c r="GEY410" s="99"/>
      <c r="GEZ410" s="99"/>
      <c r="GFA410" s="99"/>
      <c r="GFB410" s="99"/>
      <c r="GFC410" s="99"/>
      <c r="GFD410" s="99"/>
      <c r="GFE410" s="99"/>
      <c r="GFF410" s="99"/>
      <c r="GFG410" s="99"/>
      <c r="GFH410" s="99"/>
      <c r="GFI410" s="99"/>
      <c r="GFJ410" s="99"/>
      <c r="GFK410" s="99"/>
      <c r="GFL410" s="99"/>
      <c r="GFM410" s="99"/>
      <c r="GFN410" s="99"/>
      <c r="GFO410" s="99"/>
      <c r="GFP410" s="99"/>
      <c r="GFQ410" s="99"/>
      <c r="GFR410" s="99"/>
      <c r="GFS410" s="99"/>
      <c r="GFT410" s="99"/>
      <c r="GFU410" s="99"/>
      <c r="GFV410" s="99"/>
      <c r="GFW410" s="99"/>
      <c r="GFX410" s="99"/>
      <c r="GFY410" s="99"/>
      <c r="GFZ410" s="99"/>
      <c r="GGA410" s="99"/>
      <c r="GGB410" s="99"/>
      <c r="GGC410" s="99"/>
      <c r="GGD410" s="99"/>
      <c r="GGE410" s="99"/>
      <c r="GGF410" s="99"/>
      <c r="GGG410" s="99"/>
      <c r="GGH410" s="99"/>
      <c r="GGI410" s="99"/>
      <c r="GGJ410" s="99"/>
      <c r="GGK410" s="99"/>
      <c r="GGL410" s="99"/>
      <c r="GGM410" s="99"/>
      <c r="GGN410" s="99"/>
      <c r="GGO410" s="99"/>
      <c r="GGP410" s="99"/>
      <c r="GGQ410" s="99"/>
      <c r="GGR410" s="99"/>
      <c r="GGS410" s="99"/>
      <c r="GGT410" s="99"/>
      <c r="GGU410" s="99"/>
      <c r="GGV410" s="99"/>
      <c r="GGW410" s="99"/>
      <c r="GGX410" s="99"/>
      <c r="GGY410" s="99"/>
      <c r="GGZ410" s="99"/>
      <c r="GHA410" s="99"/>
      <c r="GHB410" s="99"/>
      <c r="GHC410" s="99"/>
      <c r="GHD410" s="99"/>
      <c r="GHE410" s="99"/>
      <c r="GHF410" s="99"/>
      <c r="GHG410" s="99"/>
      <c r="GHH410" s="99"/>
      <c r="GHI410" s="99"/>
      <c r="GHJ410" s="99"/>
      <c r="GHK410" s="99"/>
      <c r="GHL410" s="99"/>
      <c r="GHM410" s="99"/>
      <c r="GHN410" s="99"/>
      <c r="GHO410" s="99"/>
      <c r="GHP410" s="99"/>
      <c r="GHQ410" s="99"/>
      <c r="GHR410" s="99"/>
      <c r="GHS410" s="99"/>
      <c r="GHT410" s="99"/>
      <c r="GHU410" s="99"/>
      <c r="GHV410" s="99"/>
      <c r="GHW410" s="99"/>
      <c r="GHX410" s="99"/>
      <c r="GHY410" s="99"/>
      <c r="GHZ410" s="99"/>
      <c r="GIA410" s="99"/>
      <c r="GIB410" s="99"/>
      <c r="GIC410" s="99"/>
      <c r="GID410" s="99"/>
      <c r="GIE410" s="99"/>
      <c r="GIF410" s="99"/>
      <c r="GIG410" s="99"/>
      <c r="GIH410" s="99"/>
      <c r="GII410" s="99"/>
      <c r="GIJ410" s="99"/>
      <c r="GIK410" s="99"/>
      <c r="GIL410" s="99"/>
      <c r="GIM410" s="99"/>
      <c r="GIN410" s="99"/>
      <c r="GIO410" s="99"/>
      <c r="GIP410" s="99"/>
      <c r="GIQ410" s="99"/>
      <c r="GIR410" s="99"/>
      <c r="GIS410" s="99"/>
      <c r="GIT410" s="99"/>
      <c r="GIU410" s="99"/>
      <c r="GIV410" s="99"/>
      <c r="GIW410" s="99"/>
      <c r="GIX410" s="99"/>
      <c r="GIY410" s="99"/>
      <c r="GIZ410" s="99"/>
      <c r="GJA410" s="99"/>
      <c r="GJB410" s="99"/>
      <c r="GJC410" s="99"/>
      <c r="GJD410" s="99"/>
      <c r="GJE410" s="99"/>
      <c r="GJF410" s="99"/>
      <c r="GJG410" s="99"/>
      <c r="GJH410" s="99"/>
      <c r="GJI410" s="99"/>
      <c r="GJJ410" s="99"/>
      <c r="GJK410" s="99"/>
      <c r="GJL410" s="99"/>
      <c r="GJM410" s="99"/>
      <c r="GJN410" s="99"/>
      <c r="GJO410" s="99"/>
      <c r="GJP410" s="99"/>
      <c r="GJQ410" s="99"/>
      <c r="GJR410" s="99"/>
      <c r="GJS410" s="99"/>
      <c r="GJT410" s="99"/>
      <c r="GJU410" s="99"/>
      <c r="GJV410" s="99"/>
      <c r="GJW410" s="99"/>
      <c r="GJX410" s="99"/>
      <c r="GJY410" s="99"/>
      <c r="GJZ410" s="99"/>
      <c r="GKA410" s="99"/>
      <c r="GKB410" s="99"/>
      <c r="GKC410" s="99"/>
      <c r="GKD410" s="99"/>
      <c r="GKE410" s="99"/>
      <c r="GKF410" s="99"/>
      <c r="GKG410" s="99"/>
      <c r="GKH410" s="99"/>
      <c r="GKI410" s="99"/>
      <c r="GKJ410" s="99"/>
      <c r="GKK410" s="99"/>
      <c r="GKL410" s="99"/>
      <c r="GKM410" s="99"/>
      <c r="GKN410" s="99"/>
      <c r="GKO410" s="99"/>
      <c r="GKP410" s="99"/>
      <c r="GKQ410" s="99"/>
      <c r="GKR410" s="99"/>
      <c r="GKS410" s="99"/>
      <c r="GKT410" s="99"/>
      <c r="GKU410" s="99"/>
      <c r="GKV410" s="99"/>
      <c r="GKW410" s="99"/>
      <c r="GKX410" s="99"/>
      <c r="GKY410" s="99"/>
      <c r="GKZ410" s="99"/>
      <c r="GLA410" s="99"/>
      <c r="GLB410" s="99"/>
      <c r="GLC410" s="99"/>
      <c r="GLD410" s="99"/>
      <c r="GLE410" s="99"/>
      <c r="GLF410" s="99"/>
      <c r="GLG410" s="99"/>
      <c r="GLH410" s="99"/>
      <c r="GLI410" s="99"/>
      <c r="GLJ410" s="99"/>
      <c r="GLK410" s="99"/>
      <c r="GLL410" s="99"/>
      <c r="GLM410" s="99"/>
      <c r="GLN410" s="99"/>
      <c r="GLO410" s="99"/>
      <c r="GLP410" s="99"/>
      <c r="GLQ410" s="99"/>
      <c r="GLR410" s="99"/>
      <c r="GLS410" s="99"/>
      <c r="GLT410" s="99"/>
      <c r="GLU410" s="99"/>
      <c r="GLV410" s="99"/>
      <c r="GLW410" s="99"/>
      <c r="GLX410" s="99"/>
      <c r="GLY410" s="99"/>
      <c r="GLZ410" s="99"/>
      <c r="GMA410" s="99"/>
      <c r="GMB410" s="99"/>
      <c r="GMC410" s="99"/>
      <c r="GMD410" s="99"/>
      <c r="GME410" s="99"/>
      <c r="GMF410" s="99"/>
      <c r="GMG410" s="99"/>
      <c r="GMH410" s="99"/>
      <c r="GMI410" s="99"/>
      <c r="GMJ410" s="99"/>
      <c r="GMK410" s="99"/>
      <c r="GML410" s="99"/>
      <c r="GMM410" s="99"/>
      <c r="GMN410" s="99"/>
      <c r="GMO410" s="99"/>
      <c r="GMP410" s="99"/>
      <c r="GMQ410" s="99"/>
      <c r="GMR410" s="99"/>
      <c r="GMS410" s="99"/>
      <c r="GMT410" s="99"/>
      <c r="GMU410" s="99"/>
      <c r="GMV410" s="99"/>
      <c r="GMW410" s="99"/>
      <c r="GMX410" s="99"/>
      <c r="GMY410" s="99"/>
      <c r="GMZ410" s="99"/>
      <c r="GNA410" s="99"/>
      <c r="GNB410" s="99"/>
      <c r="GNC410" s="99"/>
      <c r="GND410" s="99"/>
      <c r="GNE410" s="99"/>
      <c r="GNF410" s="99"/>
      <c r="GNG410" s="99"/>
      <c r="GNH410" s="99"/>
      <c r="GNI410" s="99"/>
      <c r="GNJ410" s="99"/>
      <c r="GNK410" s="99"/>
      <c r="GNL410" s="99"/>
      <c r="GNM410" s="99"/>
      <c r="GNN410" s="99"/>
      <c r="GNO410" s="99"/>
      <c r="GNP410" s="99"/>
      <c r="GNQ410" s="99"/>
      <c r="GNR410" s="99"/>
      <c r="GNS410" s="99"/>
      <c r="GNT410" s="99"/>
      <c r="GNU410" s="99"/>
      <c r="GNV410" s="99"/>
      <c r="GNW410" s="99"/>
      <c r="GNX410" s="99"/>
      <c r="GNY410" s="99"/>
      <c r="GNZ410" s="99"/>
      <c r="GOA410" s="99"/>
      <c r="GOB410" s="99"/>
      <c r="GOC410" s="99"/>
      <c r="GOD410" s="99"/>
      <c r="GOE410" s="99"/>
      <c r="GOF410" s="99"/>
      <c r="GOG410" s="99"/>
      <c r="GOH410" s="99"/>
      <c r="GOI410" s="99"/>
      <c r="GOJ410" s="99"/>
      <c r="GOK410" s="99"/>
      <c r="GOL410" s="99"/>
      <c r="GOM410" s="99"/>
      <c r="GON410" s="99"/>
      <c r="GOO410" s="99"/>
      <c r="GOP410" s="99"/>
      <c r="GOQ410" s="99"/>
      <c r="GOR410" s="99"/>
      <c r="GOS410" s="99"/>
      <c r="GOT410" s="99"/>
      <c r="GOU410" s="99"/>
      <c r="GOV410" s="99"/>
      <c r="GOW410" s="99"/>
      <c r="GOX410" s="99"/>
      <c r="GOY410" s="99"/>
      <c r="GOZ410" s="99"/>
      <c r="GPA410" s="99"/>
      <c r="GPB410" s="99"/>
      <c r="GPC410" s="99"/>
      <c r="GPD410" s="99"/>
      <c r="GPE410" s="99"/>
      <c r="GPF410" s="99"/>
      <c r="GPG410" s="99"/>
      <c r="GPH410" s="99"/>
      <c r="GPI410" s="99"/>
      <c r="GPJ410" s="99"/>
      <c r="GPK410" s="99"/>
      <c r="GPL410" s="99"/>
      <c r="GPM410" s="99"/>
      <c r="GPN410" s="99"/>
      <c r="GPO410" s="99"/>
      <c r="GPP410" s="99"/>
      <c r="GPQ410" s="99"/>
      <c r="GPR410" s="99"/>
      <c r="GPS410" s="99"/>
      <c r="GPT410" s="99"/>
      <c r="GPU410" s="99"/>
      <c r="GPV410" s="99"/>
      <c r="GPW410" s="99"/>
      <c r="GPX410" s="99"/>
      <c r="GPY410" s="99"/>
      <c r="GPZ410" s="99"/>
      <c r="GQA410" s="99"/>
      <c r="GQB410" s="99"/>
      <c r="GQC410" s="99"/>
      <c r="GQD410" s="99"/>
      <c r="GQE410" s="99"/>
      <c r="GQF410" s="99"/>
      <c r="GQG410" s="99"/>
      <c r="GQH410" s="99"/>
      <c r="GQI410" s="99"/>
      <c r="GQJ410" s="99"/>
      <c r="GQK410" s="99"/>
      <c r="GQL410" s="99"/>
      <c r="GQM410" s="99"/>
      <c r="GQN410" s="99"/>
      <c r="GQO410" s="99"/>
      <c r="GQP410" s="99"/>
      <c r="GQQ410" s="99"/>
      <c r="GQR410" s="99"/>
      <c r="GQS410" s="99"/>
      <c r="GQT410" s="99"/>
      <c r="GQU410" s="99"/>
      <c r="GQV410" s="99"/>
      <c r="GQW410" s="99"/>
      <c r="GQX410" s="99"/>
      <c r="GQY410" s="99"/>
      <c r="GQZ410" s="99"/>
      <c r="GRA410" s="99"/>
      <c r="GRB410" s="99"/>
      <c r="GRC410" s="99"/>
      <c r="GRD410" s="99"/>
      <c r="GRE410" s="99"/>
      <c r="GRF410" s="99"/>
      <c r="GRG410" s="99"/>
      <c r="GRH410" s="99"/>
      <c r="GRI410" s="99"/>
      <c r="GRJ410" s="99"/>
      <c r="GRK410" s="99"/>
      <c r="GRL410" s="99"/>
      <c r="GRM410" s="99"/>
      <c r="GRN410" s="99"/>
      <c r="GRO410" s="99"/>
      <c r="GRP410" s="99"/>
      <c r="GRQ410" s="99"/>
      <c r="GRR410" s="99"/>
      <c r="GRS410" s="99"/>
      <c r="GRT410" s="99"/>
      <c r="GRU410" s="99"/>
      <c r="GRV410" s="99"/>
      <c r="GRW410" s="99"/>
      <c r="GRX410" s="99"/>
      <c r="GRY410" s="99"/>
      <c r="GRZ410" s="99"/>
      <c r="GSA410" s="99"/>
      <c r="GSB410" s="99"/>
      <c r="GSC410" s="99"/>
      <c r="GSD410" s="99"/>
      <c r="GSE410" s="99"/>
      <c r="GSF410" s="99"/>
      <c r="GSG410" s="99"/>
      <c r="GSH410" s="99"/>
      <c r="GSI410" s="99"/>
      <c r="GSJ410" s="99"/>
      <c r="GSK410" s="99"/>
      <c r="GSL410" s="99"/>
      <c r="GSM410" s="99"/>
      <c r="GSN410" s="99"/>
      <c r="GSO410" s="99"/>
      <c r="GSP410" s="99"/>
      <c r="GSQ410" s="99"/>
      <c r="GSR410" s="99"/>
      <c r="GSS410" s="99"/>
      <c r="GST410" s="99"/>
      <c r="GSU410" s="99"/>
      <c r="GSV410" s="99"/>
      <c r="GSW410" s="99"/>
      <c r="GSX410" s="99"/>
      <c r="GSY410" s="99"/>
      <c r="GSZ410" s="99"/>
      <c r="GTA410" s="99"/>
      <c r="GTB410" s="99"/>
      <c r="GTC410" s="99"/>
      <c r="GTD410" s="99"/>
      <c r="GTE410" s="99"/>
      <c r="GTF410" s="99"/>
      <c r="GTG410" s="99"/>
      <c r="GTH410" s="99"/>
      <c r="GTI410" s="99"/>
      <c r="GTJ410" s="99"/>
      <c r="GTK410" s="99"/>
      <c r="GTL410" s="99"/>
      <c r="GTM410" s="99"/>
      <c r="GTN410" s="99"/>
      <c r="GTO410" s="99"/>
      <c r="GTP410" s="99"/>
      <c r="GTQ410" s="99"/>
      <c r="GTR410" s="99"/>
      <c r="GTS410" s="99"/>
      <c r="GTT410" s="99"/>
      <c r="GTU410" s="99"/>
      <c r="GTV410" s="99"/>
      <c r="GTW410" s="99"/>
      <c r="GTX410" s="99"/>
      <c r="GTY410" s="99"/>
      <c r="GTZ410" s="99"/>
      <c r="GUA410" s="99"/>
      <c r="GUB410" s="99"/>
      <c r="GUC410" s="99"/>
      <c r="GUD410" s="99"/>
      <c r="GUE410" s="99"/>
      <c r="GUF410" s="99"/>
      <c r="GUG410" s="99"/>
      <c r="GUH410" s="99"/>
      <c r="GUI410" s="99"/>
      <c r="GUJ410" s="99"/>
      <c r="GUK410" s="99"/>
      <c r="GUL410" s="99"/>
      <c r="GUM410" s="99"/>
      <c r="GUN410" s="99"/>
      <c r="GUO410" s="99"/>
      <c r="GUP410" s="99"/>
      <c r="GUQ410" s="99"/>
      <c r="GUR410" s="99"/>
      <c r="GUS410" s="99"/>
      <c r="GUT410" s="99"/>
      <c r="GUU410" s="99"/>
      <c r="GUV410" s="99"/>
      <c r="GUW410" s="99"/>
      <c r="GUX410" s="99"/>
      <c r="GUY410" s="99"/>
      <c r="GUZ410" s="99"/>
      <c r="GVA410" s="99"/>
      <c r="GVB410" s="99"/>
      <c r="GVC410" s="99"/>
      <c r="GVD410" s="99"/>
      <c r="GVE410" s="99"/>
      <c r="GVF410" s="99"/>
      <c r="GVG410" s="99"/>
      <c r="GVH410" s="99"/>
      <c r="GVI410" s="99"/>
      <c r="GVJ410" s="99"/>
      <c r="GVK410" s="99"/>
      <c r="GVL410" s="99"/>
      <c r="GVM410" s="99"/>
      <c r="GVN410" s="99"/>
      <c r="GVO410" s="99"/>
      <c r="GVP410" s="99"/>
      <c r="GVQ410" s="99"/>
      <c r="GVR410" s="99"/>
      <c r="GVS410" s="99"/>
      <c r="GVT410" s="99"/>
      <c r="GVU410" s="99"/>
      <c r="GVV410" s="99"/>
      <c r="GVW410" s="99"/>
      <c r="GVX410" s="99"/>
      <c r="GVY410" s="99"/>
      <c r="GVZ410" s="99"/>
      <c r="GWA410" s="99"/>
      <c r="GWB410" s="99"/>
      <c r="GWC410" s="99"/>
      <c r="GWD410" s="99"/>
      <c r="GWE410" s="99"/>
      <c r="GWF410" s="99"/>
      <c r="GWG410" s="99"/>
      <c r="GWH410" s="99"/>
      <c r="GWI410" s="99"/>
      <c r="GWJ410" s="99"/>
      <c r="GWK410" s="99"/>
      <c r="GWL410" s="99"/>
      <c r="GWM410" s="99"/>
      <c r="GWN410" s="99"/>
      <c r="GWO410" s="99"/>
      <c r="GWP410" s="99"/>
      <c r="GWQ410" s="99"/>
      <c r="GWR410" s="99"/>
      <c r="GWS410" s="99"/>
      <c r="GWT410" s="99"/>
      <c r="GWU410" s="99"/>
      <c r="GWV410" s="99"/>
      <c r="GWW410" s="99"/>
      <c r="GWX410" s="99"/>
      <c r="GWY410" s="99"/>
      <c r="GWZ410" s="99"/>
      <c r="GXA410" s="99"/>
      <c r="GXB410" s="99"/>
      <c r="GXC410" s="99"/>
      <c r="GXD410" s="99"/>
      <c r="GXE410" s="99"/>
      <c r="GXF410" s="99"/>
      <c r="GXG410" s="99"/>
      <c r="GXH410" s="99"/>
      <c r="GXI410" s="99"/>
      <c r="GXJ410" s="99"/>
      <c r="GXK410" s="99"/>
      <c r="GXL410" s="99"/>
      <c r="GXM410" s="99"/>
      <c r="GXN410" s="99"/>
      <c r="GXO410" s="99"/>
      <c r="GXP410" s="99"/>
      <c r="GXQ410" s="99"/>
      <c r="GXR410" s="99"/>
      <c r="GXS410" s="99"/>
      <c r="GXT410" s="99"/>
      <c r="GXU410" s="99"/>
      <c r="GXV410" s="99"/>
      <c r="GXW410" s="99"/>
      <c r="GXX410" s="99"/>
      <c r="GXY410" s="99"/>
      <c r="GXZ410" s="99"/>
      <c r="GYA410" s="99"/>
      <c r="GYB410" s="99"/>
      <c r="GYC410" s="99"/>
      <c r="GYD410" s="99"/>
      <c r="GYE410" s="99"/>
      <c r="GYF410" s="99"/>
      <c r="GYG410" s="99"/>
      <c r="GYH410" s="99"/>
      <c r="GYI410" s="99"/>
      <c r="GYJ410" s="99"/>
      <c r="GYK410" s="99"/>
      <c r="GYL410" s="99"/>
      <c r="GYM410" s="99"/>
      <c r="GYN410" s="99"/>
      <c r="GYO410" s="99"/>
      <c r="GYP410" s="99"/>
      <c r="GYQ410" s="99"/>
      <c r="GYR410" s="99"/>
      <c r="GYS410" s="99"/>
      <c r="GYT410" s="99"/>
      <c r="GYU410" s="99"/>
      <c r="GYV410" s="99"/>
      <c r="GYW410" s="99"/>
      <c r="GYX410" s="99"/>
      <c r="GYY410" s="99"/>
      <c r="GYZ410" s="99"/>
      <c r="GZA410" s="99"/>
      <c r="GZB410" s="99"/>
      <c r="GZC410" s="99"/>
      <c r="GZD410" s="99"/>
      <c r="GZE410" s="99"/>
      <c r="GZF410" s="99"/>
      <c r="GZG410" s="99"/>
      <c r="GZH410" s="99"/>
      <c r="GZI410" s="99"/>
      <c r="GZJ410" s="99"/>
      <c r="GZK410" s="99"/>
      <c r="GZL410" s="99"/>
      <c r="GZM410" s="99"/>
      <c r="GZN410" s="99"/>
      <c r="GZO410" s="99"/>
      <c r="GZP410" s="99"/>
      <c r="GZQ410" s="99"/>
      <c r="GZR410" s="99"/>
      <c r="GZS410" s="99"/>
      <c r="GZT410" s="99"/>
      <c r="GZU410" s="99"/>
      <c r="GZV410" s="99"/>
      <c r="GZW410" s="99"/>
      <c r="GZX410" s="99"/>
      <c r="GZY410" s="99"/>
      <c r="GZZ410" s="99"/>
      <c r="HAA410" s="99"/>
      <c r="HAB410" s="99"/>
      <c r="HAC410" s="99"/>
      <c r="HAD410" s="99"/>
      <c r="HAE410" s="99"/>
      <c r="HAF410" s="99"/>
      <c r="HAG410" s="99"/>
      <c r="HAH410" s="99"/>
      <c r="HAI410" s="99"/>
      <c r="HAJ410" s="99"/>
      <c r="HAK410" s="99"/>
      <c r="HAL410" s="99"/>
      <c r="HAM410" s="99"/>
      <c r="HAN410" s="99"/>
      <c r="HAO410" s="99"/>
      <c r="HAP410" s="99"/>
      <c r="HAQ410" s="99"/>
      <c r="HAR410" s="99"/>
      <c r="HAS410" s="99"/>
      <c r="HAT410" s="99"/>
      <c r="HAU410" s="99"/>
      <c r="HAV410" s="99"/>
      <c r="HAW410" s="99"/>
      <c r="HAX410" s="99"/>
      <c r="HAY410" s="99"/>
      <c r="HAZ410" s="99"/>
      <c r="HBA410" s="99"/>
      <c r="HBB410" s="99"/>
      <c r="HBC410" s="99"/>
      <c r="HBD410" s="99"/>
      <c r="HBE410" s="99"/>
      <c r="HBF410" s="99"/>
      <c r="HBG410" s="99"/>
      <c r="HBH410" s="99"/>
      <c r="HBI410" s="99"/>
      <c r="HBJ410" s="99"/>
      <c r="HBK410" s="99"/>
      <c r="HBL410" s="99"/>
      <c r="HBM410" s="99"/>
      <c r="HBN410" s="99"/>
      <c r="HBO410" s="99"/>
      <c r="HBP410" s="99"/>
      <c r="HBQ410" s="99"/>
      <c r="HBR410" s="99"/>
      <c r="HBS410" s="99"/>
      <c r="HBT410" s="99"/>
      <c r="HBU410" s="99"/>
      <c r="HBV410" s="99"/>
      <c r="HBW410" s="99"/>
      <c r="HBX410" s="99"/>
      <c r="HBY410" s="99"/>
      <c r="HBZ410" s="99"/>
      <c r="HCA410" s="99"/>
      <c r="HCB410" s="99"/>
      <c r="HCC410" s="99"/>
      <c r="HCD410" s="99"/>
      <c r="HCE410" s="99"/>
      <c r="HCF410" s="99"/>
      <c r="HCG410" s="99"/>
      <c r="HCH410" s="99"/>
      <c r="HCI410" s="99"/>
      <c r="HCJ410" s="99"/>
      <c r="HCK410" s="99"/>
      <c r="HCL410" s="99"/>
      <c r="HCM410" s="99"/>
      <c r="HCN410" s="99"/>
      <c r="HCO410" s="99"/>
      <c r="HCP410" s="99"/>
      <c r="HCQ410" s="99"/>
      <c r="HCR410" s="99"/>
      <c r="HCS410" s="99"/>
      <c r="HCT410" s="99"/>
      <c r="HCU410" s="99"/>
      <c r="HCV410" s="99"/>
      <c r="HCW410" s="99"/>
      <c r="HCX410" s="99"/>
      <c r="HCY410" s="99"/>
      <c r="HCZ410" s="99"/>
      <c r="HDA410" s="99"/>
      <c r="HDB410" s="99"/>
      <c r="HDC410" s="99"/>
      <c r="HDD410" s="99"/>
      <c r="HDE410" s="99"/>
      <c r="HDF410" s="99"/>
      <c r="HDG410" s="99"/>
      <c r="HDH410" s="99"/>
      <c r="HDI410" s="99"/>
      <c r="HDJ410" s="99"/>
      <c r="HDK410" s="99"/>
      <c r="HDL410" s="99"/>
      <c r="HDM410" s="99"/>
      <c r="HDN410" s="99"/>
      <c r="HDO410" s="99"/>
      <c r="HDP410" s="99"/>
      <c r="HDQ410" s="99"/>
      <c r="HDR410" s="99"/>
      <c r="HDS410" s="99"/>
      <c r="HDT410" s="99"/>
      <c r="HDU410" s="99"/>
      <c r="HDV410" s="99"/>
      <c r="HDW410" s="99"/>
      <c r="HDX410" s="99"/>
      <c r="HDY410" s="99"/>
      <c r="HDZ410" s="99"/>
      <c r="HEA410" s="99"/>
      <c r="HEB410" s="99"/>
      <c r="HEC410" s="99"/>
      <c r="HED410" s="99"/>
      <c r="HEE410" s="99"/>
      <c r="HEF410" s="99"/>
      <c r="HEG410" s="99"/>
      <c r="HEH410" s="99"/>
      <c r="HEI410" s="99"/>
      <c r="HEJ410" s="99"/>
      <c r="HEK410" s="99"/>
      <c r="HEL410" s="99"/>
      <c r="HEM410" s="99"/>
      <c r="HEN410" s="99"/>
      <c r="HEO410" s="99"/>
      <c r="HEP410" s="99"/>
      <c r="HEQ410" s="99"/>
      <c r="HER410" s="99"/>
      <c r="HES410" s="99"/>
      <c r="HET410" s="99"/>
      <c r="HEU410" s="99"/>
      <c r="HEV410" s="99"/>
      <c r="HEW410" s="99"/>
      <c r="HEX410" s="99"/>
      <c r="HEY410" s="99"/>
      <c r="HEZ410" s="99"/>
      <c r="HFA410" s="99"/>
      <c r="HFB410" s="99"/>
      <c r="HFC410" s="99"/>
      <c r="HFD410" s="99"/>
      <c r="HFE410" s="99"/>
      <c r="HFF410" s="99"/>
      <c r="HFG410" s="99"/>
      <c r="HFH410" s="99"/>
      <c r="HFI410" s="99"/>
      <c r="HFJ410" s="99"/>
      <c r="HFK410" s="99"/>
      <c r="HFL410" s="99"/>
      <c r="HFM410" s="99"/>
      <c r="HFN410" s="99"/>
      <c r="HFO410" s="99"/>
      <c r="HFP410" s="99"/>
      <c r="HFQ410" s="99"/>
      <c r="HFR410" s="99"/>
      <c r="HFS410" s="99"/>
      <c r="HFT410" s="99"/>
      <c r="HFU410" s="99"/>
      <c r="HFV410" s="99"/>
      <c r="HFW410" s="99"/>
      <c r="HFX410" s="99"/>
      <c r="HFY410" s="99"/>
      <c r="HFZ410" s="99"/>
      <c r="HGA410" s="99"/>
      <c r="HGB410" s="99"/>
      <c r="HGC410" s="99"/>
      <c r="HGD410" s="99"/>
      <c r="HGE410" s="99"/>
      <c r="HGF410" s="99"/>
      <c r="HGG410" s="99"/>
      <c r="HGH410" s="99"/>
      <c r="HGI410" s="99"/>
      <c r="HGJ410" s="99"/>
      <c r="HGK410" s="99"/>
      <c r="HGL410" s="99"/>
      <c r="HGM410" s="99"/>
      <c r="HGN410" s="99"/>
      <c r="HGO410" s="99"/>
      <c r="HGP410" s="99"/>
      <c r="HGQ410" s="99"/>
      <c r="HGR410" s="99"/>
      <c r="HGS410" s="99"/>
      <c r="HGT410" s="99"/>
      <c r="HGU410" s="99"/>
      <c r="HGV410" s="99"/>
      <c r="HGW410" s="99"/>
      <c r="HGX410" s="99"/>
      <c r="HGY410" s="99"/>
      <c r="HGZ410" s="99"/>
      <c r="HHA410" s="99"/>
      <c r="HHB410" s="99"/>
      <c r="HHC410" s="99"/>
      <c r="HHD410" s="99"/>
      <c r="HHE410" s="99"/>
      <c r="HHF410" s="99"/>
      <c r="HHG410" s="99"/>
      <c r="HHH410" s="99"/>
      <c r="HHI410" s="99"/>
      <c r="HHJ410" s="99"/>
      <c r="HHK410" s="99"/>
      <c r="HHL410" s="99"/>
      <c r="HHM410" s="99"/>
      <c r="HHN410" s="99"/>
      <c r="HHO410" s="99"/>
      <c r="HHP410" s="99"/>
      <c r="HHQ410" s="99"/>
      <c r="HHR410" s="99"/>
      <c r="HHS410" s="99"/>
      <c r="HHT410" s="99"/>
      <c r="HHU410" s="99"/>
      <c r="HHV410" s="99"/>
      <c r="HHW410" s="99"/>
      <c r="HHX410" s="99"/>
      <c r="HHY410" s="99"/>
      <c r="HHZ410" s="99"/>
      <c r="HIA410" s="99"/>
      <c r="HIB410" s="99"/>
      <c r="HIC410" s="99"/>
      <c r="HID410" s="99"/>
      <c r="HIE410" s="99"/>
      <c r="HIF410" s="99"/>
      <c r="HIG410" s="99"/>
      <c r="HIH410" s="99"/>
      <c r="HII410" s="99"/>
      <c r="HIJ410" s="99"/>
      <c r="HIK410" s="99"/>
      <c r="HIL410" s="99"/>
      <c r="HIM410" s="99"/>
      <c r="HIN410" s="99"/>
      <c r="HIO410" s="99"/>
      <c r="HIP410" s="99"/>
      <c r="HIQ410" s="99"/>
      <c r="HIR410" s="99"/>
      <c r="HIS410" s="99"/>
      <c r="HIT410" s="99"/>
      <c r="HIU410" s="99"/>
      <c r="HIV410" s="99"/>
      <c r="HIW410" s="99"/>
      <c r="HIX410" s="99"/>
      <c r="HIY410" s="99"/>
      <c r="HIZ410" s="99"/>
      <c r="HJA410" s="99"/>
      <c r="HJB410" s="99"/>
      <c r="HJC410" s="99"/>
      <c r="HJD410" s="99"/>
      <c r="HJE410" s="99"/>
      <c r="HJF410" s="99"/>
      <c r="HJG410" s="99"/>
      <c r="HJH410" s="99"/>
      <c r="HJI410" s="99"/>
      <c r="HJJ410" s="99"/>
      <c r="HJK410" s="99"/>
      <c r="HJL410" s="99"/>
      <c r="HJM410" s="99"/>
      <c r="HJN410" s="99"/>
      <c r="HJO410" s="99"/>
      <c r="HJP410" s="99"/>
      <c r="HJQ410" s="99"/>
      <c r="HJR410" s="99"/>
      <c r="HJS410" s="99"/>
      <c r="HJT410" s="99"/>
      <c r="HJU410" s="99"/>
      <c r="HJV410" s="99"/>
      <c r="HJW410" s="99"/>
      <c r="HJX410" s="99"/>
      <c r="HJY410" s="99"/>
      <c r="HJZ410" s="99"/>
      <c r="HKA410" s="99"/>
      <c r="HKB410" s="99"/>
      <c r="HKC410" s="99"/>
      <c r="HKD410" s="99"/>
      <c r="HKE410" s="99"/>
      <c r="HKF410" s="99"/>
      <c r="HKG410" s="99"/>
      <c r="HKH410" s="99"/>
      <c r="HKI410" s="99"/>
      <c r="HKJ410" s="99"/>
      <c r="HKK410" s="99"/>
      <c r="HKL410" s="99"/>
      <c r="HKM410" s="99"/>
      <c r="HKN410" s="99"/>
      <c r="HKO410" s="99"/>
      <c r="HKP410" s="99"/>
      <c r="HKQ410" s="99"/>
      <c r="HKR410" s="99"/>
      <c r="HKS410" s="99"/>
      <c r="HKT410" s="99"/>
      <c r="HKU410" s="99"/>
      <c r="HKV410" s="99"/>
      <c r="HKW410" s="99"/>
      <c r="HKX410" s="99"/>
      <c r="HKY410" s="99"/>
      <c r="HKZ410" s="99"/>
      <c r="HLA410" s="99"/>
      <c r="HLB410" s="99"/>
      <c r="HLC410" s="99"/>
      <c r="HLD410" s="99"/>
      <c r="HLE410" s="99"/>
      <c r="HLF410" s="99"/>
      <c r="HLG410" s="99"/>
      <c r="HLH410" s="99"/>
      <c r="HLI410" s="99"/>
      <c r="HLJ410" s="99"/>
      <c r="HLK410" s="99"/>
      <c r="HLL410" s="99"/>
      <c r="HLM410" s="99"/>
      <c r="HLN410" s="99"/>
      <c r="HLO410" s="99"/>
      <c r="HLP410" s="99"/>
      <c r="HLQ410" s="99"/>
      <c r="HLR410" s="99"/>
      <c r="HLS410" s="99"/>
      <c r="HLT410" s="99"/>
      <c r="HLU410" s="99"/>
      <c r="HLV410" s="99"/>
      <c r="HLW410" s="99"/>
      <c r="HLX410" s="99"/>
      <c r="HLY410" s="99"/>
      <c r="HLZ410" s="99"/>
      <c r="HMA410" s="99"/>
      <c r="HMB410" s="99"/>
      <c r="HMC410" s="99"/>
      <c r="HMD410" s="99"/>
      <c r="HME410" s="99"/>
      <c r="HMF410" s="99"/>
      <c r="HMG410" s="99"/>
      <c r="HMH410" s="99"/>
      <c r="HMI410" s="99"/>
      <c r="HMJ410" s="99"/>
      <c r="HMK410" s="99"/>
      <c r="HML410" s="99"/>
      <c r="HMM410" s="99"/>
      <c r="HMN410" s="99"/>
      <c r="HMO410" s="99"/>
      <c r="HMP410" s="99"/>
      <c r="HMQ410" s="99"/>
      <c r="HMR410" s="99"/>
      <c r="HMS410" s="99"/>
      <c r="HMT410" s="99"/>
      <c r="HMU410" s="99"/>
      <c r="HMV410" s="99"/>
      <c r="HMW410" s="99"/>
      <c r="HMX410" s="99"/>
      <c r="HMY410" s="99"/>
      <c r="HMZ410" s="99"/>
      <c r="HNA410" s="99"/>
      <c r="HNB410" s="99"/>
      <c r="HNC410" s="99"/>
      <c r="HND410" s="99"/>
      <c r="HNE410" s="99"/>
      <c r="HNF410" s="99"/>
      <c r="HNG410" s="99"/>
      <c r="HNH410" s="99"/>
      <c r="HNI410" s="99"/>
      <c r="HNJ410" s="99"/>
      <c r="HNK410" s="99"/>
      <c r="HNL410" s="99"/>
      <c r="HNM410" s="99"/>
      <c r="HNN410" s="99"/>
      <c r="HNO410" s="99"/>
      <c r="HNP410" s="99"/>
      <c r="HNQ410" s="99"/>
      <c r="HNR410" s="99"/>
      <c r="HNS410" s="99"/>
      <c r="HNT410" s="99"/>
      <c r="HNU410" s="99"/>
      <c r="HNV410" s="99"/>
      <c r="HNW410" s="99"/>
      <c r="HNX410" s="99"/>
      <c r="HNY410" s="99"/>
      <c r="HNZ410" s="99"/>
      <c r="HOA410" s="99"/>
      <c r="HOB410" s="99"/>
      <c r="HOC410" s="99"/>
      <c r="HOD410" s="99"/>
      <c r="HOE410" s="99"/>
      <c r="HOF410" s="99"/>
      <c r="HOG410" s="99"/>
      <c r="HOH410" s="99"/>
      <c r="HOI410" s="99"/>
      <c r="HOJ410" s="99"/>
      <c r="HOK410" s="99"/>
      <c r="HOL410" s="99"/>
      <c r="HOM410" s="99"/>
      <c r="HON410" s="99"/>
      <c r="HOO410" s="99"/>
      <c r="HOP410" s="99"/>
      <c r="HOQ410" s="99"/>
      <c r="HOR410" s="99"/>
      <c r="HOS410" s="99"/>
      <c r="HOT410" s="99"/>
      <c r="HOU410" s="99"/>
      <c r="HOV410" s="99"/>
      <c r="HOW410" s="99"/>
      <c r="HOX410" s="99"/>
      <c r="HOY410" s="99"/>
      <c r="HOZ410" s="99"/>
      <c r="HPA410" s="99"/>
      <c r="HPB410" s="99"/>
      <c r="HPC410" s="99"/>
      <c r="HPD410" s="99"/>
      <c r="HPE410" s="99"/>
      <c r="HPF410" s="99"/>
      <c r="HPG410" s="99"/>
      <c r="HPH410" s="99"/>
      <c r="HPI410" s="99"/>
      <c r="HPJ410" s="99"/>
      <c r="HPK410" s="99"/>
      <c r="HPL410" s="99"/>
      <c r="HPM410" s="99"/>
      <c r="HPN410" s="99"/>
      <c r="HPO410" s="99"/>
      <c r="HPP410" s="99"/>
      <c r="HPQ410" s="99"/>
      <c r="HPR410" s="99"/>
      <c r="HPS410" s="99"/>
      <c r="HPT410" s="99"/>
      <c r="HPU410" s="99"/>
      <c r="HPV410" s="99"/>
      <c r="HPW410" s="99"/>
      <c r="HPX410" s="99"/>
      <c r="HPY410" s="99"/>
      <c r="HPZ410" s="99"/>
      <c r="HQA410" s="99"/>
      <c r="HQB410" s="99"/>
      <c r="HQC410" s="99"/>
      <c r="HQD410" s="99"/>
      <c r="HQE410" s="99"/>
      <c r="HQF410" s="99"/>
      <c r="HQG410" s="99"/>
      <c r="HQH410" s="99"/>
      <c r="HQI410" s="99"/>
      <c r="HQJ410" s="99"/>
      <c r="HQK410" s="99"/>
      <c r="HQL410" s="99"/>
      <c r="HQM410" s="99"/>
      <c r="HQN410" s="99"/>
      <c r="HQO410" s="99"/>
      <c r="HQP410" s="99"/>
      <c r="HQQ410" s="99"/>
      <c r="HQR410" s="99"/>
      <c r="HQS410" s="99"/>
      <c r="HQT410" s="99"/>
      <c r="HQU410" s="99"/>
      <c r="HQV410" s="99"/>
      <c r="HQW410" s="99"/>
      <c r="HQX410" s="99"/>
      <c r="HQY410" s="99"/>
      <c r="HQZ410" s="99"/>
      <c r="HRA410" s="99"/>
      <c r="HRB410" s="99"/>
      <c r="HRC410" s="99"/>
      <c r="HRD410" s="99"/>
      <c r="HRE410" s="99"/>
      <c r="HRF410" s="99"/>
      <c r="HRG410" s="99"/>
      <c r="HRH410" s="99"/>
      <c r="HRI410" s="99"/>
      <c r="HRJ410" s="99"/>
      <c r="HRK410" s="99"/>
      <c r="HRL410" s="99"/>
      <c r="HRM410" s="99"/>
      <c r="HRN410" s="99"/>
      <c r="HRO410" s="99"/>
      <c r="HRP410" s="99"/>
      <c r="HRQ410" s="99"/>
      <c r="HRR410" s="99"/>
      <c r="HRS410" s="99"/>
      <c r="HRT410" s="99"/>
      <c r="HRU410" s="99"/>
      <c r="HRV410" s="99"/>
      <c r="HRW410" s="99"/>
      <c r="HRX410" s="99"/>
      <c r="HRY410" s="99"/>
      <c r="HRZ410" s="99"/>
      <c r="HSA410" s="99"/>
      <c r="HSB410" s="99"/>
      <c r="HSC410" s="99"/>
      <c r="HSD410" s="99"/>
      <c r="HSE410" s="99"/>
      <c r="HSF410" s="99"/>
      <c r="HSG410" s="99"/>
      <c r="HSH410" s="99"/>
      <c r="HSI410" s="99"/>
      <c r="HSJ410" s="99"/>
      <c r="HSK410" s="99"/>
      <c r="HSL410" s="99"/>
      <c r="HSM410" s="99"/>
      <c r="HSN410" s="99"/>
      <c r="HSO410" s="99"/>
      <c r="HSP410" s="99"/>
      <c r="HSQ410" s="99"/>
      <c r="HSR410" s="99"/>
      <c r="HSS410" s="99"/>
      <c r="HST410" s="99"/>
      <c r="HSU410" s="99"/>
      <c r="HSV410" s="99"/>
      <c r="HSW410" s="99"/>
      <c r="HSX410" s="99"/>
      <c r="HSY410" s="99"/>
      <c r="HSZ410" s="99"/>
      <c r="HTA410" s="99"/>
      <c r="HTB410" s="99"/>
      <c r="HTC410" s="99"/>
      <c r="HTD410" s="99"/>
      <c r="HTE410" s="99"/>
      <c r="HTF410" s="99"/>
      <c r="HTG410" s="99"/>
      <c r="HTH410" s="99"/>
      <c r="HTI410" s="99"/>
      <c r="HTJ410" s="99"/>
      <c r="HTK410" s="99"/>
      <c r="HTL410" s="99"/>
      <c r="HTM410" s="99"/>
      <c r="HTN410" s="99"/>
      <c r="HTO410" s="99"/>
      <c r="HTP410" s="99"/>
      <c r="HTQ410" s="99"/>
      <c r="HTR410" s="99"/>
      <c r="HTS410" s="99"/>
      <c r="HTT410" s="99"/>
      <c r="HTU410" s="99"/>
      <c r="HTV410" s="99"/>
      <c r="HTW410" s="99"/>
      <c r="HTX410" s="99"/>
      <c r="HTY410" s="99"/>
      <c r="HTZ410" s="99"/>
      <c r="HUA410" s="99"/>
      <c r="HUB410" s="99"/>
      <c r="HUC410" s="99"/>
      <c r="HUD410" s="99"/>
      <c r="HUE410" s="99"/>
      <c r="HUF410" s="99"/>
      <c r="HUG410" s="99"/>
      <c r="HUH410" s="99"/>
      <c r="HUI410" s="99"/>
      <c r="HUJ410" s="99"/>
      <c r="HUK410" s="99"/>
      <c r="HUL410" s="99"/>
      <c r="HUM410" s="99"/>
      <c r="HUN410" s="99"/>
      <c r="HUO410" s="99"/>
      <c r="HUP410" s="99"/>
      <c r="HUQ410" s="99"/>
      <c r="HUR410" s="99"/>
      <c r="HUS410" s="99"/>
      <c r="HUT410" s="99"/>
      <c r="HUU410" s="99"/>
      <c r="HUV410" s="99"/>
      <c r="HUW410" s="99"/>
      <c r="HUX410" s="99"/>
      <c r="HUY410" s="99"/>
      <c r="HUZ410" s="99"/>
      <c r="HVA410" s="99"/>
      <c r="HVB410" s="99"/>
      <c r="HVC410" s="99"/>
      <c r="HVD410" s="99"/>
      <c r="HVE410" s="99"/>
      <c r="HVF410" s="99"/>
      <c r="HVG410" s="99"/>
      <c r="HVH410" s="99"/>
      <c r="HVI410" s="99"/>
      <c r="HVJ410" s="99"/>
      <c r="HVK410" s="99"/>
      <c r="HVL410" s="99"/>
      <c r="HVM410" s="99"/>
      <c r="HVN410" s="99"/>
      <c r="HVO410" s="99"/>
      <c r="HVP410" s="99"/>
      <c r="HVQ410" s="99"/>
      <c r="HVR410" s="99"/>
      <c r="HVS410" s="99"/>
      <c r="HVT410" s="99"/>
      <c r="HVU410" s="99"/>
      <c r="HVV410" s="99"/>
      <c r="HVW410" s="99"/>
      <c r="HVX410" s="99"/>
      <c r="HVY410" s="99"/>
      <c r="HVZ410" s="99"/>
      <c r="HWA410" s="99"/>
      <c r="HWB410" s="99"/>
      <c r="HWC410" s="99"/>
      <c r="HWD410" s="99"/>
      <c r="HWE410" s="99"/>
      <c r="HWF410" s="99"/>
      <c r="HWG410" s="99"/>
      <c r="HWH410" s="99"/>
      <c r="HWI410" s="99"/>
      <c r="HWJ410" s="99"/>
      <c r="HWK410" s="99"/>
      <c r="HWL410" s="99"/>
      <c r="HWM410" s="99"/>
      <c r="HWN410" s="99"/>
      <c r="HWO410" s="99"/>
      <c r="HWP410" s="99"/>
      <c r="HWQ410" s="99"/>
      <c r="HWR410" s="99"/>
      <c r="HWS410" s="99"/>
      <c r="HWT410" s="99"/>
      <c r="HWU410" s="99"/>
      <c r="HWV410" s="99"/>
      <c r="HWW410" s="99"/>
      <c r="HWX410" s="99"/>
      <c r="HWY410" s="99"/>
      <c r="HWZ410" s="99"/>
      <c r="HXA410" s="99"/>
      <c r="HXB410" s="99"/>
      <c r="HXC410" s="99"/>
      <c r="HXD410" s="99"/>
      <c r="HXE410" s="99"/>
      <c r="HXF410" s="99"/>
      <c r="HXG410" s="99"/>
      <c r="HXH410" s="99"/>
      <c r="HXI410" s="99"/>
      <c r="HXJ410" s="99"/>
      <c r="HXK410" s="99"/>
      <c r="HXL410" s="99"/>
      <c r="HXM410" s="99"/>
      <c r="HXN410" s="99"/>
      <c r="HXO410" s="99"/>
      <c r="HXP410" s="99"/>
      <c r="HXQ410" s="99"/>
      <c r="HXR410" s="99"/>
      <c r="HXS410" s="99"/>
      <c r="HXT410" s="99"/>
      <c r="HXU410" s="99"/>
      <c r="HXV410" s="99"/>
      <c r="HXW410" s="99"/>
      <c r="HXX410" s="99"/>
      <c r="HXY410" s="99"/>
      <c r="HXZ410" s="99"/>
      <c r="HYA410" s="99"/>
      <c r="HYB410" s="99"/>
      <c r="HYC410" s="99"/>
      <c r="HYD410" s="99"/>
      <c r="HYE410" s="99"/>
      <c r="HYF410" s="99"/>
      <c r="HYG410" s="99"/>
      <c r="HYH410" s="99"/>
      <c r="HYI410" s="99"/>
      <c r="HYJ410" s="99"/>
      <c r="HYK410" s="99"/>
      <c r="HYL410" s="99"/>
      <c r="HYM410" s="99"/>
      <c r="HYN410" s="99"/>
      <c r="HYO410" s="99"/>
      <c r="HYP410" s="99"/>
      <c r="HYQ410" s="99"/>
      <c r="HYR410" s="99"/>
      <c r="HYS410" s="99"/>
      <c r="HYT410" s="99"/>
      <c r="HYU410" s="99"/>
      <c r="HYV410" s="99"/>
      <c r="HYW410" s="99"/>
      <c r="HYX410" s="99"/>
      <c r="HYY410" s="99"/>
      <c r="HYZ410" s="99"/>
      <c r="HZA410" s="99"/>
      <c r="HZB410" s="99"/>
      <c r="HZC410" s="99"/>
      <c r="HZD410" s="99"/>
      <c r="HZE410" s="99"/>
      <c r="HZF410" s="99"/>
      <c r="HZG410" s="99"/>
      <c r="HZH410" s="99"/>
      <c r="HZI410" s="99"/>
      <c r="HZJ410" s="99"/>
      <c r="HZK410" s="99"/>
      <c r="HZL410" s="99"/>
      <c r="HZM410" s="99"/>
      <c r="HZN410" s="99"/>
      <c r="HZO410" s="99"/>
      <c r="HZP410" s="99"/>
      <c r="HZQ410" s="99"/>
      <c r="HZR410" s="99"/>
      <c r="HZS410" s="99"/>
      <c r="HZT410" s="99"/>
      <c r="HZU410" s="99"/>
      <c r="HZV410" s="99"/>
      <c r="HZW410" s="99"/>
      <c r="HZX410" s="99"/>
      <c r="HZY410" s="99"/>
      <c r="HZZ410" s="99"/>
      <c r="IAA410" s="99"/>
      <c r="IAB410" s="99"/>
      <c r="IAC410" s="99"/>
      <c r="IAD410" s="99"/>
      <c r="IAE410" s="99"/>
      <c r="IAF410" s="99"/>
      <c r="IAG410" s="99"/>
      <c r="IAH410" s="99"/>
      <c r="IAI410" s="99"/>
      <c r="IAJ410" s="99"/>
      <c r="IAK410" s="99"/>
      <c r="IAL410" s="99"/>
      <c r="IAM410" s="99"/>
      <c r="IAN410" s="99"/>
      <c r="IAO410" s="99"/>
      <c r="IAP410" s="99"/>
      <c r="IAQ410" s="99"/>
      <c r="IAR410" s="99"/>
      <c r="IAS410" s="99"/>
      <c r="IAT410" s="99"/>
      <c r="IAU410" s="99"/>
      <c r="IAV410" s="99"/>
      <c r="IAW410" s="99"/>
      <c r="IAX410" s="99"/>
      <c r="IAY410" s="99"/>
      <c r="IAZ410" s="99"/>
      <c r="IBA410" s="99"/>
      <c r="IBB410" s="99"/>
      <c r="IBC410" s="99"/>
      <c r="IBD410" s="99"/>
      <c r="IBE410" s="99"/>
      <c r="IBF410" s="99"/>
      <c r="IBG410" s="99"/>
      <c r="IBH410" s="99"/>
      <c r="IBI410" s="99"/>
      <c r="IBJ410" s="99"/>
      <c r="IBK410" s="99"/>
      <c r="IBL410" s="99"/>
      <c r="IBM410" s="99"/>
      <c r="IBN410" s="99"/>
      <c r="IBO410" s="99"/>
      <c r="IBP410" s="99"/>
      <c r="IBQ410" s="99"/>
      <c r="IBR410" s="99"/>
      <c r="IBS410" s="99"/>
      <c r="IBT410" s="99"/>
      <c r="IBU410" s="99"/>
      <c r="IBV410" s="99"/>
      <c r="IBW410" s="99"/>
      <c r="IBX410" s="99"/>
      <c r="IBY410" s="99"/>
      <c r="IBZ410" s="99"/>
      <c r="ICA410" s="99"/>
      <c r="ICB410" s="99"/>
      <c r="ICC410" s="99"/>
      <c r="ICD410" s="99"/>
      <c r="ICE410" s="99"/>
      <c r="ICF410" s="99"/>
      <c r="ICG410" s="99"/>
      <c r="ICH410" s="99"/>
      <c r="ICI410" s="99"/>
      <c r="ICJ410" s="99"/>
      <c r="ICK410" s="99"/>
      <c r="ICL410" s="99"/>
      <c r="ICM410" s="99"/>
      <c r="ICN410" s="99"/>
      <c r="ICO410" s="99"/>
      <c r="ICP410" s="99"/>
      <c r="ICQ410" s="99"/>
      <c r="ICR410" s="99"/>
      <c r="ICS410" s="99"/>
      <c r="ICT410" s="99"/>
      <c r="ICU410" s="99"/>
      <c r="ICV410" s="99"/>
      <c r="ICW410" s="99"/>
      <c r="ICX410" s="99"/>
      <c r="ICY410" s="99"/>
      <c r="ICZ410" s="99"/>
      <c r="IDA410" s="99"/>
      <c r="IDB410" s="99"/>
      <c r="IDC410" s="99"/>
      <c r="IDD410" s="99"/>
      <c r="IDE410" s="99"/>
      <c r="IDF410" s="99"/>
      <c r="IDG410" s="99"/>
      <c r="IDH410" s="99"/>
      <c r="IDI410" s="99"/>
      <c r="IDJ410" s="99"/>
      <c r="IDK410" s="99"/>
      <c r="IDL410" s="99"/>
      <c r="IDM410" s="99"/>
      <c r="IDN410" s="99"/>
      <c r="IDO410" s="99"/>
      <c r="IDP410" s="99"/>
      <c r="IDQ410" s="99"/>
      <c r="IDR410" s="99"/>
      <c r="IDS410" s="99"/>
      <c r="IDT410" s="99"/>
      <c r="IDU410" s="99"/>
      <c r="IDV410" s="99"/>
      <c r="IDW410" s="99"/>
      <c r="IDX410" s="99"/>
      <c r="IDY410" s="99"/>
      <c r="IDZ410" s="99"/>
      <c r="IEA410" s="99"/>
      <c r="IEB410" s="99"/>
      <c r="IEC410" s="99"/>
      <c r="IED410" s="99"/>
      <c r="IEE410" s="99"/>
      <c r="IEF410" s="99"/>
      <c r="IEG410" s="99"/>
      <c r="IEH410" s="99"/>
      <c r="IEI410" s="99"/>
      <c r="IEJ410" s="99"/>
      <c r="IEK410" s="99"/>
      <c r="IEL410" s="99"/>
      <c r="IEM410" s="99"/>
      <c r="IEN410" s="99"/>
      <c r="IEO410" s="99"/>
      <c r="IEP410" s="99"/>
      <c r="IEQ410" s="99"/>
      <c r="IER410" s="99"/>
      <c r="IES410" s="99"/>
      <c r="IET410" s="99"/>
      <c r="IEU410" s="99"/>
      <c r="IEV410" s="99"/>
      <c r="IEW410" s="99"/>
      <c r="IEX410" s="99"/>
      <c r="IEY410" s="99"/>
      <c r="IEZ410" s="99"/>
      <c r="IFA410" s="99"/>
      <c r="IFB410" s="99"/>
      <c r="IFC410" s="99"/>
      <c r="IFD410" s="99"/>
      <c r="IFE410" s="99"/>
      <c r="IFF410" s="99"/>
      <c r="IFG410" s="99"/>
      <c r="IFH410" s="99"/>
      <c r="IFI410" s="99"/>
      <c r="IFJ410" s="99"/>
      <c r="IFK410" s="99"/>
      <c r="IFL410" s="99"/>
      <c r="IFM410" s="99"/>
      <c r="IFN410" s="99"/>
      <c r="IFO410" s="99"/>
      <c r="IFP410" s="99"/>
      <c r="IFQ410" s="99"/>
      <c r="IFR410" s="99"/>
      <c r="IFS410" s="99"/>
      <c r="IFT410" s="99"/>
      <c r="IFU410" s="99"/>
      <c r="IFV410" s="99"/>
      <c r="IFW410" s="99"/>
      <c r="IFX410" s="99"/>
      <c r="IFY410" s="99"/>
      <c r="IFZ410" s="99"/>
      <c r="IGA410" s="99"/>
      <c r="IGB410" s="99"/>
      <c r="IGC410" s="99"/>
      <c r="IGD410" s="99"/>
      <c r="IGE410" s="99"/>
      <c r="IGF410" s="99"/>
      <c r="IGG410" s="99"/>
      <c r="IGH410" s="99"/>
      <c r="IGI410" s="99"/>
      <c r="IGJ410" s="99"/>
      <c r="IGK410" s="99"/>
      <c r="IGL410" s="99"/>
      <c r="IGM410" s="99"/>
      <c r="IGN410" s="99"/>
      <c r="IGO410" s="99"/>
      <c r="IGP410" s="99"/>
      <c r="IGQ410" s="99"/>
      <c r="IGR410" s="99"/>
      <c r="IGS410" s="99"/>
      <c r="IGT410" s="99"/>
      <c r="IGU410" s="99"/>
      <c r="IGV410" s="99"/>
      <c r="IGW410" s="99"/>
      <c r="IGX410" s="99"/>
      <c r="IGY410" s="99"/>
      <c r="IGZ410" s="99"/>
      <c r="IHA410" s="99"/>
      <c r="IHB410" s="99"/>
      <c r="IHC410" s="99"/>
      <c r="IHD410" s="99"/>
      <c r="IHE410" s="99"/>
      <c r="IHF410" s="99"/>
      <c r="IHG410" s="99"/>
      <c r="IHH410" s="99"/>
      <c r="IHI410" s="99"/>
      <c r="IHJ410" s="99"/>
      <c r="IHK410" s="99"/>
      <c r="IHL410" s="99"/>
      <c r="IHM410" s="99"/>
      <c r="IHN410" s="99"/>
      <c r="IHO410" s="99"/>
      <c r="IHP410" s="99"/>
      <c r="IHQ410" s="99"/>
      <c r="IHR410" s="99"/>
      <c r="IHS410" s="99"/>
      <c r="IHT410" s="99"/>
      <c r="IHU410" s="99"/>
      <c r="IHV410" s="99"/>
      <c r="IHW410" s="99"/>
      <c r="IHX410" s="99"/>
      <c r="IHY410" s="99"/>
      <c r="IHZ410" s="99"/>
      <c r="IIA410" s="99"/>
      <c r="IIB410" s="99"/>
      <c r="IIC410" s="99"/>
      <c r="IID410" s="99"/>
      <c r="IIE410" s="99"/>
      <c r="IIF410" s="99"/>
      <c r="IIG410" s="99"/>
      <c r="IIH410" s="99"/>
      <c r="III410" s="99"/>
      <c r="IIJ410" s="99"/>
      <c r="IIK410" s="99"/>
      <c r="IIL410" s="99"/>
      <c r="IIM410" s="99"/>
      <c r="IIN410" s="99"/>
      <c r="IIO410" s="99"/>
      <c r="IIP410" s="99"/>
      <c r="IIQ410" s="99"/>
      <c r="IIR410" s="99"/>
      <c r="IIS410" s="99"/>
      <c r="IIT410" s="99"/>
      <c r="IIU410" s="99"/>
      <c r="IIV410" s="99"/>
      <c r="IIW410" s="99"/>
      <c r="IIX410" s="99"/>
      <c r="IIY410" s="99"/>
      <c r="IIZ410" s="99"/>
      <c r="IJA410" s="99"/>
      <c r="IJB410" s="99"/>
      <c r="IJC410" s="99"/>
      <c r="IJD410" s="99"/>
      <c r="IJE410" s="99"/>
      <c r="IJF410" s="99"/>
      <c r="IJG410" s="99"/>
      <c r="IJH410" s="99"/>
      <c r="IJI410" s="99"/>
      <c r="IJJ410" s="99"/>
      <c r="IJK410" s="99"/>
      <c r="IJL410" s="99"/>
      <c r="IJM410" s="99"/>
      <c r="IJN410" s="99"/>
      <c r="IJO410" s="99"/>
      <c r="IJP410" s="99"/>
      <c r="IJQ410" s="99"/>
      <c r="IJR410" s="99"/>
      <c r="IJS410" s="99"/>
      <c r="IJT410" s="99"/>
      <c r="IJU410" s="99"/>
      <c r="IJV410" s="99"/>
      <c r="IJW410" s="99"/>
      <c r="IJX410" s="99"/>
      <c r="IJY410" s="99"/>
      <c r="IJZ410" s="99"/>
      <c r="IKA410" s="99"/>
      <c r="IKB410" s="99"/>
      <c r="IKC410" s="99"/>
      <c r="IKD410" s="99"/>
      <c r="IKE410" s="99"/>
      <c r="IKF410" s="99"/>
      <c r="IKG410" s="99"/>
      <c r="IKH410" s="99"/>
      <c r="IKI410" s="99"/>
      <c r="IKJ410" s="99"/>
      <c r="IKK410" s="99"/>
      <c r="IKL410" s="99"/>
      <c r="IKM410" s="99"/>
      <c r="IKN410" s="99"/>
      <c r="IKO410" s="99"/>
      <c r="IKP410" s="99"/>
      <c r="IKQ410" s="99"/>
      <c r="IKR410" s="99"/>
      <c r="IKS410" s="99"/>
      <c r="IKT410" s="99"/>
      <c r="IKU410" s="99"/>
      <c r="IKV410" s="99"/>
      <c r="IKW410" s="99"/>
      <c r="IKX410" s="99"/>
      <c r="IKY410" s="99"/>
      <c r="IKZ410" s="99"/>
      <c r="ILA410" s="99"/>
      <c r="ILB410" s="99"/>
      <c r="ILC410" s="99"/>
      <c r="ILD410" s="99"/>
      <c r="ILE410" s="99"/>
      <c r="ILF410" s="99"/>
      <c r="ILG410" s="99"/>
      <c r="ILH410" s="99"/>
      <c r="ILI410" s="99"/>
      <c r="ILJ410" s="99"/>
      <c r="ILK410" s="99"/>
      <c r="ILL410" s="99"/>
      <c r="ILM410" s="99"/>
      <c r="ILN410" s="99"/>
      <c r="ILO410" s="99"/>
      <c r="ILP410" s="99"/>
      <c r="ILQ410" s="99"/>
      <c r="ILR410" s="99"/>
      <c r="ILS410" s="99"/>
      <c r="ILT410" s="99"/>
      <c r="ILU410" s="99"/>
      <c r="ILV410" s="99"/>
      <c r="ILW410" s="99"/>
      <c r="ILX410" s="99"/>
      <c r="ILY410" s="99"/>
      <c r="ILZ410" s="99"/>
      <c r="IMA410" s="99"/>
      <c r="IMB410" s="99"/>
      <c r="IMC410" s="99"/>
      <c r="IMD410" s="99"/>
      <c r="IME410" s="99"/>
      <c r="IMF410" s="99"/>
      <c r="IMG410" s="99"/>
      <c r="IMH410" s="99"/>
      <c r="IMI410" s="99"/>
      <c r="IMJ410" s="99"/>
      <c r="IMK410" s="99"/>
      <c r="IML410" s="99"/>
      <c r="IMM410" s="99"/>
      <c r="IMN410" s="99"/>
      <c r="IMO410" s="99"/>
      <c r="IMP410" s="99"/>
      <c r="IMQ410" s="99"/>
      <c r="IMR410" s="99"/>
      <c r="IMS410" s="99"/>
      <c r="IMT410" s="99"/>
      <c r="IMU410" s="99"/>
      <c r="IMV410" s="99"/>
      <c r="IMW410" s="99"/>
      <c r="IMX410" s="99"/>
      <c r="IMY410" s="99"/>
      <c r="IMZ410" s="99"/>
      <c r="INA410" s="99"/>
      <c r="INB410" s="99"/>
      <c r="INC410" s="99"/>
      <c r="IND410" s="99"/>
      <c r="INE410" s="99"/>
      <c r="INF410" s="99"/>
      <c r="ING410" s="99"/>
      <c r="INH410" s="99"/>
      <c r="INI410" s="99"/>
      <c r="INJ410" s="99"/>
      <c r="INK410" s="99"/>
      <c r="INL410" s="99"/>
      <c r="INM410" s="99"/>
      <c r="INN410" s="99"/>
      <c r="INO410" s="99"/>
      <c r="INP410" s="99"/>
      <c r="INQ410" s="99"/>
      <c r="INR410" s="99"/>
      <c r="INS410" s="99"/>
      <c r="INT410" s="99"/>
      <c r="INU410" s="99"/>
      <c r="INV410" s="99"/>
      <c r="INW410" s="99"/>
      <c r="INX410" s="99"/>
      <c r="INY410" s="99"/>
      <c r="INZ410" s="99"/>
      <c r="IOA410" s="99"/>
      <c r="IOB410" s="99"/>
      <c r="IOC410" s="99"/>
      <c r="IOD410" s="99"/>
      <c r="IOE410" s="99"/>
      <c r="IOF410" s="99"/>
      <c r="IOG410" s="99"/>
      <c r="IOH410" s="99"/>
      <c r="IOI410" s="99"/>
      <c r="IOJ410" s="99"/>
      <c r="IOK410" s="99"/>
      <c r="IOL410" s="99"/>
      <c r="IOM410" s="99"/>
      <c r="ION410" s="99"/>
      <c r="IOO410" s="99"/>
      <c r="IOP410" s="99"/>
      <c r="IOQ410" s="99"/>
      <c r="IOR410" s="99"/>
      <c r="IOS410" s="99"/>
      <c r="IOT410" s="99"/>
      <c r="IOU410" s="99"/>
      <c r="IOV410" s="99"/>
      <c r="IOW410" s="99"/>
      <c r="IOX410" s="99"/>
      <c r="IOY410" s="99"/>
      <c r="IOZ410" s="99"/>
      <c r="IPA410" s="99"/>
      <c r="IPB410" s="99"/>
      <c r="IPC410" s="99"/>
      <c r="IPD410" s="99"/>
      <c r="IPE410" s="99"/>
      <c r="IPF410" s="99"/>
      <c r="IPG410" s="99"/>
      <c r="IPH410" s="99"/>
      <c r="IPI410" s="99"/>
      <c r="IPJ410" s="99"/>
      <c r="IPK410" s="99"/>
      <c r="IPL410" s="99"/>
      <c r="IPM410" s="99"/>
      <c r="IPN410" s="99"/>
      <c r="IPO410" s="99"/>
      <c r="IPP410" s="99"/>
      <c r="IPQ410" s="99"/>
      <c r="IPR410" s="99"/>
      <c r="IPS410" s="99"/>
      <c r="IPT410" s="99"/>
      <c r="IPU410" s="99"/>
      <c r="IPV410" s="99"/>
      <c r="IPW410" s="99"/>
      <c r="IPX410" s="99"/>
      <c r="IPY410" s="99"/>
      <c r="IPZ410" s="99"/>
      <c r="IQA410" s="99"/>
      <c r="IQB410" s="99"/>
      <c r="IQC410" s="99"/>
      <c r="IQD410" s="99"/>
      <c r="IQE410" s="99"/>
      <c r="IQF410" s="99"/>
      <c r="IQG410" s="99"/>
      <c r="IQH410" s="99"/>
      <c r="IQI410" s="99"/>
      <c r="IQJ410" s="99"/>
      <c r="IQK410" s="99"/>
      <c r="IQL410" s="99"/>
      <c r="IQM410" s="99"/>
      <c r="IQN410" s="99"/>
      <c r="IQO410" s="99"/>
      <c r="IQP410" s="99"/>
      <c r="IQQ410" s="99"/>
      <c r="IQR410" s="99"/>
      <c r="IQS410" s="99"/>
      <c r="IQT410" s="99"/>
      <c r="IQU410" s="99"/>
      <c r="IQV410" s="99"/>
      <c r="IQW410" s="99"/>
      <c r="IQX410" s="99"/>
      <c r="IQY410" s="99"/>
      <c r="IQZ410" s="99"/>
      <c r="IRA410" s="99"/>
      <c r="IRB410" s="99"/>
      <c r="IRC410" s="99"/>
      <c r="IRD410" s="99"/>
      <c r="IRE410" s="99"/>
      <c r="IRF410" s="99"/>
      <c r="IRG410" s="99"/>
      <c r="IRH410" s="99"/>
      <c r="IRI410" s="99"/>
      <c r="IRJ410" s="99"/>
      <c r="IRK410" s="99"/>
      <c r="IRL410" s="99"/>
      <c r="IRM410" s="99"/>
      <c r="IRN410" s="99"/>
      <c r="IRO410" s="99"/>
      <c r="IRP410" s="99"/>
      <c r="IRQ410" s="99"/>
      <c r="IRR410" s="99"/>
      <c r="IRS410" s="99"/>
      <c r="IRT410" s="99"/>
      <c r="IRU410" s="99"/>
      <c r="IRV410" s="99"/>
      <c r="IRW410" s="99"/>
      <c r="IRX410" s="99"/>
      <c r="IRY410" s="99"/>
      <c r="IRZ410" s="99"/>
      <c r="ISA410" s="99"/>
      <c r="ISB410" s="99"/>
      <c r="ISC410" s="99"/>
      <c r="ISD410" s="99"/>
      <c r="ISE410" s="99"/>
      <c r="ISF410" s="99"/>
      <c r="ISG410" s="99"/>
      <c r="ISH410" s="99"/>
      <c r="ISI410" s="99"/>
      <c r="ISJ410" s="99"/>
      <c r="ISK410" s="99"/>
      <c r="ISL410" s="99"/>
      <c r="ISM410" s="99"/>
      <c r="ISN410" s="99"/>
      <c r="ISO410" s="99"/>
      <c r="ISP410" s="99"/>
      <c r="ISQ410" s="99"/>
      <c r="ISR410" s="99"/>
      <c r="ISS410" s="99"/>
      <c r="IST410" s="99"/>
      <c r="ISU410" s="99"/>
      <c r="ISV410" s="99"/>
      <c r="ISW410" s="99"/>
      <c r="ISX410" s="99"/>
      <c r="ISY410" s="99"/>
      <c r="ISZ410" s="99"/>
      <c r="ITA410" s="99"/>
      <c r="ITB410" s="99"/>
      <c r="ITC410" s="99"/>
      <c r="ITD410" s="99"/>
      <c r="ITE410" s="99"/>
      <c r="ITF410" s="99"/>
      <c r="ITG410" s="99"/>
      <c r="ITH410" s="99"/>
      <c r="ITI410" s="99"/>
      <c r="ITJ410" s="99"/>
      <c r="ITK410" s="99"/>
      <c r="ITL410" s="99"/>
      <c r="ITM410" s="99"/>
      <c r="ITN410" s="99"/>
      <c r="ITO410" s="99"/>
      <c r="ITP410" s="99"/>
      <c r="ITQ410" s="99"/>
      <c r="ITR410" s="99"/>
      <c r="ITS410" s="99"/>
      <c r="ITT410" s="99"/>
      <c r="ITU410" s="99"/>
      <c r="ITV410" s="99"/>
      <c r="ITW410" s="99"/>
      <c r="ITX410" s="99"/>
      <c r="ITY410" s="99"/>
      <c r="ITZ410" s="99"/>
      <c r="IUA410" s="99"/>
      <c r="IUB410" s="99"/>
      <c r="IUC410" s="99"/>
      <c r="IUD410" s="99"/>
      <c r="IUE410" s="99"/>
      <c r="IUF410" s="99"/>
      <c r="IUG410" s="99"/>
      <c r="IUH410" s="99"/>
      <c r="IUI410" s="99"/>
      <c r="IUJ410" s="99"/>
      <c r="IUK410" s="99"/>
      <c r="IUL410" s="99"/>
      <c r="IUM410" s="99"/>
      <c r="IUN410" s="99"/>
      <c r="IUO410" s="99"/>
      <c r="IUP410" s="99"/>
      <c r="IUQ410" s="99"/>
      <c r="IUR410" s="99"/>
      <c r="IUS410" s="99"/>
      <c r="IUT410" s="99"/>
      <c r="IUU410" s="99"/>
      <c r="IUV410" s="99"/>
      <c r="IUW410" s="99"/>
      <c r="IUX410" s="99"/>
      <c r="IUY410" s="99"/>
      <c r="IUZ410" s="99"/>
      <c r="IVA410" s="99"/>
      <c r="IVB410" s="99"/>
      <c r="IVC410" s="99"/>
      <c r="IVD410" s="99"/>
      <c r="IVE410" s="99"/>
      <c r="IVF410" s="99"/>
      <c r="IVG410" s="99"/>
      <c r="IVH410" s="99"/>
      <c r="IVI410" s="99"/>
      <c r="IVJ410" s="99"/>
      <c r="IVK410" s="99"/>
      <c r="IVL410" s="99"/>
      <c r="IVM410" s="99"/>
      <c r="IVN410" s="99"/>
      <c r="IVO410" s="99"/>
      <c r="IVP410" s="99"/>
      <c r="IVQ410" s="99"/>
      <c r="IVR410" s="99"/>
      <c r="IVS410" s="99"/>
      <c r="IVT410" s="99"/>
      <c r="IVU410" s="99"/>
      <c r="IVV410" s="99"/>
      <c r="IVW410" s="99"/>
      <c r="IVX410" s="99"/>
      <c r="IVY410" s="99"/>
      <c r="IVZ410" s="99"/>
      <c r="IWA410" s="99"/>
      <c r="IWB410" s="99"/>
      <c r="IWC410" s="99"/>
      <c r="IWD410" s="99"/>
      <c r="IWE410" s="99"/>
      <c r="IWF410" s="99"/>
      <c r="IWG410" s="99"/>
      <c r="IWH410" s="99"/>
      <c r="IWI410" s="99"/>
      <c r="IWJ410" s="99"/>
      <c r="IWK410" s="99"/>
      <c r="IWL410" s="99"/>
      <c r="IWM410" s="99"/>
      <c r="IWN410" s="99"/>
      <c r="IWO410" s="99"/>
      <c r="IWP410" s="99"/>
      <c r="IWQ410" s="99"/>
      <c r="IWR410" s="99"/>
      <c r="IWS410" s="99"/>
      <c r="IWT410" s="99"/>
      <c r="IWU410" s="99"/>
      <c r="IWV410" s="99"/>
      <c r="IWW410" s="99"/>
      <c r="IWX410" s="99"/>
      <c r="IWY410" s="99"/>
      <c r="IWZ410" s="99"/>
      <c r="IXA410" s="99"/>
      <c r="IXB410" s="99"/>
      <c r="IXC410" s="99"/>
      <c r="IXD410" s="99"/>
      <c r="IXE410" s="99"/>
      <c r="IXF410" s="99"/>
      <c r="IXG410" s="99"/>
      <c r="IXH410" s="99"/>
      <c r="IXI410" s="99"/>
      <c r="IXJ410" s="99"/>
      <c r="IXK410" s="99"/>
      <c r="IXL410" s="99"/>
      <c r="IXM410" s="99"/>
      <c r="IXN410" s="99"/>
      <c r="IXO410" s="99"/>
      <c r="IXP410" s="99"/>
      <c r="IXQ410" s="99"/>
      <c r="IXR410" s="99"/>
      <c r="IXS410" s="99"/>
      <c r="IXT410" s="99"/>
      <c r="IXU410" s="99"/>
      <c r="IXV410" s="99"/>
      <c r="IXW410" s="99"/>
      <c r="IXX410" s="99"/>
      <c r="IXY410" s="99"/>
      <c r="IXZ410" s="99"/>
      <c r="IYA410" s="99"/>
      <c r="IYB410" s="99"/>
      <c r="IYC410" s="99"/>
      <c r="IYD410" s="99"/>
      <c r="IYE410" s="99"/>
      <c r="IYF410" s="99"/>
      <c r="IYG410" s="99"/>
      <c r="IYH410" s="99"/>
      <c r="IYI410" s="99"/>
      <c r="IYJ410" s="99"/>
      <c r="IYK410" s="99"/>
      <c r="IYL410" s="99"/>
      <c r="IYM410" s="99"/>
      <c r="IYN410" s="99"/>
      <c r="IYO410" s="99"/>
      <c r="IYP410" s="99"/>
      <c r="IYQ410" s="99"/>
      <c r="IYR410" s="99"/>
      <c r="IYS410" s="99"/>
      <c r="IYT410" s="99"/>
      <c r="IYU410" s="99"/>
      <c r="IYV410" s="99"/>
      <c r="IYW410" s="99"/>
      <c r="IYX410" s="99"/>
      <c r="IYY410" s="99"/>
      <c r="IYZ410" s="99"/>
      <c r="IZA410" s="99"/>
      <c r="IZB410" s="99"/>
      <c r="IZC410" s="99"/>
      <c r="IZD410" s="99"/>
      <c r="IZE410" s="99"/>
      <c r="IZF410" s="99"/>
      <c r="IZG410" s="99"/>
      <c r="IZH410" s="99"/>
      <c r="IZI410" s="99"/>
      <c r="IZJ410" s="99"/>
      <c r="IZK410" s="99"/>
      <c r="IZL410" s="99"/>
      <c r="IZM410" s="99"/>
      <c r="IZN410" s="99"/>
      <c r="IZO410" s="99"/>
      <c r="IZP410" s="99"/>
      <c r="IZQ410" s="99"/>
      <c r="IZR410" s="99"/>
      <c r="IZS410" s="99"/>
      <c r="IZT410" s="99"/>
      <c r="IZU410" s="99"/>
      <c r="IZV410" s="99"/>
      <c r="IZW410" s="99"/>
      <c r="IZX410" s="99"/>
      <c r="IZY410" s="99"/>
      <c r="IZZ410" s="99"/>
      <c r="JAA410" s="99"/>
      <c r="JAB410" s="99"/>
      <c r="JAC410" s="99"/>
      <c r="JAD410" s="99"/>
      <c r="JAE410" s="99"/>
      <c r="JAF410" s="99"/>
      <c r="JAG410" s="99"/>
      <c r="JAH410" s="99"/>
      <c r="JAI410" s="99"/>
      <c r="JAJ410" s="99"/>
      <c r="JAK410" s="99"/>
      <c r="JAL410" s="99"/>
      <c r="JAM410" s="99"/>
      <c r="JAN410" s="99"/>
      <c r="JAO410" s="99"/>
      <c r="JAP410" s="99"/>
      <c r="JAQ410" s="99"/>
      <c r="JAR410" s="99"/>
      <c r="JAS410" s="99"/>
      <c r="JAT410" s="99"/>
      <c r="JAU410" s="99"/>
      <c r="JAV410" s="99"/>
      <c r="JAW410" s="99"/>
      <c r="JAX410" s="99"/>
      <c r="JAY410" s="99"/>
      <c r="JAZ410" s="99"/>
      <c r="JBA410" s="99"/>
      <c r="JBB410" s="99"/>
      <c r="JBC410" s="99"/>
      <c r="JBD410" s="99"/>
      <c r="JBE410" s="99"/>
      <c r="JBF410" s="99"/>
      <c r="JBG410" s="99"/>
      <c r="JBH410" s="99"/>
      <c r="JBI410" s="99"/>
      <c r="JBJ410" s="99"/>
      <c r="JBK410" s="99"/>
      <c r="JBL410" s="99"/>
      <c r="JBM410" s="99"/>
      <c r="JBN410" s="99"/>
      <c r="JBO410" s="99"/>
      <c r="JBP410" s="99"/>
      <c r="JBQ410" s="99"/>
      <c r="JBR410" s="99"/>
      <c r="JBS410" s="99"/>
      <c r="JBT410" s="99"/>
      <c r="JBU410" s="99"/>
      <c r="JBV410" s="99"/>
      <c r="JBW410" s="99"/>
      <c r="JBX410" s="99"/>
      <c r="JBY410" s="99"/>
      <c r="JBZ410" s="99"/>
      <c r="JCA410" s="99"/>
      <c r="JCB410" s="99"/>
      <c r="JCC410" s="99"/>
      <c r="JCD410" s="99"/>
      <c r="JCE410" s="99"/>
      <c r="JCF410" s="99"/>
      <c r="JCG410" s="99"/>
      <c r="JCH410" s="99"/>
      <c r="JCI410" s="99"/>
      <c r="JCJ410" s="99"/>
      <c r="JCK410" s="99"/>
      <c r="JCL410" s="99"/>
      <c r="JCM410" s="99"/>
      <c r="JCN410" s="99"/>
      <c r="JCO410" s="99"/>
      <c r="JCP410" s="99"/>
      <c r="JCQ410" s="99"/>
      <c r="JCR410" s="99"/>
      <c r="JCS410" s="99"/>
      <c r="JCT410" s="99"/>
      <c r="JCU410" s="99"/>
      <c r="JCV410" s="99"/>
      <c r="JCW410" s="99"/>
      <c r="JCX410" s="99"/>
      <c r="JCY410" s="99"/>
      <c r="JCZ410" s="99"/>
      <c r="JDA410" s="99"/>
      <c r="JDB410" s="99"/>
      <c r="JDC410" s="99"/>
      <c r="JDD410" s="99"/>
      <c r="JDE410" s="99"/>
      <c r="JDF410" s="99"/>
      <c r="JDG410" s="99"/>
      <c r="JDH410" s="99"/>
      <c r="JDI410" s="99"/>
      <c r="JDJ410" s="99"/>
      <c r="JDK410" s="99"/>
      <c r="JDL410" s="99"/>
      <c r="JDM410" s="99"/>
      <c r="JDN410" s="99"/>
      <c r="JDO410" s="99"/>
      <c r="JDP410" s="99"/>
      <c r="JDQ410" s="99"/>
      <c r="JDR410" s="99"/>
      <c r="JDS410" s="99"/>
      <c r="JDT410" s="99"/>
      <c r="JDU410" s="99"/>
      <c r="JDV410" s="99"/>
      <c r="JDW410" s="99"/>
      <c r="JDX410" s="99"/>
      <c r="JDY410" s="99"/>
      <c r="JDZ410" s="99"/>
      <c r="JEA410" s="99"/>
      <c r="JEB410" s="99"/>
      <c r="JEC410" s="99"/>
      <c r="JED410" s="99"/>
      <c r="JEE410" s="99"/>
      <c r="JEF410" s="99"/>
      <c r="JEG410" s="99"/>
      <c r="JEH410" s="99"/>
      <c r="JEI410" s="99"/>
      <c r="JEJ410" s="99"/>
      <c r="JEK410" s="99"/>
      <c r="JEL410" s="99"/>
      <c r="JEM410" s="99"/>
      <c r="JEN410" s="99"/>
      <c r="JEO410" s="99"/>
      <c r="JEP410" s="99"/>
      <c r="JEQ410" s="99"/>
      <c r="JER410" s="99"/>
      <c r="JES410" s="99"/>
      <c r="JET410" s="99"/>
      <c r="JEU410" s="99"/>
      <c r="JEV410" s="99"/>
      <c r="JEW410" s="99"/>
      <c r="JEX410" s="99"/>
      <c r="JEY410" s="99"/>
      <c r="JEZ410" s="99"/>
      <c r="JFA410" s="99"/>
      <c r="JFB410" s="99"/>
      <c r="JFC410" s="99"/>
      <c r="JFD410" s="99"/>
      <c r="JFE410" s="99"/>
      <c r="JFF410" s="99"/>
      <c r="JFG410" s="99"/>
      <c r="JFH410" s="99"/>
      <c r="JFI410" s="99"/>
      <c r="JFJ410" s="99"/>
      <c r="JFK410" s="99"/>
      <c r="JFL410" s="99"/>
      <c r="JFM410" s="99"/>
      <c r="JFN410" s="99"/>
      <c r="JFO410" s="99"/>
      <c r="JFP410" s="99"/>
      <c r="JFQ410" s="99"/>
      <c r="JFR410" s="99"/>
      <c r="JFS410" s="99"/>
      <c r="JFT410" s="99"/>
      <c r="JFU410" s="99"/>
      <c r="JFV410" s="99"/>
      <c r="JFW410" s="99"/>
      <c r="JFX410" s="99"/>
      <c r="JFY410" s="99"/>
      <c r="JFZ410" s="99"/>
      <c r="JGA410" s="99"/>
      <c r="JGB410" s="99"/>
      <c r="JGC410" s="99"/>
      <c r="JGD410" s="99"/>
      <c r="JGE410" s="99"/>
      <c r="JGF410" s="99"/>
      <c r="JGG410" s="99"/>
      <c r="JGH410" s="99"/>
      <c r="JGI410" s="99"/>
      <c r="JGJ410" s="99"/>
      <c r="JGK410" s="99"/>
      <c r="JGL410" s="99"/>
      <c r="JGM410" s="99"/>
      <c r="JGN410" s="99"/>
      <c r="JGO410" s="99"/>
      <c r="JGP410" s="99"/>
      <c r="JGQ410" s="99"/>
      <c r="JGR410" s="99"/>
      <c r="JGS410" s="99"/>
      <c r="JGT410" s="99"/>
      <c r="JGU410" s="99"/>
      <c r="JGV410" s="99"/>
      <c r="JGW410" s="99"/>
      <c r="JGX410" s="99"/>
      <c r="JGY410" s="99"/>
      <c r="JGZ410" s="99"/>
      <c r="JHA410" s="99"/>
      <c r="JHB410" s="99"/>
      <c r="JHC410" s="99"/>
      <c r="JHD410" s="99"/>
      <c r="JHE410" s="99"/>
      <c r="JHF410" s="99"/>
      <c r="JHG410" s="99"/>
      <c r="JHH410" s="99"/>
      <c r="JHI410" s="99"/>
      <c r="JHJ410" s="99"/>
      <c r="JHK410" s="99"/>
      <c r="JHL410" s="99"/>
      <c r="JHM410" s="99"/>
      <c r="JHN410" s="99"/>
      <c r="JHO410" s="99"/>
      <c r="JHP410" s="99"/>
      <c r="JHQ410" s="99"/>
      <c r="JHR410" s="99"/>
      <c r="JHS410" s="99"/>
      <c r="JHT410" s="99"/>
      <c r="JHU410" s="99"/>
      <c r="JHV410" s="99"/>
      <c r="JHW410" s="99"/>
      <c r="JHX410" s="99"/>
      <c r="JHY410" s="99"/>
      <c r="JHZ410" s="99"/>
      <c r="JIA410" s="99"/>
      <c r="JIB410" s="99"/>
      <c r="JIC410" s="99"/>
      <c r="JID410" s="99"/>
      <c r="JIE410" s="99"/>
      <c r="JIF410" s="99"/>
      <c r="JIG410" s="99"/>
      <c r="JIH410" s="99"/>
      <c r="JII410" s="99"/>
      <c r="JIJ410" s="99"/>
      <c r="JIK410" s="99"/>
      <c r="JIL410" s="99"/>
      <c r="JIM410" s="99"/>
      <c r="JIN410" s="99"/>
      <c r="JIO410" s="99"/>
      <c r="JIP410" s="99"/>
      <c r="JIQ410" s="99"/>
      <c r="JIR410" s="99"/>
      <c r="JIS410" s="99"/>
      <c r="JIT410" s="99"/>
      <c r="JIU410" s="99"/>
      <c r="JIV410" s="99"/>
      <c r="JIW410" s="99"/>
      <c r="JIX410" s="99"/>
      <c r="JIY410" s="99"/>
      <c r="JIZ410" s="99"/>
      <c r="JJA410" s="99"/>
      <c r="JJB410" s="99"/>
      <c r="JJC410" s="99"/>
      <c r="JJD410" s="99"/>
      <c r="JJE410" s="99"/>
      <c r="JJF410" s="99"/>
      <c r="JJG410" s="99"/>
      <c r="JJH410" s="99"/>
      <c r="JJI410" s="99"/>
      <c r="JJJ410" s="99"/>
      <c r="JJK410" s="99"/>
      <c r="JJL410" s="99"/>
      <c r="JJM410" s="99"/>
      <c r="JJN410" s="99"/>
      <c r="JJO410" s="99"/>
      <c r="JJP410" s="99"/>
      <c r="JJQ410" s="99"/>
      <c r="JJR410" s="99"/>
      <c r="JJS410" s="99"/>
      <c r="JJT410" s="99"/>
      <c r="JJU410" s="99"/>
      <c r="JJV410" s="99"/>
      <c r="JJW410" s="99"/>
      <c r="JJX410" s="99"/>
      <c r="JJY410" s="99"/>
      <c r="JJZ410" s="99"/>
      <c r="JKA410" s="99"/>
      <c r="JKB410" s="99"/>
      <c r="JKC410" s="99"/>
      <c r="JKD410" s="99"/>
      <c r="JKE410" s="99"/>
      <c r="JKF410" s="99"/>
      <c r="JKG410" s="99"/>
      <c r="JKH410" s="99"/>
      <c r="JKI410" s="99"/>
      <c r="JKJ410" s="99"/>
      <c r="JKK410" s="99"/>
      <c r="JKL410" s="99"/>
      <c r="JKM410" s="99"/>
      <c r="JKN410" s="99"/>
      <c r="JKO410" s="99"/>
      <c r="JKP410" s="99"/>
      <c r="JKQ410" s="99"/>
      <c r="JKR410" s="99"/>
      <c r="JKS410" s="99"/>
      <c r="JKT410" s="99"/>
      <c r="JKU410" s="99"/>
      <c r="JKV410" s="99"/>
      <c r="JKW410" s="99"/>
      <c r="JKX410" s="99"/>
      <c r="JKY410" s="99"/>
      <c r="JKZ410" s="99"/>
      <c r="JLA410" s="99"/>
      <c r="JLB410" s="99"/>
      <c r="JLC410" s="99"/>
      <c r="JLD410" s="99"/>
      <c r="JLE410" s="99"/>
      <c r="JLF410" s="99"/>
      <c r="JLG410" s="99"/>
      <c r="JLH410" s="99"/>
      <c r="JLI410" s="99"/>
      <c r="JLJ410" s="99"/>
      <c r="JLK410" s="99"/>
      <c r="JLL410" s="99"/>
      <c r="JLM410" s="99"/>
      <c r="JLN410" s="99"/>
      <c r="JLO410" s="99"/>
      <c r="JLP410" s="99"/>
      <c r="JLQ410" s="99"/>
      <c r="JLR410" s="99"/>
      <c r="JLS410" s="99"/>
      <c r="JLT410" s="99"/>
      <c r="JLU410" s="99"/>
      <c r="JLV410" s="99"/>
      <c r="JLW410" s="99"/>
      <c r="JLX410" s="99"/>
      <c r="JLY410" s="99"/>
      <c r="JLZ410" s="99"/>
      <c r="JMA410" s="99"/>
      <c r="JMB410" s="99"/>
      <c r="JMC410" s="99"/>
      <c r="JMD410" s="99"/>
      <c r="JME410" s="99"/>
      <c r="JMF410" s="99"/>
      <c r="JMG410" s="99"/>
      <c r="JMH410" s="99"/>
      <c r="JMI410" s="99"/>
      <c r="JMJ410" s="99"/>
      <c r="JMK410" s="99"/>
      <c r="JML410" s="99"/>
      <c r="JMM410" s="99"/>
      <c r="JMN410" s="99"/>
      <c r="JMO410" s="99"/>
      <c r="JMP410" s="99"/>
      <c r="JMQ410" s="99"/>
      <c r="JMR410" s="99"/>
      <c r="JMS410" s="99"/>
      <c r="JMT410" s="99"/>
      <c r="JMU410" s="99"/>
      <c r="JMV410" s="99"/>
      <c r="JMW410" s="99"/>
      <c r="JMX410" s="99"/>
      <c r="JMY410" s="99"/>
      <c r="JMZ410" s="99"/>
      <c r="JNA410" s="99"/>
      <c r="JNB410" s="99"/>
      <c r="JNC410" s="99"/>
      <c r="JND410" s="99"/>
      <c r="JNE410" s="99"/>
      <c r="JNF410" s="99"/>
      <c r="JNG410" s="99"/>
      <c r="JNH410" s="99"/>
      <c r="JNI410" s="99"/>
      <c r="JNJ410" s="99"/>
      <c r="JNK410" s="99"/>
      <c r="JNL410" s="99"/>
      <c r="JNM410" s="99"/>
      <c r="JNN410" s="99"/>
      <c r="JNO410" s="99"/>
      <c r="JNP410" s="99"/>
      <c r="JNQ410" s="99"/>
      <c r="JNR410" s="99"/>
      <c r="JNS410" s="99"/>
      <c r="JNT410" s="99"/>
      <c r="JNU410" s="99"/>
      <c r="JNV410" s="99"/>
      <c r="JNW410" s="99"/>
      <c r="JNX410" s="99"/>
      <c r="JNY410" s="99"/>
      <c r="JNZ410" s="99"/>
      <c r="JOA410" s="99"/>
      <c r="JOB410" s="99"/>
      <c r="JOC410" s="99"/>
      <c r="JOD410" s="99"/>
      <c r="JOE410" s="99"/>
      <c r="JOF410" s="99"/>
      <c r="JOG410" s="99"/>
      <c r="JOH410" s="99"/>
      <c r="JOI410" s="99"/>
      <c r="JOJ410" s="99"/>
      <c r="JOK410" s="99"/>
      <c r="JOL410" s="99"/>
      <c r="JOM410" s="99"/>
      <c r="JON410" s="99"/>
      <c r="JOO410" s="99"/>
      <c r="JOP410" s="99"/>
      <c r="JOQ410" s="99"/>
      <c r="JOR410" s="99"/>
      <c r="JOS410" s="99"/>
      <c r="JOT410" s="99"/>
      <c r="JOU410" s="99"/>
      <c r="JOV410" s="99"/>
      <c r="JOW410" s="99"/>
      <c r="JOX410" s="99"/>
      <c r="JOY410" s="99"/>
      <c r="JOZ410" s="99"/>
      <c r="JPA410" s="99"/>
      <c r="JPB410" s="99"/>
      <c r="JPC410" s="99"/>
      <c r="JPD410" s="99"/>
      <c r="JPE410" s="99"/>
      <c r="JPF410" s="99"/>
      <c r="JPG410" s="99"/>
      <c r="JPH410" s="99"/>
      <c r="JPI410" s="99"/>
      <c r="JPJ410" s="99"/>
      <c r="JPK410" s="99"/>
      <c r="JPL410" s="99"/>
      <c r="JPM410" s="99"/>
      <c r="JPN410" s="99"/>
      <c r="JPO410" s="99"/>
      <c r="JPP410" s="99"/>
      <c r="JPQ410" s="99"/>
      <c r="JPR410" s="99"/>
      <c r="JPS410" s="99"/>
      <c r="JPT410" s="99"/>
      <c r="JPU410" s="99"/>
      <c r="JPV410" s="99"/>
      <c r="JPW410" s="99"/>
      <c r="JPX410" s="99"/>
      <c r="JPY410" s="99"/>
      <c r="JPZ410" s="99"/>
      <c r="JQA410" s="99"/>
      <c r="JQB410" s="99"/>
      <c r="JQC410" s="99"/>
      <c r="JQD410" s="99"/>
      <c r="JQE410" s="99"/>
      <c r="JQF410" s="99"/>
      <c r="JQG410" s="99"/>
      <c r="JQH410" s="99"/>
      <c r="JQI410" s="99"/>
      <c r="JQJ410" s="99"/>
      <c r="JQK410" s="99"/>
      <c r="JQL410" s="99"/>
      <c r="JQM410" s="99"/>
      <c r="JQN410" s="99"/>
      <c r="JQO410" s="99"/>
      <c r="JQP410" s="99"/>
      <c r="JQQ410" s="99"/>
      <c r="JQR410" s="99"/>
      <c r="JQS410" s="99"/>
      <c r="JQT410" s="99"/>
      <c r="JQU410" s="99"/>
      <c r="JQV410" s="99"/>
      <c r="JQW410" s="99"/>
      <c r="JQX410" s="99"/>
      <c r="JQY410" s="99"/>
      <c r="JQZ410" s="99"/>
      <c r="JRA410" s="99"/>
      <c r="JRB410" s="99"/>
      <c r="JRC410" s="99"/>
      <c r="JRD410" s="99"/>
      <c r="JRE410" s="99"/>
      <c r="JRF410" s="99"/>
      <c r="JRG410" s="99"/>
      <c r="JRH410" s="99"/>
      <c r="JRI410" s="99"/>
      <c r="JRJ410" s="99"/>
      <c r="JRK410" s="99"/>
      <c r="JRL410" s="99"/>
      <c r="JRM410" s="99"/>
      <c r="JRN410" s="99"/>
      <c r="JRO410" s="99"/>
      <c r="JRP410" s="99"/>
      <c r="JRQ410" s="99"/>
      <c r="JRR410" s="99"/>
      <c r="JRS410" s="99"/>
      <c r="JRT410" s="99"/>
      <c r="JRU410" s="99"/>
      <c r="JRV410" s="99"/>
      <c r="JRW410" s="99"/>
      <c r="JRX410" s="99"/>
      <c r="JRY410" s="99"/>
      <c r="JRZ410" s="99"/>
      <c r="JSA410" s="99"/>
      <c r="JSB410" s="99"/>
      <c r="JSC410" s="99"/>
      <c r="JSD410" s="99"/>
      <c r="JSE410" s="99"/>
      <c r="JSF410" s="99"/>
      <c r="JSG410" s="99"/>
      <c r="JSH410" s="99"/>
      <c r="JSI410" s="99"/>
      <c r="JSJ410" s="99"/>
      <c r="JSK410" s="99"/>
      <c r="JSL410" s="99"/>
      <c r="JSM410" s="99"/>
      <c r="JSN410" s="99"/>
      <c r="JSO410" s="99"/>
      <c r="JSP410" s="99"/>
      <c r="JSQ410" s="99"/>
      <c r="JSR410" s="99"/>
      <c r="JSS410" s="99"/>
      <c r="JST410" s="99"/>
      <c r="JSU410" s="99"/>
      <c r="JSV410" s="99"/>
      <c r="JSW410" s="99"/>
      <c r="JSX410" s="99"/>
      <c r="JSY410" s="99"/>
      <c r="JSZ410" s="99"/>
      <c r="JTA410" s="99"/>
      <c r="JTB410" s="99"/>
      <c r="JTC410" s="99"/>
      <c r="JTD410" s="99"/>
      <c r="JTE410" s="99"/>
      <c r="JTF410" s="99"/>
      <c r="JTG410" s="99"/>
      <c r="JTH410" s="99"/>
      <c r="JTI410" s="99"/>
      <c r="JTJ410" s="99"/>
      <c r="JTK410" s="99"/>
      <c r="JTL410" s="99"/>
      <c r="JTM410" s="99"/>
      <c r="JTN410" s="99"/>
      <c r="JTO410" s="99"/>
      <c r="JTP410" s="99"/>
      <c r="JTQ410" s="99"/>
      <c r="JTR410" s="99"/>
      <c r="JTS410" s="99"/>
      <c r="JTT410" s="99"/>
      <c r="JTU410" s="99"/>
      <c r="JTV410" s="99"/>
      <c r="JTW410" s="99"/>
      <c r="JTX410" s="99"/>
      <c r="JTY410" s="99"/>
      <c r="JTZ410" s="99"/>
      <c r="JUA410" s="99"/>
      <c r="JUB410" s="99"/>
      <c r="JUC410" s="99"/>
      <c r="JUD410" s="99"/>
      <c r="JUE410" s="99"/>
      <c r="JUF410" s="99"/>
      <c r="JUG410" s="99"/>
      <c r="JUH410" s="99"/>
      <c r="JUI410" s="99"/>
      <c r="JUJ410" s="99"/>
      <c r="JUK410" s="99"/>
      <c r="JUL410" s="99"/>
      <c r="JUM410" s="99"/>
      <c r="JUN410" s="99"/>
      <c r="JUO410" s="99"/>
      <c r="JUP410" s="99"/>
      <c r="JUQ410" s="99"/>
      <c r="JUR410" s="99"/>
      <c r="JUS410" s="99"/>
      <c r="JUT410" s="99"/>
      <c r="JUU410" s="99"/>
      <c r="JUV410" s="99"/>
      <c r="JUW410" s="99"/>
      <c r="JUX410" s="99"/>
      <c r="JUY410" s="99"/>
      <c r="JUZ410" s="99"/>
      <c r="JVA410" s="99"/>
      <c r="JVB410" s="99"/>
      <c r="JVC410" s="99"/>
      <c r="JVD410" s="99"/>
      <c r="JVE410" s="99"/>
      <c r="JVF410" s="99"/>
      <c r="JVG410" s="99"/>
      <c r="JVH410" s="99"/>
      <c r="JVI410" s="99"/>
      <c r="JVJ410" s="99"/>
      <c r="JVK410" s="99"/>
      <c r="JVL410" s="99"/>
      <c r="JVM410" s="99"/>
      <c r="JVN410" s="99"/>
      <c r="JVO410" s="99"/>
      <c r="JVP410" s="99"/>
      <c r="JVQ410" s="99"/>
      <c r="JVR410" s="99"/>
      <c r="JVS410" s="99"/>
      <c r="JVT410" s="99"/>
      <c r="JVU410" s="99"/>
      <c r="JVV410" s="99"/>
      <c r="JVW410" s="99"/>
      <c r="JVX410" s="99"/>
      <c r="JVY410" s="99"/>
      <c r="JVZ410" s="99"/>
      <c r="JWA410" s="99"/>
      <c r="JWB410" s="99"/>
      <c r="JWC410" s="99"/>
      <c r="JWD410" s="99"/>
      <c r="JWE410" s="99"/>
      <c r="JWF410" s="99"/>
      <c r="JWG410" s="99"/>
      <c r="JWH410" s="99"/>
      <c r="JWI410" s="99"/>
      <c r="JWJ410" s="99"/>
      <c r="JWK410" s="99"/>
      <c r="JWL410" s="99"/>
      <c r="JWM410" s="99"/>
      <c r="JWN410" s="99"/>
      <c r="JWO410" s="99"/>
      <c r="JWP410" s="99"/>
      <c r="JWQ410" s="99"/>
      <c r="JWR410" s="99"/>
      <c r="JWS410" s="99"/>
      <c r="JWT410" s="99"/>
      <c r="JWU410" s="99"/>
      <c r="JWV410" s="99"/>
      <c r="JWW410" s="99"/>
      <c r="JWX410" s="99"/>
      <c r="JWY410" s="99"/>
      <c r="JWZ410" s="99"/>
      <c r="JXA410" s="99"/>
      <c r="JXB410" s="99"/>
      <c r="JXC410" s="99"/>
      <c r="JXD410" s="99"/>
      <c r="JXE410" s="99"/>
      <c r="JXF410" s="99"/>
      <c r="JXG410" s="99"/>
      <c r="JXH410" s="99"/>
      <c r="JXI410" s="99"/>
      <c r="JXJ410" s="99"/>
      <c r="JXK410" s="99"/>
      <c r="JXL410" s="99"/>
      <c r="JXM410" s="99"/>
      <c r="JXN410" s="99"/>
      <c r="JXO410" s="99"/>
      <c r="JXP410" s="99"/>
      <c r="JXQ410" s="99"/>
      <c r="JXR410" s="99"/>
      <c r="JXS410" s="99"/>
      <c r="JXT410" s="99"/>
      <c r="JXU410" s="99"/>
      <c r="JXV410" s="99"/>
      <c r="JXW410" s="99"/>
      <c r="JXX410" s="99"/>
      <c r="JXY410" s="99"/>
      <c r="JXZ410" s="99"/>
      <c r="JYA410" s="99"/>
      <c r="JYB410" s="99"/>
      <c r="JYC410" s="99"/>
      <c r="JYD410" s="99"/>
      <c r="JYE410" s="99"/>
      <c r="JYF410" s="99"/>
      <c r="JYG410" s="99"/>
      <c r="JYH410" s="99"/>
      <c r="JYI410" s="99"/>
      <c r="JYJ410" s="99"/>
      <c r="JYK410" s="99"/>
      <c r="JYL410" s="99"/>
      <c r="JYM410" s="99"/>
      <c r="JYN410" s="99"/>
      <c r="JYO410" s="99"/>
      <c r="JYP410" s="99"/>
      <c r="JYQ410" s="99"/>
      <c r="JYR410" s="99"/>
      <c r="JYS410" s="99"/>
      <c r="JYT410" s="99"/>
      <c r="JYU410" s="99"/>
      <c r="JYV410" s="99"/>
      <c r="JYW410" s="99"/>
      <c r="JYX410" s="99"/>
      <c r="JYY410" s="99"/>
      <c r="JYZ410" s="99"/>
      <c r="JZA410" s="99"/>
      <c r="JZB410" s="99"/>
      <c r="JZC410" s="99"/>
      <c r="JZD410" s="99"/>
      <c r="JZE410" s="99"/>
      <c r="JZF410" s="99"/>
      <c r="JZG410" s="99"/>
      <c r="JZH410" s="99"/>
      <c r="JZI410" s="99"/>
      <c r="JZJ410" s="99"/>
      <c r="JZK410" s="99"/>
      <c r="JZL410" s="99"/>
      <c r="JZM410" s="99"/>
      <c r="JZN410" s="99"/>
      <c r="JZO410" s="99"/>
      <c r="JZP410" s="99"/>
      <c r="JZQ410" s="99"/>
      <c r="JZR410" s="99"/>
      <c r="JZS410" s="99"/>
      <c r="JZT410" s="99"/>
      <c r="JZU410" s="99"/>
      <c r="JZV410" s="99"/>
      <c r="JZW410" s="99"/>
      <c r="JZX410" s="99"/>
      <c r="JZY410" s="99"/>
      <c r="JZZ410" s="99"/>
      <c r="KAA410" s="99"/>
      <c r="KAB410" s="99"/>
      <c r="KAC410" s="99"/>
      <c r="KAD410" s="99"/>
      <c r="KAE410" s="99"/>
      <c r="KAF410" s="99"/>
      <c r="KAG410" s="99"/>
      <c r="KAH410" s="99"/>
      <c r="KAI410" s="99"/>
      <c r="KAJ410" s="99"/>
      <c r="KAK410" s="99"/>
      <c r="KAL410" s="99"/>
      <c r="KAM410" s="99"/>
      <c r="KAN410" s="99"/>
      <c r="KAO410" s="99"/>
      <c r="KAP410" s="99"/>
      <c r="KAQ410" s="99"/>
      <c r="KAR410" s="99"/>
      <c r="KAS410" s="99"/>
      <c r="KAT410" s="99"/>
      <c r="KAU410" s="99"/>
      <c r="KAV410" s="99"/>
      <c r="KAW410" s="99"/>
      <c r="KAX410" s="99"/>
      <c r="KAY410" s="99"/>
      <c r="KAZ410" s="99"/>
      <c r="KBA410" s="99"/>
      <c r="KBB410" s="99"/>
      <c r="KBC410" s="99"/>
      <c r="KBD410" s="99"/>
      <c r="KBE410" s="99"/>
      <c r="KBF410" s="99"/>
      <c r="KBG410" s="99"/>
      <c r="KBH410" s="99"/>
      <c r="KBI410" s="99"/>
      <c r="KBJ410" s="99"/>
      <c r="KBK410" s="99"/>
      <c r="KBL410" s="99"/>
      <c r="KBM410" s="99"/>
      <c r="KBN410" s="99"/>
      <c r="KBO410" s="99"/>
      <c r="KBP410" s="99"/>
      <c r="KBQ410" s="99"/>
      <c r="KBR410" s="99"/>
      <c r="KBS410" s="99"/>
      <c r="KBT410" s="99"/>
      <c r="KBU410" s="99"/>
      <c r="KBV410" s="99"/>
      <c r="KBW410" s="99"/>
      <c r="KBX410" s="99"/>
      <c r="KBY410" s="99"/>
      <c r="KBZ410" s="99"/>
      <c r="KCA410" s="99"/>
      <c r="KCB410" s="99"/>
      <c r="KCC410" s="99"/>
      <c r="KCD410" s="99"/>
      <c r="KCE410" s="99"/>
      <c r="KCF410" s="99"/>
      <c r="KCG410" s="99"/>
      <c r="KCH410" s="99"/>
      <c r="KCI410" s="99"/>
      <c r="KCJ410" s="99"/>
      <c r="KCK410" s="99"/>
      <c r="KCL410" s="99"/>
      <c r="KCM410" s="99"/>
      <c r="KCN410" s="99"/>
      <c r="KCO410" s="99"/>
      <c r="KCP410" s="99"/>
      <c r="KCQ410" s="99"/>
      <c r="KCR410" s="99"/>
      <c r="KCS410" s="99"/>
      <c r="KCT410" s="99"/>
      <c r="KCU410" s="99"/>
      <c r="KCV410" s="99"/>
      <c r="KCW410" s="99"/>
      <c r="KCX410" s="99"/>
      <c r="KCY410" s="99"/>
      <c r="KCZ410" s="99"/>
      <c r="KDA410" s="99"/>
      <c r="KDB410" s="99"/>
      <c r="KDC410" s="99"/>
      <c r="KDD410" s="99"/>
      <c r="KDE410" s="99"/>
      <c r="KDF410" s="99"/>
      <c r="KDG410" s="99"/>
      <c r="KDH410" s="99"/>
      <c r="KDI410" s="99"/>
      <c r="KDJ410" s="99"/>
      <c r="KDK410" s="99"/>
      <c r="KDL410" s="99"/>
      <c r="KDM410" s="99"/>
      <c r="KDN410" s="99"/>
      <c r="KDO410" s="99"/>
      <c r="KDP410" s="99"/>
      <c r="KDQ410" s="99"/>
      <c r="KDR410" s="99"/>
      <c r="KDS410" s="99"/>
      <c r="KDT410" s="99"/>
      <c r="KDU410" s="99"/>
      <c r="KDV410" s="99"/>
      <c r="KDW410" s="99"/>
      <c r="KDX410" s="99"/>
      <c r="KDY410" s="99"/>
      <c r="KDZ410" s="99"/>
      <c r="KEA410" s="99"/>
      <c r="KEB410" s="99"/>
      <c r="KEC410" s="99"/>
      <c r="KED410" s="99"/>
      <c r="KEE410" s="99"/>
      <c r="KEF410" s="99"/>
      <c r="KEG410" s="99"/>
      <c r="KEH410" s="99"/>
      <c r="KEI410" s="99"/>
      <c r="KEJ410" s="99"/>
      <c r="KEK410" s="99"/>
      <c r="KEL410" s="99"/>
      <c r="KEM410" s="99"/>
      <c r="KEN410" s="99"/>
      <c r="KEO410" s="99"/>
      <c r="KEP410" s="99"/>
      <c r="KEQ410" s="99"/>
      <c r="KER410" s="99"/>
      <c r="KES410" s="99"/>
      <c r="KET410" s="99"/>
      <c r="KEU410" s="99"/>
      <c r="KEV410" s="99"/>
      <c r="KEW410" s="99"/>
      <c r="KEX410" s="99"/>
      <c r="KEY410" s="99"/>
      <c r="KEZ410" s="99"/>
      <c r="KFA410" s="99"/>
      <c r="KFB410" s="99"/>
      <c r="KFC410" s="99"/>
      <c r="KFD410" s="99"/>
      <c r="KFE410" s="99"/>
      <c r="KFF410" s="99"/>
      <c r="KFG410" s="99"/>
      <c r="KFH410" s="99"/>
      <c r="KFI410" s="99"/>
      <c r="KFJ410" s="99"/>
      <c r="KFK410" s="99"/>
      <c r="KFL410" s="99"/>
      <c r="KFM410" s="99"/>
      <c r="KFN410" s="99"/>
      <c r="KFO410" s="99"/>
      <c r="KFP410" s="99"/>
      <c r="KFQ410" s="99"/>
      <c r="KFR410" s="99"/>
      <c r="KFS410" s="99"/>
      <c r="KFT410" s="99"/>
      <c r="KFU410" s="99"/>
      <c r="KFV410" s="99"/>
      <c r="KFW410" s="99"/>
      <c r="KFX410" s="99"/>
      <c r="KFY410" s="99"/>
      <c r="KFZ410" s="99"/>
      <c r="KGA410" s="99"/>
      <c r="KGB410" s="99"/>
      <c r="KGC410" s="99"/>
      <c r="KGD410" s="99"/>
      <c r="KGE410" s="99"/>
      <c r="KGF410" s="99"/>
      <c r="KGG410" s="99"/>
      <c r="KGH410" s="99"/>
      <c r="KGI410" s="99"/>
      <c r="KGJ410" s="99"/>
      <c r="KGK410" s="99"/>
      <c r="KGL410" s="99"/>
      <c r="KGM410" s="99"/>
      <c r="KGN410" s="99"/>
      <c r="KGO410" s="99"/>
      <c r="KGP410" s="99"/>
      <c r="KGQ410" s="99"/>
      <c r="KGR410" s="99"/>
      <c r="KGS410" s="99"/>
      <c r="KGT410" s="99"/>
      <c r="KGU410" s="99"/>
      <c r="KGV410" s="99"/>
      <c r="KGW410" s="99"/>
      <c r="KGX410" s="99"/>
      <c r="KGY410" s="99"/>
      <c r="KGZ410" s="99"/>
      <c r="KHA410" s="99"/>
      <c r="KHB410" s="99"/>
      <c r="KHC410" s="99"/>
      <c r="KHD410" s="99"/>
      <c r="KHE410" s="99"/>
      <c r="KHF410" s="99"/>
      <c r="KHG410" s="99"/>
      <c r="KHH410" s="99"/>
      <c r="KHI410" s="99"/>
      <c r="KHJ410" s="99"/>
      <c r="KHK410" s="99"/>
      <c r="KHL410" s="99"/>
      <c r="KHM410" s="99"/>
      <c r="KHN410" s="99"/>
      <c r="KHO410" s="99"/>
      <c r="KHP410" s="99"/>
      <c r="KHQ410" s="99"/>
      <c r="KHR410" s="99"/>
      <c r="KHS410" s="99"/>
      <c r="KHT410" s="99"/>
      <c r="KHU410" s="99"/>
      <c r="KHV410" s="99"/>
      <c r="KHW410" s="99"/>
      <c r="KHX410" s="99"/>
      <c r="KHY410" s="99"/>
      <c r="KHZ410" s="99"/>
      <c r="KIA410" s="99"/>
      <c r="KIB410" s="99"/>
      <c r="KIC410" s="99"/>
      <c r="KID410" s="99"/>
      <c r="KIE410" s="99"/>
      <c r="KIF410" s="99"/>
      <c r="KIG410" s="99"/>
      <c r="KIH410" s="99"/>
      <c r="KII410" s="99"/>
      <c r="KIJ410" s="99"/>
      <c r="KIK410" s="99"/>
      <c r="KIL410" s="99"/>
      <c r="KIM410" s="99"/>
      <c r="KIN410" s="99"/>
      <c r="KIO410" s="99"/>
      <c r="KIP410" s="99"/>
      <c r="KIQ410" s="99"/>
      <c r="KIR410" s="99"/>
      <c r="KIS410" s="99"/>
      <c r="KIT410" s="99"/>
      <c r="KIU410" s="99"/>
      <c r="KIV410" s="99"/>
      <c r="KIW410" s="99"/>
      <c r="KIX410" s="99"/>
      <c r="KIY410" s="99"/>
      <c r="KIZ410" s="99"/>
      <c r="KJA410" s="99"/>
      <c r="KJB410" s="99"/>
      <c r="KJC410" s="99"/>
      <c r="KJD410" s="99"/>
      <c r="KJE410" s="99"/>
      <c r="KJF410" s="99"/>
      <c r="KJG410" s="99"/>
      <c r="KJH410" s="99"/>
      <c r="KJI410" s="99"/>
      <c r="KJJ410" s="99"/>
      <c r="KJK410" s="99"/>
      <c r="KJL410" s="99"/>
      <c r="KJM410" s="99"/>
      <c r="KJN410" s="99"/>
      <c r="KJO410" s="99"/>
      <c r="KJP410" s="99"/>
      <c r="KJQ410" s="99"/>
      <c r="KJR410" s="99"/>
      <c r="KJS410" s="99"/>
      <c r="KJT410" s="99"/>
      <c r="KJU410" s="99"/>
      <c r="KJV410" s="99"/>
      <c r="KJW410" s="99"/>
      <c r="KJX410" s="99"/>
      <c r="KJY410" s="99"/>
      <c r="KJZ410" s="99"/>
      <c r="KKA410" s="99"/>
      <c r="KKB410" s="99"/>
      <c r="KKC410" s="99"/>
      <c r="KKD410" s="99"/>
      <c r="KKE410" s="99"/>
      <c r="KKF410" s="99"/>
      <c r="KKG410" s="99"/>
      <c r="KKH410" s="99"/>
      <c r="KKI410" s="99"/>
      <c r="KKJ410" s="99"/>
      <c r="KKK410" s="99"/>
      <c r="KKL410" s="99"/>
      <c r="KKM410" s="99"/>
      <c r="KKN410" s="99"/>
      <c r="KKO410" s="99"/>
      <c r="KKP410" s="99"/>
      <c r="KKQ410" s="99"/>
      <c r="KKR410" s="99"/>
      <c r="KKS410" s="99"/>
      <c r="KKT410" s="99"/>
      <c r="KKU410" s="99"/>
      <c r="KKV410" s="99"/>
      <c r="KKW410" s="99"/>
      <c r="KKX410" s="99"/>
      <c r="KKY410" s="99"/>
      <c r="KKZ410" s="99"/>
      <c r="KLA410" s="99"/>
      <c r="KLB410" s="99"/>
      <c r="KLC410" s="99"/>
      <c r="KLD410" s="99"/>
      <c r="KLE410" s="99"/>
      <c r="KLF410" s="99"/>
      <c r="KLG410" s="99"/>
      <c r="KLH410" s="99"/>
      <c r="KLI410" s="99"/>
      <c r="KLJ410" s="99"/>
      <c r="KLK410" s="99"/>
      <c r="KLL410" s="99"/>
      <c r="KLM410" s="99"/>
      <c r="KLN410" s="99"/>
      <c r="KLO410" s="99"/>
      <c r="KLP410" s="99"/>
      <c r="KLQ410" s="99"/>
      <c r="KLR410" s="99"/>
      <c r="KLS410" s="99"/>
      <c r="KLT410" s="99"/>
      <c r="KLU410" s="99"/>
      <c r="KLV410" s="99"/>
      <c r="KLW410" s="99"/>
      <c r="KLX410" s="99"/>
      <c r="KLY410" s="99"/>
      <c r="KLZ410" s="99"/>
      <c r="KMA410" s="99"/>
      <c r="KMB410" s="99"/>
      <c r="KMC410" s="99"/>
      <c r="KMD410" s="99"/>
      <c r="KME410" s="99"/>
      <c r="KMF410" s="99"/>
      <c r="KMG410" s="99"/>
      <c r="KMH410" s="99"/>
      <c r="KMI410" s="99"/>
      <c r="KMJ410" s="99"/>
      <c r="KMK410" s="99"/>
      <c r="KML410" s="99"/>
      <c r="KMM410" s="99"/>
      <c r="KMN410" s="99"/>
      <c r="KMO410" s="99"/>
      <c r="KMP410" s="99"/>
      <c r="KMQ410" s="99"/>
      <c r="KMR410" s="99"/>
      <c r="KMS410" s="99"/>
      <c r="KMT410" s="99"/>
      <c r="KMU410" s="99"/>
      <c r="KMV410" s="99"/>
      <c r="KMW410" s="99"/>
      <c r="KMX410" s="99"/>
      <c r="KMY410" s="99"/>
      <c r="KMZ410" s="99"/>
      <c r="KNA410" s="99"/>
      <c r="KNB410" s="99"/>
      <c r="KNC410" s="99"/>
      <c r="KND410" s="99"/>
      <c r="KNE410" s="99"/>
      <c r="KNF410" s="99"/>
      <c r="KNG410" s="99"/>
      <c r="KNH410" s="99"/>
      <c r="KNI410" s="99"/>
      <c r="KNJ410" s="99"/>
      <c r="KNK410" s="99"/>
      <c r="KNL410" s="99"/>
      <c r="KNM410" s="99"/>
      <c r="KNN410" s="99"/>
      <c r="KNO410" s="99"/>
      <c r="KNP410" s="99"/>
      <c r="KNQ410" s="99"/>
      <c r="KNR410" s="99"/>
      <c r="KNS410" s="99"/>
      <c r="KNT410" s="99"/>
      <c r="KNU410" s="99"/>
      <c r="KNV410" s="99"/>
      <c r="KNW410" s="99"/>
      <c r="KNX410" s="99"/>
      <c r="KNY410" s="99"/>
      <c r="KNZ410" s="99"/>
      <c r="KOA410" s="99"/>
      <c r="KOB410" s="99"/>
      <c r="KOC410" s="99"/>
      <c r="KOD410" s="99"/>
      <c r="KOE410" s="99"/>
      <c r="KOF410" s="99"/>
      <c r="KOG410" s="99"/>
      <c r="KOH410" s="99"/>
      <c r="KOI410" s="99"/>
      <c r="KOJ410" s="99"/>
      <c r="KOK410" s="99"/>
      <c r="KOL410" s="99"/>
      <c r="KOM410" s="99"/>
      <c r="KON410" s="99"/>
      <c r="KOO410" s="99"/>
      <c r="KOP410" s="99"/>
      <c r="KOQ410" s="99"/>
      <c r="KOR410" s="99"/>
      <c r="KOS410" s="99"/>
      <c r="KOT410" s="99"/>
      <c r="KOU410" s="99"/>
      <c r="KOV410" s="99"/>
      <c r="KOW410" s="99"/>
      <c r="KOX410" s="99"/>
      <c r="KOY410" s="99"/>
      <c r="KOZ410" s="99"/>
      <c r="KPA410" s="99"/>
      <c r="KPB410" s="99"/>
      <c r="KPC410" s="99"/>
      <c r="KPD410" s="99"/>
      <c r="KPE410" s="99"/>
      <c r="KPF410" s="99"/>
      <c r="KPG410" s="99"/>
      <c r="KPH410" s="99"/>
      <c r="KPI410" s="99"/>
      <c r="KPJ410" s="99"/>
      <c r="KPK410" s="99"/>
      <c r="KPL410" s="99"/>
      <c r="KPM410" s="99"/>
      <c r="KPN410" s="99"/>
      <c r="KPO410" s="99"/>
      <c r="KPP410" s="99"/>
      <c r="KPQ410" s="99"/>
      <c r="KPR410" s="99"/>
      <c r="KPS410" s="99"/>
      <c r="KPT410" s="99"/>
      <c r="KPU410" s="99"/>
      <c r="KPV410" s="99"/>
      <c r="KPW410" s="99"/>
      <c r="KPX410" s="99"/>
      <c r="KPY410" s="99"/>
      <c r="KPZ410" s="99"/>
      <c r="KQA410" s="99"/>
      <c r="KQB410" s="99"/>
      <c r="KQC410" s="99"/>
      <c r="KQD410" s="99"/>
      <c r="KQE410" s="99"/>
      <c r="KQF410" s="99"/>
      <c r="KQG410" s="99"/>
      <c r="KQH410" s="99"/>
      <c r="KQI410" s="99"/>
      <c r="KQJ410" s="99"/>
      <c r="KQK410" s="99"/>
      <c r="KQL410" s="99"/>
      <c r="KQM410" s="99"/>
      <c r="KQN410" s="99"/>
      <c r="KQO410" s="99"/>
      <c r="KQP410" s="99"/>
      <c r="KQQ410" s="99"/>
      <c r="KQR410" s="99"/>
      <c r="KQS410" s="99"/>
      <c r="KQT410" s="99"/>
      <c r="KQU410" s="99"/>
      <c r="KQV410" s="99"/>
      <c r="KQW410" s="99"/>
      <c r="KQX410" s="99"/>
      <c r="KQY410" s="99"/>
      <c r="KQZ410" s="99"/>
      <c r="KRA410" s="99"/>
      <c r="KRB410" s="99"/>
      <c r="KRC410" s="99"/>
      <c r="KRD410" s="99"/>
      <c r="KRE410" s="99"/>
      <c r="KRF410" s="99"/>
      <c r="KRG410" s="99"/>
      <c r="KRH410" s="99"/>
      <c r="KRI410" s="99"/>
      <c r="KRJ410" s="99"/>
      <c r="KRK410" s="99"/>
      <c r="KRL410" s="99"/>
      <c r="KRM410" s="99"/>
      <c r="KRN410" s="99"/>
      <c r="KRO410" s="99"/>
      <c r="KRP410" s="99"/>
      <c r="KRQ410" s="99"/>
      <c r="KRR410" s="99"/>
      <c r="KRS410" s="99"/>
      <c r="KRT410" s="99"/>
      <c r="KRU410" s="99"/>
      <c r="KRV410" s="99"/>
      <c r="KRW410" s="99"/>
      <c r="KRX410" s="99"/>
      <c r="KRY410" s="99"/>
      <c r="KRZ410" s="99"/>
      <c r="KSA410" s="99"/>
      <c r="KSB410" s="99"/>
      <c r="KSC410" s="99"/>
      <c r="KSD410" s="99"/>
      <c r="KSE410" s="99"/>
      <c r="KSF410" s="99"/>
      <c r="KSG410" s="99"/>
      <c r="KSH410" s="99"/>
      <c r="KSI410" s="99"/>
      <c r="KSJ410" s="99"/>
      <c r="KSK410" s="99"/>
      <c r="KSL410" s="99"/>
      <c r="KSM410" s="99"/>
      <c r="KSN410" s="99"/>
      <c r="KSO410" s="99"/>
      <c r="KSP410" s="99"/>
      <c r="KSQ410" s="99"/>
      <c r="KSR410" s="99"/>
      <c r="KSS410" s="99"/>
      <c r="KST410" s="99"/>
      <c r="KSU410" s="99"/>
      <c r="KSV410" s="99"/>
      <c r="KSW410" s="99"/>
      <c r="KSX410" s="99"/>
      <c r="KSY410" s="99"/>
      <c r="KSZ410" s="99"/>
      <c r="KTA410" s="99"/>
      <c r="KTB410" s="99"/>
      <c r="KTC410" s="99"/>
      <c r="KTD410" s="99"/>
      <c r="KTE410" s="99"/>
      <c r="KTF410" s="99"/>
      <c r="KTG410" s="99"/>
      <c r="KTH410" s="99"/>
      <c r="KTI410" s="99"/>
      <c r="KTJ410" s="99"/>
      <c r="KTK410" s="99"/>
      <c r="KTL410" s="99"/>
      <c r="KTM410" s="99"/>
      <c r="KTN410" s="99"/>
      <c r="KTO410" s="99"/>
      <c r="KTP410" s="99"/>
      <c r="KTQ410" s="99"/>
      <c r="KTR410" s="99"/>
      <c r="KTS410" s="99"/>
      <c r="KTT410" s="99"/>
      <c r="KTU410" s="99"/>
      <c r="KTV410" s="99"/>
      <c r="KTW410" s="99"/>
      <c r="KTX410" s="99"/>
      <c r="KTY410" s="99"/>
      <c r="KTZ410" s="99"/>
      <c r="KUA410" s="99"/>
      <c r="KUB410" s="99"/>
      <c r="KUC410" s="99"/>
      <c r="KUD410" s="99"/>
      <c r="KUE410" s="99"/>
      <c r="KUF410" s="99"/>
      <c r="KUG410" s="99"/>
      <c r="KUH410" s="99"/>
      <c r="KUI410" s="99"/>
      <c r="KUJ410" s="99"/>
      <c r="KUK410" s="99"/>
      <c r="KUL410" s="99"/>
      <c r="KUM410" s="99"/>
      <c r="KUN410" s="99"/>
      <c r="KUO410" s="99"/>
      <c r="KUP410" s="99"/>
      <c r="KUQ410" s="99"/>
      <c r="KUR410" s="99"/>
      <c r="KUS410" s="99"/>
      <c r="KUT410" s="99"/>
      <c r="KUU410" s="99"/>
      <c r="KUV410" s="99"/>
      <c r="KUW410" s="99"/>
      <c r="KUX410" s="99"/>
      <c r="KUY410" s="99"/>
      <c r="KUZ410" s="99"/>
      <c r="KVA410" s="99"/>
      <c r="KVB410" s="99"/>
      <c r="KVC410" s="99"/>
      <c r="KVD410" s="99"/>
      <c r="KVE410" s="99"/>
      <c r="KVF410" s="99"/>
      <c r="KVG410" s="99"/>
      <c r="KVH410" s="99"/>
      <c r="KVI410" s="99"/>
      <c r="KVJ410" s="99"/>
      <c r="KVK410" s="99"/>
      <c r="KVL410" s="99"/>
      <c r="KVM410" s="99"/>
      <c r="KVN410" s="99"/>
      <c r="KVO410" s="99"/>
      <c r="KVP410" s="99"/>
      <c r="KVQ410" s="99"/>
      <c r="KVR410" s="99"/>
      <c r="KVS410" s="99"/>
      <c r="KVT410" s="99"/>
      <c r="KVU410" s="99"/>
      <c r="KVV410" s="99"/>
      <c r="KVW410" s="99"/>
      <c r="KVX410" s="99"/>
      <c r="KVY410" s="99"/>
      <c r="KVZ410" s="99"/>
      <c r="KWA410" s="99"/>
      <c r="KWB410" s="99"/>
      <c r="KWC410" s="99"/>
      <c r="KWD410" s="99"/>
      <c r="KWE410" s="99"/>
      <c r="KWF410" s="99"/>
      <c r="KWG410" s="99"/>
      <c r="KWH410" s="99"/>
      <c r="KWI410" s="99"/>
      <c r="KWJ410" s="99"/>
      <c r="KWK410" s="99"/>
      <c r="KWL410" s="99"/>
      <c r="KWM410" s="99"/>
      <c r="KWN410" s="99"/>
      <c r="KWO410" s="99"/>
      <c r="KWP410" s="99"/>
      <c r="KWQ410" s="99"/>
      <c r="KWR410" s="99"/>
      <c r="KWS410" s="99"/>
      <c r="KWT410" s="99"/>
      <c r="KWU410" s="99"/>
      <c r="KWV410" s="99"/>
      <c r="KWW410" s="99"/>
      <c r="KWX410" s="99"/>
      <c r="KWY410" s="99"/>
      <c r="KWZ410" s="99"/>
      <c r="KXA410" s="99"/>
      <c r="KXB410" s="99"/>
      <c r="KXC410" s="99"/>
      <c r="KXD410" s="99"/>
      <c r="KXE410" s="99"/>
      <c r="KXF410" s="99"/>
      <c r="KXG410" s="99"/>
      <c r="KXH410" s="99"/>
      <c r="KXI410" s="99"/>
      <c r="KXJ410" s="99"/>
      <c r="KXK410" s="99"/>
      <c r="KXL410" s="99"/>
      <c r="KXM410" s="99"/>
      <c r="KXN410" s="99"/>
      <c r="KXO410" s="99"/>
      <c r="KXP410" s="99"/>
      <c r="KXQ410" s="99"/>
      <c r="KXR410" s="99"/>
      <c r="KXS410" s="99"/>
      <c r="KXT410" s="99"/>
      <c r="KXU410" s="99"/>
      <c r="KXV410" s="99"/>
      <c r="KXW410" s="99"/>
      <c r="KXX410" s="99"/>
      <c r="KXY410" s="99"/>
      <c r="KXZ410" s="99"/>
      <c r="KYA410" s="99"/>
      <c r="KYB410" s="99"/>
      <c r="KYC410" s="99"/>
      <c r="KYD410" s="99"/>
      <c r="KYE410" s="99"/>
      <c r="KYF410" s="99"/>
      <c r="KYG410" s="99"/>
      <c r="KYH410" s="99"/>
      <c r="KYI410" s="99"/>
      <c r="KYJ410" s="99"/>
      <c r="KYK410" s="99"/>
      <c r="KYL410" s="99"/>
      <c r="KYM410" s="99"/>
      <c r="KYN410" s="99"/>
      <c r="KYO410" s="99"/>
      <c r="KYP410" s="99"/>
      <c r="KYQ410" s="99"/>
      <c r="KYR410" s="99"/>
      <c r="KYS410" s="99"/>
      <c r="KYT410" s="99"/>
      <c r="KYU410" s="99"/>
      <c r="KYV410" s="99"/>
      <c r="KYW410" s="99"/>
      <c r="KYX410" s="99"/>
      <c r="KYY410" s="99"/>
      <c r="KYZ410" s="99"/>
      <c r="KZA410" s="99"/>
      <c r="KZB410" s="99"/>
      <c r="KZC410" s="99"/>
      <c r="KZD410" s="99"/>
      <c r="KZE410" s="99"/>
      <c r="KZF410" s="99"/>
      <c r="KZG410" s="99"/>
      <c r="KZH410" s="99"/>
      <c r="KZI410" s="99"/>
      <c r="KZJ410" s="99"/>
      <c r="KZK410" s="99"/>
      <c r="KZL410" s="99"/>
      <c r="KZM410" s="99"/>
      <c r="KZN410" s="99"/>
      <c r="KZO410" s="99"/>
      <c r="KZP410" s="99"/>
      <c r="KZQ410" s="99"/>
      <c r="KZR410" s="99"/>
      <c r="KZS410" s="99"/>
      <c r="KZT410" s="99"/>
      <c r="KZU410" s="99"/>
      <c r="KZV410" s="99"/>
      <c r="KZW410" s="99"/>
      <c r="KZX410" s="99"/>
      <c r="KZY410" s="99"/>
      <c r="KZZ410" s="99"/>
      <c r="LAA410" s="99"/>
      <c r="LAB410" s="99"/>
      <c r="LAC410" s="99"/>
      <c r="LAD410" s="99"/>
      <c r="LAE410" s="99"/>
      <c r="LAF410" s="99"/>
      <c r="LAG410" s="99"/>
      <c r="LAH410" s="99"/>
      <c r="LAI410" s="99"/>
      <c r="LAJ410" s="99"/>
      <c r="LAK410" s="99"/>
      <c r="LAL410" s="99"/>
      <c r="LAM410" s="99"/>
      <c r="LAN410" s="99"/>
      <c r="LAO410" s="99"/>
      <c r="LAP410" s="99"/>
      <c r="LAQ410" s="99"/>
      <c r="LAR410" s="99"/>
      <c r="LAS410" s="99"/>
      <c r="LAT410" s="99"/>
      <c r="LAU410" s="99"/>
      <c r="LAV410" s="99"/>
      <c r="LAW410" s="99"/>
      <c r="LAX410" s="99"/>
      <c r="LAY410" s="99"/>
      <c r="LAZ410" s="99"/>
      <c r="LBA410" s="99"/>
      <c r="LBB410" s="99"/>
      <c r="LBC410" s="99"/>
      <c r="LBD410" s="99"/>
      <c r="LBE410" s="99"/>
      <c r="LBF410" s="99"/>
      <c r="LBG410" s="99"/>
      <c r="LBH410" s="99"/>
      <c r="LBI410" s="99"/>
      <c r="LBJ410" s="99"/>
      <c r="LBK410" s="99"/>
      <c r="LBL410" s="99"/>
      <c r="LBM410" s="99"/>
      <c r="LBN410" s="99"/>
      <c r="LBO410" s="99"/>
      <c r="LBP410" s="99"/>
      <c r="LBQ410" s="99"/>
      <c r="LBR410" s="99"/>
      <c r="LBS410" s="99"/>
      <c r="LBT410" s="99"/>
      <c r="LBU410" s="99"/>
      <c r="LBV410" s="99"/>
      <c r="LBW410" s="99"/>
      <c r="LBX410" s="99"/>
      <c r="LBY410" s="99"/>
      <c r="LBZ410" s="99"/>
      <c r="LCA410" s="99"/>
      <c r="LCB410" s="99"/>
      <c r="LCC410" s="99"/>
      <c r="LCD410" s="99"/>
      <c r="LCE410" s="99"/>
      <c r="LCF410" s="99"/>
      <c r="LCG410" s="99"/>
      <c r="LCH410" s="99"/>
      <c r="LCI410" s="99"/>
      <c r="LCJ410" s="99"/>
      <c r="LCK410" s="99"/>
      <c r="LCL410" s="99"/>
      <c r="LCM410" s="99"/>
      <c r="LCN410" s="99"/>
      <c r="LCO410" s="99"/>
      <c r="LCP410" s="99"/>
      <c r="LCQ410" s="99"/>
      <c r="LCR410" s="99"/>
      <c r="LCS410" s="99"/>
      <c r="LCT410" s="99"/>
      <c r="LCU410" s="99"/>
      <c r="LCV410" s="99"/>
      <c r="LCW410" s="99"/>
      <c r="LCX410" s="99"/>
      <c r="LCY410" s="99"/>
      <c r="LCZ410" s="99"/>
      <c r="LDA410" s="99"/>
      <c r="LDB410" s="99"/>
      <c r="LDC410" s="99"/>
      <c r="LDD410" s="99"/>
      <c r="LDE410" s="99"/>
      <c r="LDF410" s="99"/>
      <c r="LDG410" s="99"/>
      <c r="LDH410" s="99"/>
      <c r="LDI410" s="99"/>
      <c r="LDJ410" s="99"/>
      <c r="LDK410" s="99"/>
      <c r="LDL410" s="99"/>
      <c r="LDM410" s="99"/>
      <c r="LDN410" s="99"/>
      <c r="LDO410" s="99"/>
      <c r="LDP410" s="99"/>
      <c r="LDQ410" s="99"/>
      <c r="LDR410" s="99"/>
      <c r="LDS410" s="99"/>
      <c r="LDT410" s="99"/>
      <c r="LDU410" s="99"/>
      <c r="LDV410" s="99"/>
      <c r="LDW410" s="99"/>
      <c r="LDX410" s="99"/>
      <c r="LDY410" s="99"/>
      <c r="LDZ410" s="99"/>
      <c r="LEA410" s="99"/>
      <c r="LEB410" s="99"/>
      <c r="LEC410" s="99"/>
      <c r="LED410" s="99"/>
      <c r="LEE410" s="99"/>
      <c r="LEF410" s="99"/>
      <c r="LEG410" s="99"/>
      <c r="LEH410" s="99"/>
      <c r="LEI410" s="99"/>
      <c r="LEJ410" s="99"/>
      <c r="LEK410" s="99"/>
      <c r="LEL410" s="99"/>
      <c r="LEM410" s="99"/>
      <c r="LEN410" s="99"/>
      <c r="LEO410" s="99"/>
      <c r="LEP410" s="99"/>
      <c r="LEQ410" s="99"/>
      <c r="LER410" s="99"/>
      <c r="LES410" s="99"/>
      <c r="LET410" s="99"/>
      <c r="LEU410" s="99"/>
      <c r="LEV410" s="99"/>
      <c r="LEW410" s="99"/>
      <c r="LEX410" s="99"/>
      <c r="LEY410" s="99"/>
      <c r="LEZ410" s="99"/>
      <c r="LFA410" s="99"/>
      <c r="LFB410" s="99"/>
      <c r="LFC410" s="99"/>
      <c r="LFD410" s="99"/>
      <c r="LFE410" s="99"/>
      <c r="LFF410" s="99"/>
      <c r="LFG410" s="99"/>
      <c r="LFH410" s="99"/>
      <c r="LFI410" s="99"/>
      <c r="LFJ410" s="99"/>
      <c r="LFK410" s="99"/>
      <c r="LFL410" s="99"/>
      <c r="LFM410" s="99"/>
      <c r="LFN410" s="99"/>
      <c r="LFO410" s="99"/>
      <c r="LFP410" s="99"/>
      <c r="LFQ410" s="99"/>
      <c r="LFR410" s="99"/>
      <c r="LFS410" s="99"/>
      <c r="LFT410" s="99"/>
      <c r="LFU410" s="99"/>
      <c r="LFV410" s="99"/>
      <c r="LFW410" s="99"/>
      <c r="LFX410" s="99"/>
      <c r="LFY410" s="99"/>
      <c r="LFZ410" s="99"/>
      <c r="LGA410" s="99"/>
      <c r="LGB410" s="99"/>
      <c r="LGC410" s="99"/>
      <c r="LGD410" s="99"/>
      <c r="LGE410" s="99"/>
      <c r="LGF410" s="99"/>
      <c r="LGG410" s="99"/>
      <c r="LGH410" s="99"/>
      <c r="LGI410" s="99"/>
      <c r="LGJ410" s="99"/>
      <c r="LGK410" s="99"/>
      <c r="LGL410" s="99"/>
      <c r="LGM410" s="99"/>
      <c r="LGN410" s="99"/>
      <c r="LGO410" s="99"/>
      <c r="LGP410" s="99"/>
      <c r="LGQ410" s="99"/>
      <c r="LGR410" s="99"/>
      <c r="LGS410" s="99"/>
      <c r="LGT410" s="99"/>
      <c r="LGU410" s="99"/>
      <c r="LGV410" s="99"/>
      <c r="LGW410" s="99"/>
      <c r="LGX410" s="99"/>
      <c r="LGY410" s="99"/>
      <c r="LGZ410" s="99"/>
      <c r="LHA410" s="99"/>
      <c r="LHB410" s="99"/>
      <c r="LHC410" s="99"/>
      <c r="LHD410" s="99"/>
      <c r="LHE410" s="99"/>
      <c r="LHF410" s="99"/>
      <c r="LHG410" s="99"/>
      <c r="LHH410" s="99"/>
      <c r="LHI410" s="99"/>
      <c r="LHJ410" s="99"/>
      <c r="LHK410" s="99"/>
      <c r="LHL410" s="99"/>
      <c r="LHM410" s="99"/>
      <c r="LHN410" s="99"/>
      <c r="LHO410" s="99"/>
      <c r="LHP410" s="99"/>
      <c r="LHQ410" s="99"/>
      <c r="LHR410" s="99"/>
      <c r="LHS410" s="99"/>
      <c r="LHT410" s="99"/>
      <c r="LHU410" s="99"/>
      <c r="LHV410" s="99"/>
      <c r="LHW410" s="99"/>
      <c r="LHX410" s="99"/>
      <c r="LHY410" s="99"/>
      <c r="LHZ410" s="99"/>
      <c r="LIA410" s="99"/>
      <c r="LIB410" s="99"/>
      <c r="LIC410" s="99"/>
      <c r="LID410" s="99"/>
      <c r="LIE410" s="99"/>
      <c r="LIF410" s="99"/>
      <c r="LIG410" s="99"/>
      <c r="LIH410" s="99"/>
      <c r="LII410" s="99"/>
      <c r="LIJ410" s="99"/>
      <c r="LIK410" s="99"/>
      <c r="LIL410" s="99"/>
      <c r="LIM410" s="99"/>
      <c r="LIN410" s="99"/>
      <c r="LIO410" s="99"/>
      <c r="LIP410" s="99"/>
      <c r="LIQ410" s="99"/>
      <c r="LIR410" s="99"/>
      <c r="LIS410" s="99"/>
      <c r="LIT410" s="99"/>
      <c r="LIU410" s="99"/>
      <c r="LIV410" s="99"/>
      <c r="LIW410" s="99"/>
      <c r="LIX410" s="99"/>
      <c r="LIY410" s="99"/>
      <c r="LIZ410" s="99"/>
      <c r="LJA410" s="99"/>
      <c r="LJB410" s="99"/>
      <c r="LJC410" s="99"/>
      <c r="LJD410" s="99"/>
      <c r="LJE410" s="99"/>
      <c r="LJF410" s="99"/>
      <c r="LJG410" s="99"/>
      <c r="LJH410" s="99"/>
      <c r="LJI410" s="99"/>
      <c r="LJJ410" s="99"/>
      <c r="LJK410" s="99"/>
      <c r="LJL410" s="99"/>
      <c r="LJM410" s="99"/>
      <c r="LJN410" s="99"/>
      <c r="LJO410" s="99"/>
      <c r="LJP410" s="99"/>
      <c r="LJQ410" s="99"/>
      <c r="LJR410" s="99"/>
      <c r="LJS410" s="99"/>
      <c r="LJT410" s="99"/>
      <c r="LJU410" s="99"/>
      <c r="LJV410" s="99"/>
      <c r="LJW410" s="99"/>
      <c r="LJX410" s="99"/>
      <c r="LJY410" s="99"/>
      <c r="LJZ410" s="99"/>
      <c r="LKA410" s="99"/>
      <c r="LKB410" s="99"/>
      <c r="LKC410" s="99"/>
      <c r="LKD410" s="99"/>
      <c r="LKE410" s="99"/>
      <c r="LKF410" s="99"/>
      <c r="LKG410" s="99"/>
      <c r="LKH410" s="99"/>
      <c r="LKI410" s="99"/>
      <c r="LKJ410" s="99"/>
      <c r="LKK410" s="99"/>
      <c r="LKL410" s="99"/>
      <c r="LKM410" s="99"/>
      <c r="LKN410" s="99"/>
      <c r="LKO410" s="99"/>
      <c r="LKP410" s="99"/>
      <c r="LKQ410" s="99"/>
      <c r="LKR410" s="99"/>
      <c r="LKS410" s="99"/>
      <c r="LKT410" s="99"/>
      <c r="LKU410" s="99"/>
      <c r="LKV410" s="99"/>
      <c r="LKW410" s="99"/>
      <c r="LKX410" s="99"/>
      <c r="LKY410" s="99"/>
      <c r="LKZ410" s="99"/>
      <c r="LLA410" s="99"/>
      <c r="LLB410" s="99"/>
      <c r="LLC410" s="99"/>
      <c r="LLD410" s="99"/>
      <c r="LLE410" s="99"/>
      <c r="LLF410" s="99"/>
      <c r="LLG410" s="99"/>
      <c r="LLH410" s="99"/>
      <c r="LLI410" s="99"/>
      <c r="LLJ410" s="99"/>
      <c r="LLK410" s="99"/>
      <c r="LLL410" s="99"/>
      <c r="LLM410" s="99"/>
      <c r="LLN410" s="99"/>
      <c r="LLO410" s="99"/>
      <c r="LLP410" s="99"/>
      <c r="LLQ410" s="99"/>
      <c r="LLR410" s="99"/>
      <c r="LLS410" s="99"/>
      <c r="LLT410" s="99"/>
      <c r="LLU410" s="99"/>
      <c r="LLV410" s="99"/>
      <c r="LLW410" s="99"/>
      <c r="LLX410" s="99"/>
      <c r="LLY410" s="99"/>
      <c r="LLZ410" s="99"/>
      <c r="LMA410" s="99"/>
      <c r="LMB410" s="99"/>
      <c r="LMC410" s="99"/>
      <c r="LMD410" s="99"/>
      <c r="LME410" s="99"/>
      <c r="LMF410" s="99"/>
      <c r="LMG410" s="99"/>
      <c r="LMH410" s="99"/>
      <c r="LMI410" s="99"/>
      <c r="LMJ410" s="99"/>
      <c r="LMK410" s="99"/>
      <c r="LML410" s="99"/>
      <c r="LMM410" s="99"/>
      <c r="LMN410" s="99"/>
      <c r="LMO410" s="99"/>
      <c r="LMP410" s="99"/>
      <c r="LMQ410" s="99"/>
      <c r="LMR410" s="99"/>
      <c r="LMS410" s="99"/>
      <c r="LMT410" s="99"/>
      <c r="LMU410" s="99"/>
      <c r="LMV410" s="99"/>
      <c r="LMW410" s="99"/>
      <c r="LMX410" s="99"/>
      <c r="LMY410" s="99"/>
      <c r="LMZ410" s="99"/>
      <c r="LNA410" s="99"/>
      <c r="LNB410" s="99"/>
      <c r="LNC410" s="99"/>
      <c r="LND410" s="99"/>
      <c r="LNE410" s="99"/>
      <c r="LNF410" s="99"/>
      <c r="LNG410" s="99"/>
      <c r="LNH410" s="99"/>
      <c r="LNI410" s="99"/>
      <c r="LNJ410" s="99"/>
      <c r="LNK410" s="99"/>
      <c r="LNL410" s="99"/>
      <c r="LNM410" s="99"/>
      <c r="LNN410" s="99"/>
      <c r="LNO410" s="99"/>
      <c r="LNP410" s="99"/>
      <c r="LNQ410" s="99"/>
      <c r="LNR410" s="99"/>
      <c r="LNS410" s="99"/>
      <c r="LNT410" s="99"/>
      <c r="LNU410" s="99"/>
      <c r="LNV410" s="99"/>
      <c r="LNW410" s="99"/>
      <c r="LNX410" s="99"/>
      <c r="LNY410" s="99"/>
      <c r="LNZ410" s="99"/>
      <c r="LOA410" s="99"/>
      <c r="LOB410" s="99"/>
      <c r="LOC410" s="99"/>
      <c r="LOD410" s="99"/>
      <c r="LOE410" s="99"/>
      <c r="LOF410" s="99"/>
      <c r="LOG410" s="99"/>
      <c r="LOH410" s="99"/>
      <c r="LOI410" s="99"/>
      <c r="LOJ410" s="99"/>
      <c r="LOK410" s="99"/>
      <c r="LOL410" s="99"/>
      <c r="LOM410" s="99"/>
      <c r="LON410" s="99"/>
      <c r="LOO410" s="99"/>
      <c r="LOP410" s="99"/>
      <c r="LOQ410" s="99"/>
      <c r="LOR410" s="99"/>
      <c r="LOS410" s="99"/>
      <c r="LOT410" s="99"/>
      <c r="LOU410" s="99"/>
      <c r="LOV410" s="99"/>
      <c r="LOW410" s="99"/>
      <c r="LOX410" s="99"/>
      <c r="LOY410" s="99"/>
      <c r="LOZ410" s="99"/>
      <c r="LPA410" s="99"/>
      <c r="LPB410" s="99"/>
      <c r="LPC410" s="99"/>
      <c r="LPD410" s="99"/>
      <c r="LPE410" s="99"/>
      <c r="LPF410" s="99"/>
      <c r="LPG410" s="99"/>
      <c r="LPH410" s="99"/>
      <c r="LPI410" s="99"/>
      <c r="LPJ410" s="99"/>
      <c r="LPK410" s="99"/>
      <c r="LPL410" s="99"/>
      <c r="LPM410" s="99"/>
      <c r="LPN410" s="99"/>
      <c r="LPO410" s="99"/>
      <c r="LPP410" s="99"/>
      <c r="LPQ410" s="99"/>
      <c r="LPR410" s="99"/>
      <c r="LPS410" s="99"/>
      <c r="LPT410" s="99"/>
      <c r="LPU410" s="99"/>
      <c r="LPV410" s="99"/>
      <c r="LPW410" s="99"/>
      <c r="LPX410" s="99"/>
      <c r="LPY410" s="99"/>
      <c r="LPZ410" s="99"/>
      <c r="LQA410" s="99"/>
      <c r="LQB410" s="99"/>
      <c r="LQC410" s="99"/>
      <c r="LQD410" s="99"/>
      <c r="LQE410" s="99"/>
      <c r="LQF410" s="99"/>
      <c r="LQG410" s="99"/>
      <c r="LQH410" s="99"/>
      <c r="LQI410" s="99"/>
      <c r="LQJ410" s="99"/>
      <c r="LQK410" s="99"/>
      <c r="LQL410" s="99"/>
      <c r="LQM410" s="99"/>
      <c r="LQN410" s="99"/>
      <c r="LQO410" s="99"/>
      <c r="LQP410" s="99"/>
      <c r="LQQ410" s="99"/>
      <c r="LQR410" s="99"/>
      <c r="LQS410" s="99"/>
      <c r="LQT410" s="99"/>
      <c r="LQU410" s="99"/>
      <c r="LQV410" s="99"/>
      <c r="LQW410" s="99"/>
      <c r="LQX410" s="99"/>
      <c r="LQY410" s="99"/>
      <c r="LQZ410" s="99"/>
      <c r="LRA410" s="99"/>
      <c r="LRB410" s="99"/>
      <c r="LRC410" s="99"/>
      <c r="LRD410" s="99"/>
      <c r="LRE410" s="99"/>
      <c r="LRF410" s="99"/>
      <c r="LRG410" s="99"/>
      <c r="LRH410" s="99"/>
      <c r="LRI410" s="99"/>
      <c r="LRJ410" s="99"/>
      <c r="LRK410" s="99"/>
      <c r="LRL410" s="99"/>
      <c r="LRM410" s="99"/>
      <c r="LRN410" s="99"/>
      <c r="LRO410" s="99"/>
      <c r="LRP410" s="99"/>
      <c r="LRQ410" s="99"/>
      <c r="LRR410" s="99"/>
      <c r="LRS410" s="99"/>
      <c r="LRT410" s="99"/>
      <c r="LRU410" s="99"/>
      <c r="LRV410" s="99"/>
      <c r="LRW410" s="99"/>
      <c r="LRX410" s="99"/>
      <c r="LRY410" s="99"/>
      <c r="LRZ410" s="99"/>
      <c r="LSA410" s="99"/>
      <c r="LSB410" s="99"/>
      <c r="LSC410" s="99"/>
      <c r="LSD410" s="99"/>
      <c r="LSE410" s="99"/>
      <c r="LSF410" s="99"/>
      <c r="LSG410" s="99"/>
      <c r="LSH410" s="99"/>
      <c r="LSI410" s="99"/>
      <c r="LSJ410" s="99"/>
      <c r="LSK410" s="99"/>
      <c r="LSL410" s="99"/>
      <c r="LSM410" s="99"/>
      <c r="LSN410" s="99"/>
      <c r="LSO410" s="99"/>
      <c r="LSP410" s="99"/>
      <c r="LSQ410" s="99"/>
      <c r="LSR410" s="99"/>
      <c r="LSS410" s="99"/>
      <c r="LST410" s="99"/>
      <c r="LSU410" s="99"/>
      <c r="LSV410" s="99"/>
      <c r="LSW410" s="99"/>
      <c r="LSX410" s="99"/>
      <c r="LSY410" s="99"/>
      <c r="LSZ410" s="99"/>
      <c r="LTA410" s="99"/>
      <c r="LTB410" s="99"/>
      <c r="LTC410" s="99"/>
      <c r="LTD410" s="99"/>
      <c r="LTE410" s="99"/>
      <c r="LTF410" s="99"/>
      <c r="LTG410" s="99"/>
      <c r="LTH410" s="99"/>
      <c r="LTI410" s="99"/>
      <c r="LTJ410" s="99"/>
      <c r="LTK410" s="99"/>
      <c r="LTL410" s="99"/>
      <c r="LTM410" s="99"/>
      <c r="LTN410" s="99"/>
      <c r="LTO410" s="99"/>
      <c r="LTP410" s="99"/>
      <c r="LTQ410" s="99"/>
      <c r="LTR410" s="99"/>
      <c r="LTS410" s="99"/>
      <c r="LTT410" s="99"/>
      <c r="LTU410" s="99"/>
      <c r="LTV410" s="99"/>
      <c r="LTW410" s="99"/>
      <c r="LTX410" s="99"/>
      <c r="LTY410" s="99"/>
      <c r="LTZ410" s="99"/>
      <c r="LUA410" s="99"/>
      <c r="LUB410" s="99"/>
      <c r="LUC410" s="99"/>
      <c r="LUD410" s="99"/>
      <c r="LUE410" s="99"/>
      <c r="LUF410" s="99"/>
      <c r="LUG410" s="99"/>
      <c r="LUH410" s="99"/>
      <c r="LUI410" s="99"/>
      <c r="LUJ410" s="99"/>
      <c r="LUK410" s="99"/>
      <c r="LUL410" s="99"/>
      <c r="LUM410" s="99"/>
      <c r="LUN410" s="99"/>
      <c r="LUO410" s="99"/>
      <c r="LUP410" s="99"/>
      <c r="LUQ410" s="99"/>
      <c r="LUR410" s="99"/>
      <c r="LUS410" s="99"/>
      <c r="LUT410" s="99"/>
      <c r="LUU410" s="99"/>
      <c r="LUV410" s="99"/>
      <c r="LUW410" s="99"/>
      <c r="LUX410" s="99"/>
      <c r="LUY410" s="99"/>
      <c r="LUZ410" s="99"/>
      <c r="LVA410" s="99"/>
      <c r="LVB410" s="99"/>
      <c r="LVC410" s="99"/>
      <c r="LVD410" s="99"/>
      <c r="LVE410" s="99"/>
      <c r="LVF410" s="99"/>
      <c r="LVG410" s="99"/>
      <c r="LVH410" s="99"/>
      <c r="LVI410" s="99"/>
      <c r="LVJ410" s="99"/>
      <c r="LVK410" s="99"/>
      <c r="LVL410" s="99"/>
      <c r="LVM410" s="99"/>
      <c r="LVN410" s="99"/>
      <c r="LVO410" s="99"/>
      <c r="LVP410" s="99"/>
      <c r="LVQ410" s="99"/>
      <c r="LVR410" s="99"/>
      <c r="LVS410" s="99"/>
      <c r="LVT410" s="99"/>
      <c r="LVU410" s="99"/>
      <c r="LVV410" s="99"/>
      <c r="LVW410" s="99"/>
      <c r="LVX410" s="99"/>
      <c r="LVY410" s="99"/>
      <c r="LVZ410" s="99"/>
      <c r="LWA410" s="99"/>
      <c r="LWB410" s="99"/>
      <c r="LWC410" s="99"/>
      <c r="LWD410" s="99"/>
      <c r="LWE410" s="99"/>
      <c r="LWF410" s="99"/>
      <c r="LWG410" s="99"/>
      <c r="LWH410" s="99"/>
      <c r="LWI410" s="99"/>
      <c r="LWJ410" s="99"/>
      <c r="LWK410" s="99"/>
      <c r="LWL410" s="99"/>
      <c r="LWM410" s="99"/>
      <c r="LWN410" s="99"/>
      <c r="LWO410" s="99"/>
      <c r="LWP410" s="99"/>
      <c r="LWQ410" s="99"/>
      <c r="LWR410" s="99"/>
      <c r="LWS410" s="99"/>
      <c r="LWT410" s="99"/>
      <c r="LWU410" s="99"/>
      <c r="LWV410" s="99"/>
      <c r="LWW410" s="99"/>
      <c r="LWX410" s="99"/>
      <c r="LWY410" s="99"/>
      <c r="LWZ410" s="99"/>
      <c r="LXA410" s="99"/>
      <c r="LXB410" s="99"/>
      <c r="LXC410" s="99"/>
      <c r="LXD410" s="99"/>
      <c r="LXE410" s="99"/>
      <c r="LXF410" s="99"/>
      <c r="LXG410" s="99"/>
      <c r="LXH410" s="99"/>
      <c r="LXI410" s="99"/>
      <c r="LXJ410" s="99"/>
      <c r="LXK410" s="99"/>
      <c r="LXL410" s="99"/>
      <c r="LXM410" s="99"/>
      <c r="LXN410" s="99"/>
      <c r="LXO410" s="99"/>
      <c r="LXP410" s="99"/>
      <c r="LXQ410" s="99"/>
      <c r="LXR410" s="99"/>
      <c r="LXS410" s="99"/>
      <c r="LXT410" s="99"/>
      <c r="LXU410" s="99"/>
      <c r="LXV410" s="99"/>
      <c r="LXW410" s="99"/>
      <c r="LXX410" s="99"/>
      <c r="LXY410" s="99"/>
      <c r="LXZ410" s="99"/>
      <c r="LYA410" s="99"/>
      <c r="LYB410" s="99"/>
      <c r="LYC410" s="99"/>
      <c r="LYD410" s="99"/>
      <c r="LYE410" s="99"/>
      <c r="LYF410" s="99"/>
      <c r="LYG410" s="99"/>
      <c r="LYH410" s="99"/>
      <c r="LYI410" s="99"/>
      <c r="LYJ410" s="99"/>
      <c r="LYK410" s="99"/>
      <c r="LYL410" s="99"/>
      <c r="LYM410" s="99"/>
      <c r="LYN410" s="99"/>
      <c r="LYO410" s="99"/>
      <c r="LYP410" s="99"/>
      <c r="LYQ410" s="99"/>
      <c r="LYR410" s="99"/>
      <c r="LYS410" s="99"/>
      <c r="LYT410" s="99"/>
      <c r="LYU410" s="99"/>
      <c r="LYV410" s="99"/>
      <c r="LYW410" s="99"/>
      <c r="LYX410" s="99"/>
      <c r="LYY410" s="99"/>
      <c r="LYZ410" s="99"/>
      <c r="LZA410" s="99"/>
      <c r="LZB410" s="99"/>
      <c r="LZC410" s="99"/>
      <c r="LZD410" s="99"/>
      <c r="LZE410" s="99"/>
      <c r="LZF410" s="99"/>
      <c r="LZG410" s="99"/>
      <c r="LZH410" s="99"/>
      <c r="LZI410" s="99"/>
      <c r="LZJ410" s="99"/>
      <c r="LZK410" s="99"/>
      <c r="LZL410" s="99"/>
      <c r="LZM410" s="99"/>
      <c r="LZN410" s="99"/>
      <c r="LZO410" s="99"/>
      <c r="LZP410" s="99"/>
      <c r="LZQ410" s="99"/>
      <c r="LZR410" s="99"/>
      <c r="LZS410" s="99"/>
      <c r="LZT410" s="99"/>
      <c r="LZU410" s="99"/>
      <c r="LZV410" s="99"/>
      <c r="LZW410" s="99"/>
      <c r="LZX410" s="99"/>
      <c r="LZY410" s="99"/>
      <c r="LZZ410" s="99"/>
      <c r="MAA410" s="99"/>
      <c r="MAB410" s="99"/>
      <c r="MAC410" s="99"/>
      <c r="MAD410" s="99"/>
      <c r="MAE410" s="99"/>
      <c r="MAF410" s="99"/>
      <c r="MAG410" s="99"/>
      <c r="MAH410" s="99"/>
      <c r="MAI410" s="99"/>
      <c r="MAJ410" s="99"/>
      <c r="MAK410" s="99"/>
      <c r="MAL410" s="99"/>
      <c r="MAM410" s="99"/>
      <c r="MAN410" s="99"/>
      <c r="MAO410" s="99"/>
      <c r="MAP410" s="99"/>
      <c r="MAQ410" s="99"/>
      <c r="MAR410" s="99"/>
      <c r="MAS410" s="99"/>
      <c r="MAT410" s="99"/>
      <c r="MAU410" s="99"/>
      <c r="MAV410" s="99"/>
      <c r="MAW410" s="99"/>
      <c r="MAX410" s="99"/>
      <c r="MAY410" s="99"/>
      <c r="MAZ410" s="99"/>
      <c r="MBA410" s="99"/>
      <c r="MBB410" s="99"/>
      <c r="MBC410" s="99"/>
      <c r="MBD410" s="99"/>
      <c r="MBE410" s="99"/>
      <c r="MBF410" s="99"/>
      <c r="MBG410" s="99"/>
      <c r="MBH410" s="99"/>
      <c r="MBI410" s="99"/>
      <c r="MBJ410" s="99"/>
      <c r="MBK410" s="99"/>
      <c r="MBL410" s="99"/>
      <c r="MBM410" s="99"/>
      <c r="MBN410" s="99"/>
      <c r="MBO410" s="99"/>
      <c r="MBP410" s="99"/>
      <c r="MBQ410" s="99"/>
      <c r="MBR410" s="99"/>
      <c r="MBS410" s="99"/>
      <c r="MBT410" s="99"/>
      <c r="MBU410" s="99"/>
      <c r="MBV410" s="99"/>
      <c r="MBW410" s="99"/>
      <c r="MBX410" s="99"/>
      <c r="MBY410" s="99"/>
      <c r="MBZ410" s="99"/>
      <c r="MCA410" s="99"/>
      <c r="MCB410" s="99"/>
      <c r="MCC410" s="99"/>
      <c r="MCD410" s="99"/>
      <c r="MCE410" s="99"/>
      <c r="MCF410" s="99"/>
      <c r="MCG410" s="99"/>
      <c r="MCH410" s="99"/>
      <c r="MCI410" s="99"/>
      <c r="MCJ410" s="99"/>
      <c r="MCK410" s="99"/>
      <c r="MCL410" s="99"/>
      <c r="MCM410" s="99"/>
      <c r="MCN410" s="99"/>
      <c r="MCO410" s="99"/>
      <c r="MCP410" s="99"/>
      <c r="MCQ410" s="99"/>
      <c r="MCR410" s="99"/>
      <c r="MCS410" s="99"/>
      <c r="MCT410" s="99"/>
      <c r="MCU410" s="99"/>
      <c r="MCV410" s="99"/>
      <c r="MCW410" s="99"/>
      <c r="MCX410" s="99"/>
      <c r="MCY410" s="99"/>
      <c r="MCZ410" s="99"/>
      <c r="MDA410" s="99"/>
      <c r="MDB410" s="99"/>
      <c r="MDC410" s="99"/>
      <c r="MDD410" s="99"/>
      <c r="MDE410" s="99"/>
      <c r="MDF410" s="99"/>
      <c r="MDG410" s="99"/>
      <c r="MDH410" s="99"/>
      <c r="MDI410" s="99"/>
      <c r="MDJ410" s="99"/>
      <c r="MDK410" s="99"/>
      <c r="MDL410" s="99"/>
      <c r="MDM410" s="99"/>
      <c r="MDN410" s="99"/>
      <c r="MDO410" s="99"/>
      <c r="MDP410" s="99"/>
      <c r="MDQ410" s="99"/>
      <c r="MDR410" s="99"/>
      <c r="MDS410" s="99"/>
      <c r="MDT410" s="99"/>
      <c r="MDU410" s="99"/>
      <c r="MDV410" s="99"/>
      <c r="MDW410" s="99"/>
      <c r="MDX410" s="99"/>
      <c r="MDY410" s="99"/>
      <c r="MDZ410" s="99"/>
      <c r="MEA410" s="99"/>
      <c r="MEB410" s="99"/>
      <c r="MEC410" s="99"/>
      <c r="MED410" s="99"/>
      <c r="MEE410" s="99"/>
      <c r="MEF410" s="99"/>
      <c r="MEG410" s="99"/>
      <c r="MEH410" s="99"/>
      <c r="MEI410" s="99"/>
      <c r="MEJ410" s="99"/>
      <c r="MEK410" s="99"/>
      <c r="MEL410" s="99"/>
      <c r="MEM410" s="99"/>
      <c r="MEN410" s="99"/>
      <c r="MEO410" s="99"/>
      <c r="MEP410" s="99"/>
      <c r="MEQ410" s="99"/>
      <c r="MER410" s="99"/>
      <c r="MES410" s="99"/>
      <c r="MET410" s="99"/>
      <c r="MEU410" s="99"/>
      <c r="MEV410" s="99"/>
      <c r="MEW410" s="99"/>
      <c r="MEX410" s="99"/>
      <c r="MEY410" s="99"/>
      <c r="MEZ410" s="99"/>
      <c r="MFA410" s="99"/>
      <c r="MFB410" s="99"/>
      <c r="MFC410" s="99"/>
      <c r="MFD410" s="99"/>
      <c r="MFE410" s="99"/>
      <c r="MFF410" s="99"/>
      <c r="MFG410" s="99"/>
      <c r="MFH410" s="99"/>
      <c r="MFI410" s="99"/>
      <c r="MFJ410" s="99"/>
      <c r="MFK410" s="99"/>
      <c r="MFL410" s="99"/>
      <c r="MFM410" s="99"/>
      <c r="MFN410" s="99"/>
      <c r="MFO410" s="99"/>
      <c r="MFP410" s="99"/>
      <c r="MFQ410" s="99"/>
      <c r="MFR410" s="99"/>
      <c r="MFS410" s="99"/>
      <c r="MFT410" s="99"/>
      <c r="MFU410" s="99"/>
      <c r="MFV410" s="99"/>
      <c r="MFW410" s="99"/>
      <c r="MFX410" s="99"/>
      <c r="MFY410" s="99"/>
      <c r="MFZ410" s="99"/>
      <c r="MGA410" s="99"/>
      <c r="MGB410" s="99"/>
      <c r="MGC410" s="99"/>
      <c r="MGD410" s="99"/>
      <c r="MGE410" s="99"/>
      <c r="MGF410" s="99"/>
      <c r="MGG410" s="99"/>
      <c r="MGH410" s="99"/>
      <c r="MGI410" s="99"/>
      <c r="MGJ410" s="99"/>
      <c r="MGK410" s="99"/>
      <c r="MGL410" s="99"/>
      <c r="MGM410" s="99"/>
      <c r="MGN410" s="99"/>
      <c r="MGO410" s="99"/>
      <c r="MGP410" s="99"/>
      <c r="MGQ410" s="99"/>
      <c r="MGR410" s="99"/>
      <c r="MGS410" s="99"/>
      <c r="MGT410" s="99"/>
      <c r="MGU410" s="99"/>
      <c r="MGV410" s="99"/>
      <c r="MGW410" s="99"/>
      <c r="MGX410" s="99"/>
      <c r="MGY410" s="99"/>
      <c r="MGZ410" s="99"/>
      <c r="MHA410" s="99"/>
      <c r="MHB410" s="99"/>
      <c r="MHC410" s="99"/>
      <c r="MHD410" s="99"/>
      <c r="MHE410" s="99"/>
      <c r="MHF410" s="99"/>
      <c r="MHG410" s="99"/>
      <c r="MHH410" s="99"/>
      <c r="MHI410" s="99"/>
      <c r="MHJ410" s="99"/>
      <c r="MHK410" s="99"/>
      <c r="MHL410" s="99"/>
      <c r="MHM410" s="99"/>
      <c r="MHN410" s="99"/>
      <c r="MHO410" s="99"/>
      <c r="MHP410" s="99"/>
      <c r="MHQ410" s="99"/>
      <c r="MHR410" s="99"/>
      <c r="MHS410" s="99"/>
      <c r="MHT410" s="99"/>
      <c r="MHU410" s="99"/>
      <c r="MHV410" s="99"/>
      <c r="MHW410" s="99"/>
      <c r="MHX410" s="99"/>
      <c r="MHY410" s="99"/>
      <c r="MHZ410" s="99"/>
      <c r="MIA410" s="99"/>
      <c r="MIB410" s="99"/>
      <c r="MIC410" s="99"/>
      <c r="MID410" s="99"/>
      <c r="MIE410" s="99"/>
      <c r="MIF410" s="99"/>
      <c r="MIG410" s="99"/>
      <c r="MIH410" s="99"/>
      <c r="MII410" s="99"/>
      <c r="MIJ410" s="99"/>
      <c r="MIK410" s="99"/>
      <c r="MIL410" s="99"/>
      <c r="MIM410" s="99"/>
      <c r="MIN410" s="99"/>
      <c r="MIO410" s="99"/>
      <c r="MIP410" s="99"/>
      <c r="MIQ410" s="99"/>
      <c r="MIR410" s="99"/>
      <c r="MIS410" s="99"/>
      <c r="MIT410" s="99"/>
      <c r="MIU410" s="99"/>
      <c r="MIV410" s="99"/>
      <c r="MIW410" s="99"/>
      <c r="MIX410" s="99"/>
      <c r="MIY410" s="99"/>
      <c r="MIZ410" s="99"/>
      <c r="MJA410" s="99"/>
      <c r="MJB410" s="99"/>
      <c r="MJC410" s="99"/>
      <c r="MJD410" s="99"/>
      <c r="MJE410" s="99"/>
      <c r="MJF410" s="99"/>
      <c r="MJG410" s="99"/>
      <c r="MJH410" s="99"/>
      <c r="MJI410" s="99"/>
      <c r="MJJ410" s="99"/>
      <c r="MJK410" s="99"/>
      <c r="MJL410" s="99"/>
      <c r="MJM410" s="99"/>
      <c r="MJN410" s="99"/>
      <c r="MJO410" s="99"/>
      <c r="MJP410" s="99"/>
      <c r="MJQ410" s="99"/>
      <c r="MJR410" s="99"/>
      <c r="MJS410" s="99"/>
      <c r="MJT410" s="99"/>
      <c r="MJU410" s="99"/>
      <c r="MJV410" s="99"/>
      <c r="MJW410" s="99"/>
      <c r="MJX410" s="99"/>
      <c r="MJY410" s="99"/>
      <c r="MJZ410" s="99"/>
      <c r="MKA410" s="99"/>
      <c r="MKB410" s="99"/>
      <c r="MKC410" s="99"/>
      <c r="MKD410" s="99"/>
      <c r="MKE410" s="99"/>
      <c r="MKF410" s="99"/>
      <c r="MKG410" s="99"/>
      <c r="MKH410" s="99"/>
      <c r="MKI410" s="99"/>
      <c r="MKJ410" s="99"/>
      <c r="MKK410" s="99"/>
      <c r="MKL410" s="99"/>
      <c r="MKM410" s="99"/>
      <c r="MKN410" s="99"/>
      <c r="MKO410" s="99"/>
      <c r="MKP410" s="99"/>
      <c r="MKQ410" s="99"/>
      <c r="MKR410" s="99"/>
      <c r="MKS410" s="99"/>
      <c r="MKT410" s="99"/>
      <c r="MKU410" s="99"/>
      <c r="MKV410" s="99"/>
      <c r="MKW410" s="99"/>
      <c r="MKX410" s="99"/>
      <c r="MKY410" s="99"/>
      <c r="MKZ410" s="99"/>
      <c r="MLA410" s="99"/>
      <c r="MLB410" s="99"/>
      <c r="MLC410" s="99"/>
      <c r="MLD410" s="99"/>
      <c r="MLE410" s="99"/>
      <c r="MLF410" s="99"/>
      <c r="MLG410" s="99"/>
      <c r="MLH410" s="99"/>
      <c r="MLI410" s="99"/>
      <c r="MLJ410" s="99"/>
      <c r="MLK410" s="99"/>
      <c r="MLL410" s="99"/>
      <c r="MLM410" s="99"/>
      <c r="MLN410" s="99"/>
      <c r="MLO410" s="99"/>
      <c r="MLP410" s="99"/>
      <c r="MLQ410" s="99"/>
      <c r="MLR410" s="99"/>
      <c r="MLS410" s="99"/>
      <c r="MLT410" s="99"/>
      <c r="MLU410" s="99"/>
      <c r="MLV410" s="99"/>
      <c r="MLW410" s="99"/>
      <c r="MLX410" s="99"/>
      <c r="MLY410" s="99"/>
      <c r="MLZ410" s="99"/>
      <c r="MMA410" s="99"/>
      <c r="MMB410" s="99"/>
      <c r="MMC410" s="99"/>
      <c r="MMD410" s="99"/>
      <c r="MME410" s="99"/>
      <c r="MMF410" s="99"/>
      <c r="MMG410" s="99"/>
      <c r="MMH410" s="99"/>
      <c r="MMI410" s="99"/>
      <c r="MMJ410" s="99"/>
      <c r="MMK410" s="99"/>
      <c r="MML410" s="99"/>
      <c r="MMM410" s="99"/>
      <c r="MMN410" s="99"/>
      <c r="MMO410" s="99"/>
      <c r="MMP410" s="99"/>
      <c r="MMQ410" s="99"/>
      <c r="MMR410" s="99"/>
      <c r="MMS410" s="99"/>
      <c r="MMT410" s="99"/>
      <c r="MMU410" s="99"/>
      <c r="MMV410" s="99"/>
      <c r="MMW410" s="99"/>
      <c r="MMX410" s="99"/>
      <c r="MMY410" s="99"/>
      <c r="MMZ410" s="99"/>
      <c r="MNA410" s="99"/>
      <c r="MNB410" s="99"/>
      <c r="MNC410" s="99"/>
      <c r="MND410" s="99"/>
      <c r="MNE410" s="99"/>
      <c r="MNF410" s="99"/>
      <c r="MNG410" s="99"/>
      <c r="MNH410" s="99"/>
      <c r="MNI410" s="99"/>
      <c r="MNJ410" s="99"/>
      <c r="MNK410" s="99"/>
      <c r="MNL410" s="99"/>
      <c r="MNM410" s="99"/>
      <c r="MNN410" s="99"/>
      <c r="MNO410" s="99"/>
      <c r="MNP410" s="99"/>
      <c r="MNQ410" s="99"/>
      <c r="MNR410" s="99"/>
      <c r="MNS410" s="99"/>
      <c r="MNT410" s="99"/>
      <c r="MNU410" s="99"/>
      <c r="MNV410" s="99"/>
      <c r="MNW410" s="99"/>
      <c r="MNX410" s="99"/>
      <c r="MNY410" s="99"/>
      <c r="MNZ410" s="99"/>
      <c r="MOA410" s="99"/>
      <c r="MOB410" s="99"/>
      <c r="MOC410" s="99"/>
      <c r="MOD410" s="99"/>
      <c r="MOE410" s="99"/>
      <c r="MOF410" s="99"/>
      <c r="MOG410" s="99"/>
      <c r="MOH410" s="99"/>
      <c r="MOI410" s="99"/>
      <c r="MOJ410" s="99"/>
      <c r="MOK410" s="99"/>
      <c r="MOL410" s="99"/>
      <c r="MOM410" s="99"/>
      <c r="MON410" s="99"/>
      <c r="MOO410" s="99"/>
      <c r="MOP410" s="99"/>
      <c r="MOQ410" s="99"/>
      <c r="MOR410" s="99"/>
      <c r="MOS410" s="99"/>
      <c r="MOT410" s="99"/>
      <c r="MOU410" s="99"/>
      <c r="MOV410" s="99"/>
      <c r="MOW410" s="99"/>
      <c r="MOX410" s="99"/>
      <c r="MOY410" s="99"/>
      <c r="MOZ410" s="99"/>
      <c r="MPA410" s="99"/>
      <c r="MPB410" s="99"/>
      <c r="MPC410" s="99"/>
      <c r="MPD410" s="99"/>
      <c r="MPE410" s="99"/>
      <c r="MPF410" s="99"/>
      <c r="MPG410" s="99"/>
      <c r="MPH410" s="99"/>
      <c r="MPI410" s="99"/>
      <c r="MPJ410" s="99"/>
      <c r="MPK410" s="99"/>
      <c r="MPL410" s="99"/>
      <c r="MPM410" s="99"/>
      <c r="MPN410" s="99"/>
      <c r="MPO410" s="99"/>
      <c r="MPP410" s="99"/>
      <c r="MPQ410" s="99"/>
      <c r="MPR410" s="99"/>
      <c r="MPS410" s="99"/>
      <c r="MPT410" s="99"/>
      <c r="MPU410" s="99"/>
      <c r="MPV410" s="99"/>
      <c r="MPW410" s="99"/>
      <c r="MPX410" s="99"/>
      <c r="MPY410" s="99"/>
      <c r="MPZ410" s="99"/>
      <c r="MQA410" s="99"/>
      <c r="MQB410" s="99"/>
      <c r="MQC410" s="99"/>
      <c r="MQD410" s="99"/>
      <c r="MQE410" s="99"/>
      <c r="MQF410" s="99"/>
      <c r="MQG410" s="99"/>
      <c r="MQH410" s="99"/>
      <c r="MQI410" s="99"/>
      <c r="MQJ410" s="99"/>
      <c r="MQK410" s="99"/>
      <c r="MQL410" s="99"/>
      <c r="MQM410" s="99"/>
      <c r="MQN410" s="99"/>
      <c r="MQO410" s="99"/>
      <c r="MQP410" s="99"/>
      <c r="MQQ410" s="99"/>
      <c r="MQR410" s="99"/>
      <c r="MQS410" s="99"/>
      <c r="MQT410" s="99"/>
      <c r="MQU410" s="99"/>
      <c r="MQV410" s="99"/>
      <c r="MQW410" s="99"/>
      <c r="MQX410" s="99"/>
      <c r="MQY410" s="99"/>
      <c r="MQZ410" s="99"/>
      <c r="MRA410" s="99"/>
      <c r="MRB410" s="99"/>
      <c r="MRC410" s="99"/>
      <c r="MRD410" s="99"/>
      <c r="MRE410" s="99"/>
      <c r="MRF410" s="99"/>
      <c r="MRG410" s="99"/>
      <c r="MRH410" s="99"/>
      <c r="MRI410" s="99"/>
      <c r="MRJ410" s="99"/>
      <c r="MRK410" s="99"/>
      <c r="MRL410" s="99"/>
      <c r="MRM410" s="99"/>
      <c r="MRN410" s="99"/>
      <c r="MRO410" s="99"/>
      <c r="MRP410" s="99"/>
      <c r="MRQ410" s="99"/>
      <c r="MRR410" s="99"/>
      <c r="MRS410" s="99"/>
      <c r="MRT410" s="99"/>
      <c r="MRU410" s="99"/>
      <c r="MRV410" s="99"/>
      <c r="MRW410" s="99"/>
      <c r="MRX410" s="99"/>
      <c r="MRY410" s="99"/>
      <c r="MRZ410" s="99"/>
      <c r="MSA410" s="99"/>
      <c r="MSB410" s="99"/>
      <c r="MSC410" s="99"/>
      <c r="MSD410" s="99"/>
      <c r="MSE410" s="99"/>
      <c r="MSF410" s="99"/>
      <c r="MSG410" s="99"/>
      <c r="MSH410" s="99"/>
      <c r="MSI410" s="99"/>
      <c r="MSJ410" s="99"/>
      <c r="MSK410" s="99"/>
      <c r="MSL410" s="99"/>
      <c r="MSM410" s="99"/>
      <c r="MSN410" s="99"/>
      <c r="MSO410" s="99"/>
      <c r="MSP410" s="99"/>
      <c r="MSQ410" s="99"/>
      <c r="MSR410" s="99"/>
      <c r="MSS410" s="99"/>
      <c r="MST410" s="99"/>
      <c r="MSU410" s="99"/>
      <c r="MSV410" s="99"/>
      <c r="MSW410" s="99"/>
      <c r="MSX410" s="99"/>
      <c r="MSY410" s="99"/>
      <c r="MSZ410" s="99"/>
      <c r="MTA410" s="99"/>
      <c r="MTB410" s="99"/>
      <c r="MTC410" s="99"/>
      <c r="MTD410" s="99"/>
      <c r="MTE410" s="99"/>
      <c r="MTF410" s="99"/>
      <c r="MTG410" s="99"/>
      <c r="MTH410" s="99"/>
      <c r="MTI410" s="99"/>
      <c r="MTJ410" s="99"/>
      <c r="MTK410" s="99"/>
      <c r="MTL410" s="99"/>
      <c r="MTM410" s="99"/>
      <c r="MTN410" s="99"/>
      <c r="MTO410" s="99"/>
      <c r="MTP410" s="99"/>
      <c r="MTQ410" s="99"/>
      <c r="MTR410" s="99"/>
      <c r="MTS410" s="99"/>
      <c r="MTT410" s="99"/>
      <c r="MTU410" s="99"/>
      <c r="MTV410" s="99"/>
      <c r="MTW410" s="99"/>
      <c r="MTX410" s="99"/>
      <c r="MTY410" s="99"/>
      <c r="MTZ410" s="99"/>
      <c r="MUA410" s="99"/>
      <c r="MUB410" s="99"/>
      <c r="MUC410" s="99"/>
      <c r="MUD410" s="99"/>
      <c r="MUE410" s="99"/>
      <c r="MUF410" s="99"/>
      <c r="MUG410" s="99"/>
      <c r="MUH410" s="99"/>
      <c r="MUI410" s="99"/>
      <c r="MUJ410" s="99"/>
      <c r="MUK410" s="99"/>
      <c r="MUL410" s="99"/>
      <c r="MUM410" s="99"/>
      <c r="MUN410" s="99"/>
      <c r="MUO410" s="99"/>
      <c r="MUP410" s="99"/>
      <c r="MUQ410" s="99"/>
      <c r="MUR410" s="99"/>
      <c r="MUS410" s="99"/>
      <c r="MUT410" s="99"/>
      <c r="MUU410" s="99"/>
      <c r="MUV410" s="99"/>
      <c r="MUW410" s="99"/>
      <c r="MUX410" s="99"/>
      <c r="MUY410" s="99"/>
      <c r="MUZ410" s="99"/>
      <c r="MVA410" s="99"/>
      <c r="MVB410" s="99"/>
      <c r="MVC410" s="99"/>
      <c r="MVD410" s="99"/>
      <c r="MVE410" s="99"/>
      <c r="MVF410" s="99"/>
      <c r="MVG410" s="99"/>
      <c r="MVH410" s="99"/>
      <c r="MVI410" s="99"/>
      <c r="MVJ410" s="99"/>
      <c r="MVK410" s="99"/>
      <c r="MVL410" s="99"/>
      <c r="MVM410" s="99"/>
      <c r="MVN410" s="99"/>
      <c r="MVO410" s="99"/>
      <c r="MVP410" s="99"/>
      <c r="MVQ410" s="99"/>
      <c r="MVR410" s="99"/>
      <c r="MVS410" s="99"/>
      <c r="MVT410" s="99"/>
      <c r="MVU410" s="99"/>
      <c r="MVV410" s="99"/>
      <c r="MVW410" s="99"/>
      <c r="MVX410" s="99"/>
      <c r="MVY410" s="99"/>
      <c r="MVZ410" s="99"/>
      <c r="MWA410" s="99"/>
      <c r="MWB410" s="99"/>
      <c r="MWC410" s="99"/>
      <c r="MWD410" s="99"/>
      <c r="MWE410" s="99"/>
      <c r="MWF410" s="99"/>
      <c r="MWG410" s="99"/>
      <c r="MWH410" s="99"/>
      <c r="MWI410" s="99"/>
      <c r="MWJ410" s="99"/>
      <c r="MWK410" s="99"/>
      <c r="MWL410" s="99"/>
      <c r="MWM410" s="99"/>
      <c r="MWN410" s="99"/>
      <c r="MWO410" s="99"/>
      <c r="MWP410" s="99"/>
      <c r="MWQ410" s="99"/>
      <c r="MWR410" s="99"/>
      <c r="MWS410" s="99"/>
      <c r="MWT410" s="99"/>
      <c r="MWU410" s="99"/>
      <c r="MWV410" s="99"/>
      <c r="MWW410" s="99"/>
      <c r="MWX410" s="99"/>
      <c r="MWY410" s="99"/>
      <c r="MWZ410" s="99"/>
      <c r="MXA410" s="99"/>
      <c r="MXB410" s="99"/>
      <c r="MXC410" s="99"/>
      <c r="MXD410" s="99"/>
      <c r="MXE410" s="99"/>
      <c r="MXF410" s="99"/>
      <c r="MXG410" s="99"/>
      <c r="MXH410" s="99"/>
      <c r="MXI410" s="99"/>
      <c r="MXJ410" s="99"/>
      <c r="MXK410" s="99"/>
      <c r="MXL410" s="99"/>
      <c r="MXM410" s="99"/>
      <c r="MXN410" s="99"/>
      <c r="MXO410" s="99"/>
      <c r="MXP410" s="99"/>
      <c r="MXQ410" s="99"/>
      <c r="MXR410" s="99"/>
      <c r="MXS410" s="99"/>
      <c r="MXT410" s="99"/>
      <c r="MXU410" s="99"/>
      <c r="MXV410" s="99"/>
      <c r="MXW410" s="99"/>
      <c r="MXX410" s="99"/>
      <c r="MXY410" s="99"/>
      <c r="MXZ410" s="99"/>
      <c r="MYA410" s="99"/>
      <c r="MYB410" s="99"/>
      <c r="MYC410" s="99"/>
      <c r="MYD410" s="99"/>
      <c r="MYE410" s="99"/>
      <c r="MYF410" s="99"/>
      <c r="MYG410" s="99"/>
      <c r="MYH410" s="99"/>
      <c r="MYI410" s="99"/>
      <c r="MYJ410" s="99"/>
      <c r="MYK410" s="99"/>
      <c r="MYL410" s="99"/>
      <c r="MYM410" s="99"/>
      <c r="MYN410" s="99"/>
      <c r="MYO410" s="99"/>
      <c r="MYP410" s="99"/>
      <c r="MYQ410" s="99"/>
      <c r="MYR410" s="99"/>
      <c r="MYS410" s="99"/>
      <c r="MYT410" s="99"/>
      <c r="MYU410" s="99"/>
      <c r="MYV410" s="99"/>
      <c r="MYW410" s="99"/>
      <c r="MYX410" s="99"/>
      <c r="MYY410" s="99"/>
      <c r="MYZ410" s="99"/>
      <c r="MZA410" s="99"/>
      <c r="MZB410" s="99"/>
      <c r="MZC410" s="99"/>
      <c r="MZD410" s="99"/>
      <c r="MZE410" s="99"/>
      <c r="MZF410" s="99"/>
      <c r="MZG410" s="99"/>
      <c r="MZH410" s="99"/>
      <c r="MZI410" s="99"/>
      <c r="MZJ410" s="99"/>
      <c r="MZK410" s="99"/>
      <c r="MZL410" s="99"/>
      <c r="MZM410" s="99"/>
      <c r="MZN410" s="99"/>
      <c r="MZO410" s="99"/>
      <c r="MZP410" s="99"/>
      <c r="MZQ410" s="99"/>
      <c r="MZR410" s="99"/>
      <c r="MZS410" s="99"/>
      <c r="MZT410" s="99"/>
      <c r="MZU410" s="99"/>
      <c r="MZV410" s="99"/>
      <c r="MZW410" s="99"/>
      <c r="MZX410" s="99"/>
      <c r="MZY410" s="99"/>
      <c r="MZZ410" s="99"/>
      <c r="NAA410" s="99"/>
      <c r="NAB410" s="99"/>
      <c r="NAC410" s="99"/>
      <c r="NAD410" s="99"/>
      <c r="NAE410" s="99"/>
      <c r="NAF410" s="99"/>
      <c r="NAG410" s="99"/>
      <c r="NAH410" s="99"/>
      <c r="NAI410" s="99"/>
      <c r="NAJ410" s="99"/>
      <c r="NAK410" s="99"/>
      <c r="NAL410" s="99"/>
      <c r="NAM410" s="99"/>
      <c r="NAN410" s="99"/>
      <c r="NAO410" s="99"/>
      <c r="NAP410" s="99"/>
      <c r="NAQ410" s="99"/>
      <c r="NAR410" s="99"/>
      <c r="NAS410" s="99"/>
      <c r="NAT410" s="99"/>
      <c r="NAU410" s="99"/>
      <c r="NAV410" s="99"/>
      <c r="NAW410" s="99"/>
      <c r="NAX410" s="99"/>
      <c r="NAY410" s="99"/>
      <c r="NAZ410" s="99"/>
      <c r="NBA410" s="99"/>
      <c r="NBB410" s="99"/>
      <c r="NBC410" s="99"/>
      <c r="NBD410" s="99"/>
      <c r="NBE410" s="99"/>
      <c r="NBF410" s="99"/>
      <c r="NBG410" s="99"/>
      <c r="NBH410" s="99"/>
      <c r="NBI410" s="99"/>
      <c r="NBJ410" s="99"/>
      <c r="NBK410" s="99"/>
      <c r="NBL410" s="99"/>
      <c r="NBM410" s="99"/>
      <c r="NBN410" s="99"/>
      <c r="NBO410" s="99"/>
      <c r="NBP410" s="99"/>
      <c r="NBQ410" s="99"/>
      <c r="NBR410" s="99"/>
      <c r="NBS410" s="99"/>
      <c r="NBT410" s="99"/>
      <c r="NBU410" s="99"/>
      <c r="NBV410" s="99"/>
      <c r="NBW410" s="99"/>
      <c r="NBX410" s="99"/>
      <c r="NBY410" s="99"/>
      <c r="NBZ410" s="99"/>
      <c r="NCA410" s="99"/>
      <c r="NCB410" s="99"/>
      <c r="NCC410" s="99"/>
      <c r="NCD410" s="99"/>
      <c r="NCE410" s="99"/>
      <c r="NCF410" s="99"/>
      <c r="NCG410" s="99"/>
      <c r="NCH410" s="99"/>
      <c r="NCI410" s="99"/>
      <c r="NCJ410" s="99"/>
      <c r="NCK410" s="99"/>
      <c r="NCL410" s="99"/>
      <c r="NCM410" s="99"/>
      <c r="NCN410" s="99"/>
      <c r="NCO410" s="99"/>
      <c r="NCP410" s="99"/>
      <c r="NCQ410" s="99"/>
      <c r="NCR410" s="99"/>
      <c r="NCS410" s="99"/>
      <c r="NCT410" s="99"/>
      <c r="NCU410" s="99"/>
      <c r="NCV410" s="99"/>
      <c r="NCW410" s="99"/>
      <c r="NCX410" s="99"/>
      <c r="NCY410" s="99"/>
      <c r="NCZ410" s="99"/>
      <c r="NDA410" s="99"/>
      <c r="NDB410" s="99"/>
      <c r="NDC410" s="99"/>
      <c r="NDD410" s="99"/>
      <c r="NDE410" s="99"/>
      <c r="NDF410" s="99"/>
      <c r="NDG410" s="99"/>
      <c r="NDH410" s="99"/>
      <c r="NDI410" s="99"/>
      <c r="NDJ410" s="99"/>
      <c r="NDK410" s="99"/>
      <c r="NDL410" s="99"/>
      <c r="NDM410" s="99"/>
      <c r="NDN410" s="99"/>
      <c r="NDO410" s="99"/>
      <c r="NDP410" s="99"/>
      <c r="NDQ410" s="99"/>
      <c r="NDR410" s="99"/>
      <c r="NDS410" s="99"/>
      <c r="NDT410" s="99"/>
      <c r="NDU410" s="99"/>
      <c r="NDV410" s="99"/>
      <c r="NDW410" s="99"/>
      <c r="NDX410" s="99"/>
      <c r="NDY410" s="99"/>
      <c r="NDZ410" s="99"/>
      <c r="NEA410" s="99"/>
      <c r="NEB410" s="99"/>
      <c r="NEC410" s="99"/>
      <c r="NED410" s="99"/>
      <c r="NEE410" s="99"/>
      <c r="NEF410" s="99"/>
      <c r="NEG410" s="99"/>
      <c r="NEH410" s="99"/>
      <c r="NEI410" s="99"/>
      <c r="NEJ410" s="99"/>
      <c r="NEK410" s="99"/>
      <c r="NEL410" s="99"/>
      <c r="NEM410" s="99"/>
      <c r="NEN410" s="99"/>
      <c r="NEO410" s="99"/>
      <c r="NEP410" s="99"/>
      <c r="NEQ410" s="99"/>
      <c r="NER410" s="99"/>
      <c r="NES410" s="99"/>
      <c r="NET410" s="99"/>
      <c r="NEU410" s="99"/>
      <c r="NEV410" s="99"/>
      <c r="NEW410" s="99"/>
      <c r="NEX410" s="99"/>
      <c r="NEY410" s="99"/>
      <c r="NEZ410" s="99"/>
      <c r="NFA410" s="99"/>
      <c r="NFB410" s="99"/>
      <c r="NFC410" s="99"/>
      <c r="NFD410" s="99"/>
      <c r="NFE410" s="99"/>
      <c r="NFF410" s="99"/>
      <c r="NFG410" s="99"/>
      <c r="NFH410" s="99"/>
      <c r="NFI410" s="99"/>
      <c r="NFJ410" s="99"/>
      <c r="NFK410" s="99"/>
      <c r="NFL410" s="99"/>
      <c r="NFM410" s="99"/>
      <c r="NFN410" s="99"/>
      <c r="NFO410" s="99"/>
      <c r="NFP410" s="99"/>
      <c r="NFQ410" s="99"/>
      <c r="NFR410" s="99"/>
      <c r="NFS410" s="99"/>
      <c r="NFT410" s="99"/>
      <c r="NFU410" s="99"/>
      <c r="NFV410" s="99"/>
      <c r="NFW410" s="99"/>
      <c r="NFX410" s="99"/>
      <c r="NFY410" s="99"/>
      <c r="NFZ410" s="99"/>
      <c r="NGA410" s="99"/>
      <c r="NGB410" s="99"/>
      <c r="NGC410" s="99"/>
      <c r="NGD410" s="99"/>
      <c r="NGE410" s="99"/>
      <c r="NGF410" s="99"/>
      <c r="NGG410" s="99"/>
      <c r="NGH410" s="99"/>
      <c r="NGI410" s="99"/>
      <c r="NGJ410" s="99"/>
      <c r="NGK410" s="99"/>
      <c r="NGL410" s="99"/>
      <c r="NGM410" s="99"/>
      <c r="NGN410" s="99"/>
      <c r="NGO410" s="99"/>
      <c r="NGP410" s="99"/>
      <c r="NGQ410" s="99"/>
      <c r="NGR410" s="99"/>
      <c r="NGS410" s="99"/>
      <c r="NGT410" s="99"/>
      <c r="NGU410" s="99"/>
      <c r="NGV410" s="99"/>
      <c r="NGW410" s="99"/>
      <c r="NGX410" s="99"/>
      <c r="NGY410" s="99"/>
      <c r="NGZ410" s="99"/>
      <c r="NHA410" s="99"/>
      <c r="NHB410" s="99"/>
      <c r="NHC410" s="99"/>
      <c r="NHD410" s="99"/>
      <c r="NHE410" s="99"/>
      <c r="NHF410" s="99"/>
      <c r="NHG410" s="99"/>
      <c r="NHH410" s="99"/>
      <c r="NHI410" s="99"/>
      <c r="NHJ410" s="99"/>
      <c r="NHK410" s="99"/>
      <c r="NHL410" s="99"/>
      <c r="NHM410" s="99"/>
      <c r="NHN410" s="99"/>
      <c r="NHO410" s="99"/>
      <c r="NHP410" s="99"/>
      <c r="NHQ410" s="99"/>
      <c r="NHR410" s="99"/>
      <c r="NHS410" s="99"/>
      <c r="NHT410" s="99"/>
      <c r="NHU410" s="99"/>
      <c r="NHV410" s="99"/>
      <c r="NHW410" s="99"/>
      <c r="NHX410" s="99"/>
      <c r="NHY410" s="99"/>
      <c r="NHZ410" s="99"/>
      <c r="NIA410" s="99"/>
      <c r="NIB410" s="99"/>
      <c r="NIC410" s="99"/>
      <c r="NID410" s="99"/>
      <c r="NIE410" s="99"/>
      <c r="NIF410" s="99"/>
      <c r="NIG410" s="99"/>
      <c r="NIH410" s="99"/>
      <c r="NII410" s="99"/>
      <c r="NIJ410" s="99"/>
      <c r="NIK410" s="99"/>
      <c r="NIL410" s="99"/>
      <c r="NIM410" s="99"/>
      <c r="NIN410" s="99"/>
      <c r="NIO410" s="99"/>
      <c r="NIP410" s="99"/>
      <c r="NIQ410" s="99"/>
      <c r="NIR410" s="99"/>
      <c r="NIS410" s="99"/>
      <c r="NIT410" s="99"/>
      <c r="NIU410" s="99"/>
      <c r="NIV410" s="99"/>
      <c r="NIW410" s="99"/>
      <c r="NIX410" s="99"/>
      <c r="NIY410" s="99"/>
      <c r="NIZ410" s="99"/>
      <c r="NJA410" s="99"/>
      <c r="NJB410" s="99"/>
      <c r="NJC410" s="99"/>
      <c r="NJD410" s="99"/>
      <c r="NJE410" s="99"/>
      <c r="NJF410" s="99"/>
      <c r="NJG410" s="99"/>
      <c r="NJH410" s="99"/>
      <c r="NJI410" s="99"/>
      <c r="NJJ410" s="99"/>
      <c r="NJK410" s="99"/>
      <c r="NJL410" s="99"/>
      <c r="NJM410" s="99"/>
      <c r="NJN410" s="99"/>
      <c r="NJO410" s="99"/>
      <c r="NJP410" s="99"/>
      <c r="NJQ410" s="99"/>
      <c r="NJR410" s="99"/>
      <c r="NJS410" s="99"/>
      <c r="NJT410" s="99"/>
      <c r="NJU410" s="99"/>
      <c r="NJV410" s="99"/>
      <c r="NJW410" s="99"/>
      <c r="NJX410" s="99"/>
      <c r="NJY410" s="99"/>
      <c r="NJZ410" s="99"/>
      <c r="NKA410" s="99"/>
      <c r="NKB410" s="99"/>
      <c r="NKC410" s="99"/>
      <c r="NKD410" s="99"/>
      <c r="NKE410" s="99"/>
      <c r="NKF410" s="99"/>
      <c r="NKG410" s="99"/>
      <c r="NKH410" s="99"/>
      <c r="NKI410" s="99"/>
      <c r="NKJ410" s="99"/>
      <c r="NKK410" s="99"/>
      <c r="NKL410" s="99"/>
      <c r="NKM410" s="99"/>
      <c r="NKN410" s="99"/>
      <c r="NKO410" s="99"/>
      <c r="NKP410" s="99"/>
      <c r="NKQ410" s="99"/>
      <c r="NKR410" s="99"/>
      <c r="NKS410" s="99"/>
      <c r="NKT410" s="99"/>
      <c r="NKU410" s="99"/>
      <c r="NKV410" s="99"/>
      <c r="NKW410" s="99"/>
      <c r="NKX410" s="99"/>
      <c r="NKY410" s="99"/>
      <c r="NKZ410" s="99"/>
      <c r="NLA410" s="99"/>
      <c r="NLB410" s="99"/>
      <c r="NLC410" s="99"/>
      <c r="NLD410" s="99"/>
      <c r="NLE410" s="99"/>
      <c r="NLF410" s="99"/>
      <c r="NLG410" s="99"/>
      <c r="NLH410" s="99"/>
      <c r="NLI410" s="99"/>
      <c r="NLJ410" s="99"/>
      <c r="NLK410" s="99"/>
      <c r="NLL410" s="99"/>
      <c r="NLM410" s="99"/>
      <c r="NLN410" s="99"/>
      <c r="NLO410" s="99"/>
      <c r="NLP410" s="99"/>
      <c r="NLQ410" s="99"/>
      <c r="NLR410" s="99"/>
      <c r="NLS410" s="99"/>
      <c r="NLT410" s="99"/>
      <c r="NLU410" s="99"/>
      <c r="NLV410" s="99"/>
      <c r="NLW410" s="99"/>
      <c r="NLX410" s="99"/>
      <c r="NLY410" s="99"/>
      <c r="NLZ410" s="99"/>
      <c r="NMA410" s="99"/>
      <c r="NMB410" s="99"/>
      <c r="NMC410" s="99"/>
      <c r="NMD410" s="99"/>
      <c r="NME410" s="99"/>
      <c r="NMF410" s="99"/>
      <c r="NMG410" s="99"/>
      <c r="NMH410" s="99"/>
      <c r="NMI410" s="99"/>
      <c r="NMJ410" s="99"/>
      <c r="NMK410" s="99"/>
      <c r="NML410" s="99"/>
      <c r="NMM410" s="99"/>
      <c r="NMN410" s="99"/>
      <c r="NMO410" s="99"/>
      <c r="NMP410" s="99"/>
      <c r="NMQ410" s="99"/>
      <c r="NMR410" s="99"/>
      <c r="NMS410" s="99"/>
      <c r="NMT410" s="99"/>
      <c r="NMU410" s="99"/>
      <c r="NMV410" s="99"/>
      <c r="NMW410" s="99"/>
      <c r="NMX410" s="99"/>
      <c r="NMY410" s="99"/>
      <c r="NMZ410" s="99"/>
      <c r="NNA410" s="99"/>
      <c r="NNB410" s="99"/>
      <c r="NNC410" s="99"/>
      <c r="NND410" s="99"/>
      <c r="NNE410" s="99"/>
      <c r="NNF410" s="99"/>
      <c r="NNG410" s="99"/>
      <c r="NNH410" s="99"/>
      <c r="NNI410" s="99"/>
      <c r="NNJ410" s="99"/>
      <c r="NNK410" s="99"/>
      <c r="NNL410" s="99"/>
      <c r="NNM410" s="99"/>
      <c r="NNN410" s="99"/>
      <c r="NNO410" s="99"/>
      <c r="NNP410" s="99"/>
      <c r="NNQ410" s="99"/>
      <c r="NNR410" s="99"/>
      <c r="NNS410" s="99"/>
      <c r="NNT410" s="99"/>
      <c r="NNU410" s="99"/>
      <c r="NNV410" s="99"/>
      <c r="NNW410" s="99"/>
      <c r="NNX410" s="99"/>
      <c r="NNY410" s="99"/>
      <c r="NNZ410" s="99"/>
      <c r="NOA410" s="99"/>
      <c r="NOB410" s="99"/>
      <c r="NOC410" s="99"/>
      <c r="NOD410" s="99"/>
      <c r="NOE410" s="99"/>
      <c r="NOF410" s="99"/>
      <c r="NOG410" s="99"/>
      <c r="NOH410" s="99"/>
      <c r="NOI410" s="99"/>
      <c r="NOJ410" s="99"/>
      <c r="NOK410" s="99"/>
      <c r="NOL410" s="99"/>
      <c r="NOM410" s="99"/>
      <c r="NON410" s="99"/>
      <c r="NOO410" s="99"/>
      <c r="NOP410" s="99"/>
      <c r="NOQ410" s="99"/>
      <c r="NOR410" s="99"/>
      <c r="NOS410" s="99"/>
      <c r="NOT410" s="99"/>
      <c r="NOU410" s="99"/>
      <c r="NOV410" s="99"/>
      <c r="NOW410" s="99"/>
      <c r="NOX410" s="99"/>
      <c r="NOY410" s="99"/>
      <c r="NOZ410" s="99"/>
      <c r="NPA410" s="99"/>
      <c r="NPB410" s="99"/>
      <c r="NPC410" s="99"/>
      <c r="NPD410" s="99"/>
      <c r="NPE410" s="99"/>
      <c r="NPF410" s="99"/>
      <c r="NPG410" s="99"/>
      <c r="NPH410" s="99"/>
      <c r="NPI410" s="99"/>
      <c r="NPJ410" s="99"/>
      <c r="NPK410" s="99"/>
      <c r="NPL410" s="99"/>
      <c r="NPM410" s="99"/>
      <c r="NPN410" s="99"/>
      <c r="NPO410" s="99"/>
      <c r="NPP410" s="99"/>
      <c r="NPQ410" s="99"/>
      <c r="NPR410" s="99"/>
      <c r="NPS410" s="99"/>
      <c r="NPT410" s="99"/>
      <c r="NPU410" s="99"/>
      <c r="NPV410" s="99"/>
      <c r="NPW410" s="99"/>
      <c r="NPX410" s="99"/>
      <c r="NPY410" s="99"/>
      <c r="NPZ410" s="99"/>
      <c r="NQA410" s="99"/>
      <c r="NQB410" s="99"/>
      <c r="NQC410" s="99"/>
      <c r="NQD410" s="99"/>
      <c r="NQE410" s="99"/>
      <c r="NQF410" s="99"/>
      <c r="NQG410" s="99"/>
      <c r="NQH410" s="99"/>
      <c r="NQI410" s="99"/>
      <c r="NQJ410" s="99"/>
      <c r="NQK410" s="99"/>
      <c r="NQL410" s="99"/>
      <c r="NQM410" s="99"/>
      <c r="NQN410" s="99"/>
      <c r="NQO410" s="99"/>
      <c r="NQP410" s="99"/>
      <c r="NQQ410" s="99"/>
      <c r="NQR410" s="99"/>
      <c r="NQS410" s="99"/>
      <c r="NQT410" s="99"/>
      <c r="NQU410" s="99"/>
      <c r="NQV410" s="99"/>
      <c r="NQW410" s="99"/>
      <c r="NQX410" s="99"/>
      <c r="NQY410" s="99"/>
      <c r="NQZ410" s="99"/>
      <c r="NRA410" s="99"/>
      <c r="NRB410" s="99"/>
      <c r="NRC410" s="99"/>
      <c r="NRD410" s="99"/>
      <c r="NRE410" s="99"/>
      <c r="NRF410" s="99"/>
      <c r="NRG410" s="99"/>
      <c r="NRH410" s="99"/>
      <c r="NRI410" s="99"/>
      <c r="NRJ410" s="99"/>
      <c r="NRK410" s="99"/>
      <c r="NRL410" s="99"/>
      <c r="NRM410" s="99"/>
      <c r="NRN410" s="99"/>
      <c r="NRO410" s="99"/>
      <c r="NRP410" s="99"/>
      <c r="NRQ410" s="99"/>
      <c r="NRR410" s="99"/>
      <c r="NRS410" s="99"/>
      <c r="NRT410" s="99"/>
      <c r="NRU410" s="99"/>
      <c r="NRV410" s="99"/>
      <c r="NRW410" s="99"/>
      <c r="NRX410" s="99"/>
      <c r="NRY410" s="99"/>
      <c r="NRZ410" s="99"/>
      <c r="NSA410" s="99"/>
      <c r="NSB410" s="99"/>
      <c r="NSC410" s="99"/>
      <c r="NSD410" s="99"/>
      <c r="NSE410" s="99"/>
      <c r="NSF410" s="99"/>
      <c r="NSG410" s="99"/>
      <c r="NSH410" s="99"/>
      <c r="NSI410" s="99"/>
      <c r="NSJ410" s="99"/>
      <c r="NSK410" s="99"/>
      <c r="NSL410" s="99"/>
      <c r="NSM410" s="99"/>
      <c r="NSN410" s="99"/>
      <c r="NSO410" s="99"/>
      <c r="NSP410" s="99"/>
      <c r="NSQ410" s="99"/>
      <c r="NSR410" s="99"/>
      <c r="NSS410" s="99"/>
      <c r="NST410" s="99"/>
      <c r="NSU410" s="99"/>
      <c r="NSV410" s="99"/>
      <c r="NSW410" s="99"/>
      <c r="NSX410" s="99"/>
      <c r="NSY410" s="99"/>
      <c r="NSZ410" s="99"/>
      <c r="NTA410" s="99"/>
      <c r="NTB410" s="99"/>
      <c r="NTC410" s="99"/>
      <c r="NTD410" s="99"/>
      <c r="NTE410" s="99"/>
      <c r="NTF410" s="99"/>
      <c r="NTG410" s="99"/>
      <c r="NTH410" s="99"/>
      <c r="NTI410" s="99"/>
      <c r="NTJ410" s="99"/>
      <c r="NTK410" s="99"/>
      <c r="NTL410" s="99"/>
      <c r="NTM410" s="99"/>
      <c r="NTN410" s="99"/>
      <c r="NTO410" s="99"/>
      <c r="NTP410" s="99"/>
      <c r="NTQ410" s="99"/>
      <c r="NTR410" s="99"/>
      <c r="NTS410" s="99"/>
      <c r="NTT410" s="99"/>
      <c r="NTU410" s="99"/>
      <c r="NTV410" s="99"/>
      <c r="NTW410" s="99"/>
      <c r="NTX410" s="99"/>
      <c r="NTY410" s="99"/>
      <c r="NTZ410" s="99"/>
      <c r="NUA410" s="99"/>
      <c r="NUB410" s="99"/>
      <c r="NUC410" s="99"/>
      <c r="NUD410" s="99"/>
      <c r="NUE410" s="99"/>
      <c r="NUF410" s="99"/>
      <c r="NUG410" s="99"/>
      <c r="NUH410" s="99"/>
      <c r="NUI410" s="99"/>
      <c r="NUJ410" s="99"/>
      <c r="NUK410" s="99"/>
      <c r="NUL410" s="99"/>
      <c r="NUM410" s="99"/>
      <c r="NUN410" s="99"/>
      <c r="NUO410" s="99"/>
      <c r="NUP410" s="99"/>
      <c r="NUQ410" s="99"/>
      <c r="NUR410" s="99"/>
      <c r="NUS410" s="99"/>
      <c r="NUT410" s="99"/>
      <c r="NUU410" s="99"/>
      <c r="NUV410" s="99"/>
      <c r="NUW410" s="99"/>
      <c r="NUX410" s="99"/>
      <c r="NUY410" s="99"/>
      <c r="NUZ410" s="99"/>
      <c r="NVA410" s="99"/>
      <c r="NVB410" s="99"/>
      <c r="NVC410" s="99"/>
      <c r="NVD410" s="99"/>
      <c r="NVE410" s="99"/>
      <c r="NVF410" s="99"/>
      <c r="NVG410" s="99"/>
      <c r="NVH410" s="99"/>
      <c r="NVI410" s="99"/>
      <c r="NVJ410" s="99"/>
      <c r="NVK410" s="99"/>
      <c r="NVL410" s="99"/>
      <c r="NVM410" s="99"/>
      <c r="NVN410" s="99"/>
      <c r="NVO410" s="99"/>
      <c r="NVP410" s="99"/>
      <c r="NVQ410" s="99"/>
      <c r="NVR410" s="99"/>
      <c r="NVS410" s="99"/>
      <c r="NVT410" s="99"/>
      <c r="NVU410" s="99"/>
      <c r="NVV410" s="99"/>
      <c r="NVW410" s="99"/>
      <c r="NVX410" s="99"/>
      <c r="NVY410" s="99"/>
      <c r="NVZ410" s="99"/>
      <c r="NWA410" s="99"/>
      <c r="NWB410" s="99"/>
      <c r="NWC410" s="99"/>
      <c r="NWD410" s="99"/>
      <c r="NWE410" s="99"/>
      <c r="NWF410" s="99"/>
      <c r="NWG410" s="99"/>
      <c r="NWH410" s="99"/>
      <c r="NWI410" s="99"/>
      <c r="NWJ410" s="99"/>
      <c r="NWK410" s="99"/>
      <c r="NWL410" s="99"/>
      <c r="NWM410" s="99"/>
      <c r="NWN410" s="99"/>
      <c r="NWO410" s="99"/>
      <c r="NWP410" s="99"/>
      <c r="NWQ410" s="99"/>
      <c r="NWR410" s="99"/>
      <c r="NWS410" s="99"/>
      <c r="NWT410" s="99"/>
      <c r="NWU410" s="99"/>
      <c r="NWV410" s="99"/>
      <c r="NWW410" s="99"/>
      <c r="NWX410" s="99"/>
      <c r="NWY410" s="99"/>
      <c r="NWZ410" s="99"/>
      <c r="NXA410" s="99"/>
      <c r="NXB410" s="99"/>
      <c r="NXC410" s="99"/>
      <c r="NXD410" s="99"/>
      <c r="NXE410" s="99"/>
      <c r="NXF410" s="99"/>
      <c r="NXG410" s="99"/>
      <c r="NXH410" s="99"/>
      <c r="NXI410" s="99"/>
      <c r="NXJ410" s="99"/>
      <c r="NXK410" s="99"/>
      <c r="NXL410" s="99"/>
      <c r="NXM410" s="99"/>
      <c r="NXN410" s="99"/>
      <c r="NXO410" s="99"/>
      <c r="NXP410" s="99"/>
      <c r="NXQ410" s="99"/>
      <c r="NXR410" s="99"/>
      <c r="NXS410" s="99"/>
      <c r="NXT410" s="99"/>
      <c r="NXU410" s="99"/>
      <c r="NXV410" s="99"/>
      <c r="NXW410" s="99"/>
      <c r="NXX410" s="99"/>
      <c r="NXY410" s="99"/>
      <c r="NXZ410" s="99"/>
      <c r="NYA410" s="99"/>
      <c r="NYB410" s="99"/>
      <c r="NYC410" s="99"/>
      <c r="NYD410" s="99"/>
      <c r="NYE410" s="99"/>
      <c r="NYF410" s="99"/>
      <c r="NYG410" s="99"/>
      <c r="NYH410" s="99"/>
      <c r="NYI410" s="99"/>
      <c r="NYJ410" s="99"/>
      <c r="NYK410" s="99"/>
      <c r="NYL410" s="99"/>
      <c r="NYM410" s="99"/>
      <c r="NYN410" s="99"/>
      <c r="NYO410" s="99"/>
      <c r="NYP410" s="99"/>
      <c r="NYQ410" s="99"/>
      <c r="NYR410" s="99"/>
      <c r="NYS410" s="99"/>
      <c r="NYT410" s="99"/>
      <c r="NYU410" s="99"/>
      <c r="NYV410" s="99"/>
      <c r="NYW410" s="99"/>
      <c r="NYX410" s="99"/>
      <c r="NYY410" s="99"/>
      <c r="NYZ410" s="99"/>
      <c r="NZA410" s="99"/>
      <c r="NZB410" s="99"/>
      <c r="NZC410" s="99"/>
      <c r="NZD410" s="99"/>
      <c r="NZE410" s="99"/>
      <c r="NZF410" s="99"/>
      <c r="NZG410" s="99"/>
      <c r="NZH410" s="99"/>
      <c r="NZI410" s="99"/>
      <c r="NZJ410" s="99"/>
      <c r="NZK410" s="99"/>
      <c r="NZL410" s="99"/>
      <c r="NZM410" s="99"/>
      <c r="NZN410" s="99"/>
      <c r="NZO410" s="99"/>
      <c r="NZP410" s="99"/>
      <c r="NZQ410" s="99"/>
      <c r="NZR410" s="99"/>
      <c r="NZS410" s="99"/>
      <c r="NZT410" s="99"/>
      <c r="NZU410" s="99"/>
      <c r="NZV410" s="99"/>
      <c r="NZW410" s="99"/>
      <c r="NZX410" s="99"/>
      <c r="NZY410" s="99"/>
      <c r="NZZ410" s="99"/>
      <c r="OAA410" s="99"/>
      <c r="OAB410" s="99"/>
      <c r="OAC410" s="99"/>
      <c r="OAD410" s="99"/>
      <c r="OAE410" s="99"/>
      <c r="OAF410" s="99"/>
      <c r="OAG410" s="99"/>
      <c r="OAH410" s="99"/>
      <c r="OAI410" s="99"/>
      <c r="OAJ410" s="99"/>
      <c r="OAK410" s="99"/>
      <c r="OAL410" s="99"/>
      <c r="OAM410" s="99"/>
      <c r="OAN410" s="99"/>
      <c r="OAO410" s="99"/>
      <c r="OAP410" s="99"/>
      <c r="OAQ410" s="99"/>
      <c r="OAR410" s="99"/>
      <c r="OAS410" s="99"/>
      <c r="OAT410" s="99"/>
      <c r="OAU410" s="99"/>
      <c r="OAV410" s="99"/>
      <c r="OAW410" s="99"/>
      <c r="OAX410" s="99"/>
      <c r="OAY410" s="99"/>
      <c r="OAZ410" s="99"/>
      <c r="OBA410" s="99"/>
      <c r="OBB410" s="99"/>
      <c r="OBC410" s="99"/>
      <c r="OBD410" s="99"/>
      <c r="OBE410" s="99"/>
      <c r="OBF410" s="99"/>
      <c r="OBG410" s="99"/>
      <c r="OBH410" s="99"/>
      <c r="OBI410" s="99"/>
      <c r="OBJ410" s="99"/>
      <c r="OBK410" s="99"/>
      <c r="OBL410" s="99"/>
      <c r="OBM410" s="99"/>
      <c r="OBN410" s="99"/>
      <c r="OBO410" s="99"/>
      <c r="OBP410" s="99"/>
      <c r="OBQ410" s="99"/>
      <c r="OBR410" s="99"/>
      <c r="OBS410" s="99"/>
      <c r="OBT410" s="99"/>
      <c r="OBU410" s="99"/>
      <c r="OBV410" s="99"/>
      <c r="OBW410" s="99"/>
      <c r="OBX410" s="99"/>
      <c r="OBY410" s="99"/>
      <c r="OBZ410" s="99"/>
      <c r="OCA410" s="99"/>
      <c r="OCB410" s="99"/>
      <c r="OCC410" s="99"/>
      <c r="OCD410" s="99"/>
      <c r="OCE410" s="99"/>
      <c r="OCF410" s="99"/>
      <c r="OCG410" s="99"/>
      <c r="OCH410" s="99"/>
      <c r="OCI410" s="99"/>
      <c r="OCJ410" s="99"/>
      <c r="OCK410" s="99"/>
      <c r="OCL410" s="99"/>
      <c r="OCM410" s="99"/>
      <c r="OCN410" s="99"/>
      <c r="OCO410" s="99"/>
      <c r="OCP410" s="99"/>
      <c r="OCQ410" s="99"/>
      <c r="OCR410" s="99"/>
      <c r="OCS410" s="99"/>
      <c r="OCT410" s="99"/>
      <c r="OCU410" s="99"/>
      <c r="OCV410" s="99"/>
      <c r="OCW410" s="99"/>
      <c r="OCX410" s="99"/>
      <c r="OCY410" s="99"/>
      <c r="OCZ410" s="99"/>
      <c r="ODA410" s="99"/>
      <c r="ODB410" s="99"/>
      <c r="ODC410" s="99"/>
      <c r="ODD410" s="99"/>
      <c r="ODE410" s="99"/>
      <c r="ODF410" s="99"/>
      <c r="ODG410" s="99"/>
      <c r="ODH410" s="99"/>
      <c r="ODI410" s="99"/>
      <c r="ODJ410" s="99"/>
      <c r="ODK410" s="99"/>
      <c r="ODL410" s="99"/>
      <c r="ODM410" s="99"/>
      <c r="ODN410" s="99"/>
      <c r="ODO410" s="99"/>
      <c r="ODP410" s="99"/>
      <c r="ODQ410" s="99"/>
      <c r="ODR410" s="99"/>
      <c r="ODS410" s="99"/>
      <c r="ODT410" s="99"/>
      <c r="ODU410" s="99"/>
      <c r="ODV410" s="99"/>
      <c r="ODW410" s="99"/>
      <c r="ODX410" s="99"/>
      <c r="ODY410" s="99"/>
      <c r="ODZ410" s="99"/>
      <c r="OEA410" s="99"/>
      <c r="OEB410" s="99"/>
      <c r="OEC410" s="99"/>
      <c r="OED410" s="99"/>
      <c r="OEE410" s="99"/>
      <c r="OEF410" s="99"/>
      <c r="OEG410" s="99"/>
      <c r="OEH410" s="99"/>
      <c r="OEI410" s="99"/>
      <c r="OEJ410" s="99"/>
      <c r="OEK410" s="99"/>
      <c r="OEL410" s="99"/>
      <c r="OEM410" s="99"/>
      <c r="OEN410" s="99"/>
      <c r="OEO410" s="99"/>
      <c r="OEP410" s="99"/>
      <c r="OEQ410" s="99"/>
      <c r="OER410" s="99"/>
      <c r="OES410" s="99"/>
      <c r="OET410" s="99"/>
      <c r="OEU410" s="99"/>
      <c r="OEV410" s="99"/>
      <c r="OEW410" s="99"/>
      <c r="OEX410" s="99"/>
      <c r="OEY410" s="99"/>
      <c r="OEZ410" s="99"/>
      <c r="OFA410" s="99"/>
      <c r="OFB410" s="99"/>
      <c r="OFC410" s="99"/>
      <c r="OFD410" s="99"/>
      <c r="OFE410" s="99"/>
      <c r="OFF410" s="99"/>
      <c r="OFG410" s="99"/>
      <c r="OFH410" s="99"/>
      <c r="OFI410" s="99"/>
      <c r="OFJ410" s="99"/>
      <c r="OFK410" s="99"/>
      <c r="OFL410" s="99"/>
      <c r="OFM410" s="99"/>
      <c r="OFN410" s="99"/>
      <c r="OFO410" s="99"/>
      <c r="OFP410" s="99"/>
      <c r="OFQ410" s="99"/>
      <c r="OFR410" s="99"/>
      <c r="OFS410" s="99"/>
      <c r="OFT410" s="99"/>
      <c r="OFU410" s="99"/>
      <c r="OFV410" s="99"/>
      <c r="OFW410" s="99"/>
      <c r="OFX410" s="99"/>
      <c r="OFY410" s="99"/>
      <c r="OFZ410" s="99"/>
      <c r="OGA410" s="99"/>
      <c r="OGB410" s="99"/>
      <c r="OGC410" s="99"/>
      <c r="OGD410" s="99"/>
      <c r="OGE410" s="99"/>
      <c r="OGF410" s="99"/>
      <c r="OGG410" s="99"/>
      <c r="OGH410" s="99"/>
      <c r="OGI410" s="99"/>
      <c r="OGJ410" s="99"/>
      <c r="OGK410" s="99"/>
      <c r="OGL410" s="99"/>
      <c r="OGM410" s="99"/>
      <c r="OGN410" s="99"/>
      <c r="OGO410" s="99"/>
      <c r="OGP410" s="99"/>
      <c r="OGQ410" s="99"/>
      <c r="OGR410" s="99"/>
      <c r="OGS410" s="99"/>
      <c r="OGT410" s="99"/>
      <c r="OGU410" s="99"/>
      <c r="OGV410" s="99"/>
      <c r="OGW410" s="99"/>
      <c r="OGX410" s="99"/>
      <c r="OGY410" s="99"/>
      <c r="OGZ410" s="99"/>
      <c r="OHA410" s="99"/>
      <c r="OHB410" s="99"/>
      <c r="OHC410" s="99"/>
      <c r="OHD410" s="99"/>
      <c r="OHE410" s="99"/>
      <c r="OHF410" s="99"/>
      <c r="OHG410" s="99"/>
      <c r="OHH410" s="99"/>
      <c r="OHI410" s="99"/>
      <c r="OHJ410" s="99"/>
      <c r="OHK410" s="99"/>
      <c r="OHL410" s="99"/>
      <c r="OHM410" s="99"/>
      <c r="OHN410" s="99"/>
      <c r="OHO410" s="99"/>
      <c r="OHP410" s="99"/>
      <c r="OHQ410" s="99"/>
      <c r="OHR410" s="99"/>
      <c r="OHS410" s="99"/>
      <c r="OHT410" s="99"/>
      <c r="OHU410" s="99"/>
      <c r="OHV410" s="99"/>
      <c r="OHW410" s="99"/>
      <c r="OHX410" s="99"/>
      <c r="OHY410" s="99"/>
      <c r="OHZ410" s="99"/>
      <c r="OIA410" s="99"/>
      <c r="OIB410" s="99"/>
      <c r="OIC410" s="99"/>
      <c r="OID410" s="99"/>
      <c r="OIE410" s="99"/>
      <c r="OIF410" s="99"/>
      <c r="OIG410" s="99"/>
      <c r="OIH410" s="99"/>
      <c r="OII410" s="99"/>
      <c r="OIJ410" s="99"/>
      <c r="OIK410" s="99"/>
      <c r="OIL410" s="99"/>
      <c r="OIM410" s="99"/>
      <c r="OIN410" s="99"/>
      <c r="OIO410" s="99"/>
      <c r="OIP410" s="99"/>
      <c r="OIQ410" s="99"/>
      <c r="OIR410" s="99"/>
      <c r="OIS410" s="99"/>
      <c r="OIT410" s="99"/>
      <c r="OIU410" s="99"/>
      <c r="OIV410" s="99"/>
      <c r="OIW410" s="99"/>
      <c r="OIX410" s="99"/>
      <c r="OIY410" s="99"/>
      <c r="OIZ410" s="99"/>
      <c r="OJA410" s="99"/>
      <c r="OJB410" s="99"/>
      <c r="OJC410" s="99"/>
      <c r="OJD410" s="99"/>
      <c r="OJE410" s="99"/>
      <c r="OJF410" s="99"/>
      <c r="OJG410" s="99"/>
      <c r="OJH410" s="99"/>
      <c r="OJI410" s="99"/>
      <c r="OJJ410" s="99"/>
      <c r="OJK410" s="99"/>
      <c r="OJL410" s="99"/>
      <c r="OJM410" s="99"/>
      <c r="OJN410" s="99"/>
      <c r="OJO410" s="99"/>
      <c r="OJP410" s="99"/>
      <c r="OJQ410" s="99"/>
      <c r="OJR410" s="99"/>
      <c r="OJS410" s="99"/>
      <c r="OJT410" s="99"/>
      <c r="OJU410" s="99"/>
      <c r="OJV410" s="99"/>
      <c r="OJW410" s="99"/>
      <c r="OJX410" s="99"/>
      <c r="OJY410" s="99"/>
      <c r="OJZ410" s="99"/>
      <c r="OKA410" s="99"/>
      <c r="OKB410" s="99"/>
      <c r="OKC410" s="99"/>
      <c r="OKD410" s="99"/>
      <c r="OKE410" s="99"/>
      <c r="OKF410" s="99"/>
      <c r="OKG410" s="99"/>
      <c r="OKH410" s="99"/>
      <c r="OKI410" s="99"/>
      <c r="OKJ410" s="99"/>
      <c r="OKK410" s="99"/>
      <c r="OKL410" s="99"/>
      <c r="OKM410" s="99"/>
      <c r="OKN410" s="99"/>
      <c r="OKO410" s="99"/>
      <c r="OKP410" s="99"/>
      <c r="OKQ410" s="99"/>
      <c r="OKR410" s="99"/>
      <c r="OKS410" s="99"/>
      <c r="OKT410" s="99"/>
      <c r="OKU410" s="99"/>
      <c r="OKV410" s="99"/>
      <c r="OKW410" s="99"/>
      <c r="OKX410" s="99"/>
      <c r="OKY410" s="99"/>
      <c r="OKZ410" s="99"/>
      <c r="OLA410" s="99"/>
      <c r="OLB410" s="99"/>
      <c r="OLC410" s="99"/>
      <c r="OLD410" s="99"/>
      <c r="OLE410" s="99"/>
      <c r="OLF410" s="99"/>
      <c r="OLG410" s="99"/>
      <c r="OLH410" s="99"/>
      <c r="OLI410" s="99"/>
      <c r="OLJ410" s="99"/>
      <c r="OLK410" s="99"/>
      <c r="OLL410" s="99"/>
      <c r="OLM410" s="99"/>
      <c r="OLN410" s="99"/>
      <c r="OLO410" s="99"/>
      <c r="OLP410" s="99"/>
      <c r="OLQ410" s="99"/>
      <c r="OLR410" s="99"/>
      <c r="OLS410" s="99"/>
      <c r="OLT410" s="99"/>
      <c r="OLU410" s="99"/>
      <c r="OLV410" s="99"/>
      <c r="OLW410" s="99"/>
      <c r="OLX410" s="99"/>
      <c r="OLY410" s="99"/>
      <c r="OLZ410" s="99"/>
      <c r="OMA410" s="99"/>
      <c r="OMB410" s="99"/>
      <c r="OMC410" s="99"/>
      <c r="OMD410" s="99"/>
      <c r="OME410" s="99"/>
      <c r="OMF410" s="99"/>
      <c r="OMG410" s="99"/>
      <c r="OMH410" s="99"/>
      <c r="OMI410" s="99"/>
      <c r="OMJ410" s="99"/>
      <c r="OMK410" s="99"/>
      <c r="OML410" s="99"/>
      <c r="OMM410" s="99"/>
      <c r="OMN410" s="99"/>
      <c r="OMO410" s="99"/>
      <c r="OMP410" s="99"/>
      <c r="OMQ410" s="99"/>
      <c r="OMR410" s="99"/>
      <c r="OMS410" s="99"/>
      <c r="OMT410" s="99"/>
      <c r="OMU410" s="99"/>
      <c r="OMV410" s="99"/>
      <c r="OMW410" s="99"/>
      <c r="OMX410" s="99"/>
      <c r="OMY410" s="99"/>
      <c r="OMZ410" s="99"/>
      <c r="ONA410" s="99"/>
      <c r="ONB410" s="99"/>
      <c r="ONC410" s="99"/>
      <c r="OND410" s="99"/>
      <c r="ONE410" s="99"/>
      <c r="ONF410" s="99"/>
      <c r="ONG410" s="99"/>
      <c r="ONH410" s="99"/>
      <c r="ONI410" s="99"/>
      <c r="ONJ410" s="99"/>
      <c r="ONK410" s="99"/>
      <c r="ONL410" s="99"/>
      <c r="ONM410" s="99"/>
      <c r="ONN410" s="99"/>
      <c r="ONO410" s="99"/>
      <c r="ONP410" s="99"/>
      <c r="ONQ410" s="99"/>
      <c r="ONR410" s="99"/>
      <c r="ONS410" s="99"/>
      <c r="ONT410" s="99"/>
      <c r="ONU410" s="99"/>
      <c r="ONV410" s="99"/>
      <c r="ONW410" s="99"/>
      <c r="ONX410" s="99"/>
      <c r="ONY410" s="99"/>
      <c r="ONZ410" s="99"/>
      <c r="OOA410" s="99"/>
      <c r="OOB410" s="99"/>
      <c r="OOC410" s="99"/>
      <c r="OOD410" s="99"/>
      <c r="OOE410" s="99"/>
      <c r="OOF410" s="99"/>
      <c r="OOG410" s="99"/>
      <c r="OOH410" s="99"/>
      <c r="OOI410" s="99"/>
      <c r="OOJ410" s="99"/>
      <c r="OOK410" s="99"/>
      <c r="OOL410" s="99"/>
      <c r="OOM410" s="99"/>
      <c r="OON410" s="99"/>
      <c r="OOO410" s="99"/>
      <c r="OOP410" s="99"/>
      <c r="OOQ410" s="99"/>
      <c r="OOR410" s="99"/>
      <c r="OOS410" s="99"/>
      <c r="OOT410" s="99"/>
      <c r="OOU410" s="99"/>
      <c r="OOV410" s="99"/>
      <c r="OOW410" s="99"/>
      <c r="OOX410" s="99"/>
      <c r="OOY410" s="99"/>
      <c r="OOZ410" s="99"/>
      <c r="OPA410" s="99"/>
      <c r="OPB410" s="99"/>
      <c r="OPC410" s="99"/>
      <c r="OPD410" s="99"/>
      <c r="OPE410" s="99"/>
      <c r="OPF410" s="99"/>
      <c r="OPG410" s="99"/>
      <c r="OPH410" s="99"/>
      <c r="OPI410" s="99"/>
      <c r="OPJ410" s="99"/>
      <c r="OPK410" s="99"/>
      <c r="OPL410" s="99"/>
      <c r="OPM410" s="99"/>
      <c r="OPN410" s="99"/>
      <c r="OPO410" s="99"/>
      <c r="OPP410" s="99"/>
      <c r="OPQ410" s="99"/>
      <c r="OPR410" s="99"/>
      <c r="OPS410" s="99"/>
      <c r="OPT410" s="99"/>
      <c r="OPU410" s="99"/>
      <c r="OPV410" s="99"/>
      <c r="OPW410" s="99"/>
      <c r="OPX410" s="99"/>
      <c r="OPY410" s="99"/>
      <c r="OPZ410" s="99"/>
      <c r="OQA410" s="99"/>
      <c r="OQB410" s="99"/>
      <c r="OQC410" s="99"/>
      <c r="OQD410" s="99"/>
      <c r="OQE410" s="99"/>
      <c r="OQF410" s="99"/>
      <c r="OQG410" s="99"/>
      <c r="OQH410" s="99"/>
      <c r="OQI410" s="99"/>
      <c r="OQJ410" s="99"/>
      <c r="OQK410" s="99"/>
      <c r="OQL410" s="99"/>
      <c r="OQM410" s="99"/>
      <c r="OQN410" s="99"/>
      <c r="OQO410" s="99"/>
      <c r="OQP410" s="99"/>
      <c r="OQQ410" s="99"/>
      <c r="OQR410" s="99"/>
      <c r="OQS410" s="99"/>
      <c r="OQT410" s="99"/>
      <c r="OQU410" s="99"/>
      <c r="OQV410" s="99"/>
      <c r="OQW410" s="99"/>
      <c r="OQX410" s="99"/>
      <c r="OQY410" s="99"/>
      <c r="OQZ410" s="99"/>
      <c r="ORA410" s="99"/>
      <c r="ORB410" s="99"/>
      <c r="ORC410" s="99"/>
      <c r="ORD410" s="99"/>
      <c r="ORE410" s="99"/>
      <c r="ORF410" s="99"/>
      <c r="ORG410" s="99"/>
      <c r="ORH410" s="99"/>
      <c r="ORI410" s="99"/>
      <c r="ORJ410" s="99"/>
      <c r="ORK410" s="99"/>
      <c r="ORL410" s="99"/>
      <c r="ORM410" s="99"/>
      <c r="ORN410" s="99"/>
      <c r="ORO410" s="99"/>
      <c r="ORP410" s="99"/>
      <c r="ORQ410" s="99"/>
      <c r="ORR410" s="99"/>
      <c r="ORS410" s="99"/>
      <c r="ORT410" s="99"/>
      <c r="ORU410" s="99"/>
      <c r="ORV410" s="99"/>
      <c r="ORW410" s="99"/>
      <c r="ORX410" s="99"/>
      <c r="ORY410" s="99"/>
      <c r="ORZ410" s="99"/>
      <c r="OSA410" s="99"/>
      <c r="OSB410" s="99"/>
      <c r="OSC410" s="99"/>
      <c r="OSD410" s="99"/>
      <c r="OSE410" s="99"/>
      <c r="OSF410" s="99"/>
      <c r="OSG410" s="99"/>
      <c r="OSH410" s="99"/>
      <c r="OSI410" s="99"/>
      <c r="OSJ410" s="99"/>
      <c r="OSK410" s="99"/>
      <c r="OSL410" s="99"/>
      <c r="OSM410" s="99"/>
      <c r="OSN410" s="99"/>
      <c r="OSO410" s="99"/>
      <c r="OSP410" s="99"/>
      <c r="OSQ410" s="99"/>
      <c r="OSR410" s="99"/>
      <c r="OSS410" s="99"/>
      <c r="OST410" s="99"/>
      <c r="OSU410" s="99"/>
      <c r="OSV410" s="99"/>
      <c r="OSW410" s="99"/>
      <c r="OSX410" s="99"/>
      <c r="OSY410" s="99"/>
      <c r="OSZ410" s="99"/>
      <c r="OTA410" s="99"/>
      <c r="OTB410" s="99"/>
      <c r="OTC410" s="99"/>
      <c r="OTD410" s="99"/>
      <c r="OTE410" s="99"/>
      <c r="OTF410" s="99"/>
      <c r="OTG410" s="99"/>
      <c r="OTH410" s="99"/>
      <c r="OTI410" s="99"/>
      <c r="OTJ410" s="99"/>
      <c r="OTK410" s="99"/>
      <c r="OTL410" s="99"/>
      <c r="OTM410" s="99"/>
      <c r="OTN410" s="99"/>
      <c r="OTO410" s="99"/>
      <c r="OTP410" s="99"/>
      <c r="OTQ410" s="99"/>
      <c r="OTR410" s="99"/>
      <c r="OTS410" s="99"/>
      <c r="OTT410" s="99"/>
      <c r="OTU410" s="99"/>
      <c r="OTV410" s="99"/>
      <c r="OTW410" s="99"/>
      <c r="OTX410" s="99"/>
      <c r="OTY410" s="99"/>
      <c r="OTZ410" s="99"/>
      <c r="OUA410" s="99"/>
      <c r="OUB410" s="99"/>
      <c r="OUC410" s="99"/>
      <c r="OUD410" s="99"/>
      <c r="OUE410" s="99"/>
      <c r="OUF410" s="99"/>
      <c r="OUG410" s="99"/>
      <c r="OUH410" s="99"/>
      <c r="OUI410" s="99"/>
      <c r="OUJ410" s="99"/>
      <c r="OUK410" s="99"/>
      <c r="OUL410" s="99"/>
      <c r="OUM410" s="99"/>
      <c r="OUN410" s="99"/>
      <c r="OUO410" s="99"/>
      <c r="OUP410" s="99"/>
      <c r="OUQ410" s="99"/>
      <c r="OUR410" s="99"/>
      <c r="OUS410" s="99"/>
      <c r="OUT410" s="99"/>
      <c r="OUU410" s="99"/>
      <c r="OUV410" s="99"/>
      <c r="OUW410" s="99"/>
      <c r="OUX410" s="99"/>
      <c r="OUY410" s="99"/>
      <c r="OUZ410" s="99"/>
      <c r="OVA410" s="99"/>
      <c r="OVB410" s="99"/>
      <c r="OVC410" s="99"/>
      <c r="OVD410" s="99"/>
      <c r="OVE410" s="99"/>
      <c r="OVF410" s="99"/>
      <c r="OVG410" s="99"/>
      <c r="OVH410" s="99"/>
      <c r="OVI410" s="99"/>
      <c r="OVJ410" s="99"/>
      <c r="OVK410" s="99"/>
      <c r="OVL410" s="99"/>
      <c r="OVM410" s="99"/>
      <c r="OVN410" s="99"/>
      <c r="OVO410" s="99"/>
      <c r="OVP410" s="99"/>
      <c r="OVQ410" s="99"/>
      <c r="OVR410" s="99"/>
      <c r="OVS410" s="99"/>
      <c r="OVT410" s="99"/>
      <c r="OVU410" s="99"/>
      <c r="OVV410" s="99"/>
      <c r="OVW410" s="99"/>
      <c r="OVX410" s="99"/>
      <c r="OVY410" s="99"/>
      <c r="OVZ410" s="99"/>
      <c r="OWA410" s="99"/>
      <c r="OWB410" s="99"/>
      <c r="OWC410" s="99"/>
      <c r="OWD410" s="99"/>
      <c r="OWE410" s="99"/>
      <c r="OWF410" s="99"/>
      <c r="OWG410" s="99"/>
      <c r="OWH410" s="99"/>
      <c r="OWI410" s="99"/>
      <c r="OWJ410" s="99"/>
      <c r="OWK410" s="99"/>
      <c r="OWL410" s="99"/>
      <c r="OWM410" s="99"/>
      <c r="OWN410" s="99"/>
      <c r="OWO410" s="99"/>
      <c r="OWP410" s="99"/>
      <c r="OWQ410" s="99"/>
      <c r="OWR410" s="99"/>
      <c r="OWS410" s="99"/>
      <c r="OWT410" s="99"/>
      <c r="OWU410" s="99"/>
      <c r="OWV410" s="99"/>
      <c r="OWW410" s="99"/>
      <c r="OWX410" s="99"/>
      <c r="OWY410" s="99"/>
      <c r="OWZ410" s="99"/>
      <c r="OXA410" s="99"/>
      <c r="OXB410" s="99"/>
      <c r="OXC410" s="99"/>
      <c r="OXD410" s="99"/>
      <c r="OXE410" s="99"/>
      <c r="OXF410" s="99"/>
      <c r="OXG410" s="99"/>
      <c r="OXH410" s="99"/>
      <c r="OXI410" s="99"/>
      <c r="OXJ410" s="99"/>
      <c r="OXK410" s="99"/>
      <c r="OXL410" s="99"/>
      <c r="OXM410" s="99"/>
      <c r="OXN410" s="99"/>
      <c r="OXO410" s="99"/>
      <c r="OXP410" s="99"/>
      <c r="OXQ410" s="99"/>
      <c r="OXR410" s="99"/>
      <c r="OXS410" s="99"/>
      <c r="OXT410" s="99"/>
      <c r="OXU410" s="99"/>
      <c r="OXV410" s="99"/>
      <c r="OXW410" s="99"/>
      <c r="OXX410" s="99"/>
      <c r="OXY410" s="99"/>
      <c r="OXZ410" s="99"/>
      <c r="OYA410" s="99"/>
      <c r="OYB410" s="99"/>
      <c r="OYC410" s="99"/>
      <c r="OYD410" s="99"/>
      <c r="OYE410" s="99"/>
      <c r="OYF410" s="99"/>
      <c r="OYG410" s="99"/>
      <c r="OYH410" s="99"/>
      <c r="OYI410" s="99"/>
      <c r="OYJ410" s="99"/>
      <c r="OYK410" s="99"/>
      <c r="OYL410" s="99"/>
      <c r="OYM410" s="99"/>
      <c r="OYN410" s="99"/>
      <c r="OYO410" s="99"/>
      <c r="OYP410" s="99"/>
      <c r="OYQ410" s="99"/>
      <c r="OYR410" s="99"/>
      <c r="OYS410" s="99"/>
      <c r="OYT410" s="99"/>
      <c r="OYU410" s="99"/>
      <c r="OYV410" s="99"/>
      <c r="OYW410" s="99"/>
      <c r="OYX410" s="99"/>
      <c r="OYY410" s="99"/>
      <c r="OYZ410" s="99"/>
      <c r="OZA410" s="99"/>
      <c r="OZB410" s="99"/>
      <c r="OZC410" s="99"/>
      <c r="OZD410" s="99"/>
      <c r="OZE410" s="99"/>
      <c r="OZF410" s="99"/>
      <c r="OZG410" s="99"/>
      <c r="OZH410" s="99"/>
      <c r="OZI410" s="99"/>
      <c r="OZJ410" s="99"/>
      <c r="OZK410" s="99"/>
      <c r="OZL410" s="99"/>
      <c r="OZM410" s="99"/>
      <c r="OZN410" s="99"/>
      <c r="OZO410" s="99"/>
      <c r="OZP410" s="99"/>
      <c r="OZQ410" s="99"/>
      <c r="OZR410" s="99"/>
      <c r="OZS410" s="99"/>
      <c r="OZT410" s="99"/>
      <c r="OZU410" s="99"/>
      <c r="OZV410" s="99"/>
      <c r="OZW410" s="99"/>
      <c r="OZX410" s="99"/>
      <c r="OZY410" s="99"/>
      <c r="OZZ410" s="99"/>
      <c r="PAA410" s="99"/>
      <c r="PAB410" s="99"/>
      <c r="PAC410" s="99"/>
      <c r="PAD410" s="99"/>
      <c r="PAE410" s="99"/>
      <c r="PAF410" s="99"/>
      <c r="PAG410" s="99"/>
      <c r="PAH410" s="99"/>
      <c r="PAI410" s="99"/>
      <c r="PAJ410" s="99"/>
      <c r="PAK410" s="99"/>
      <c r="PAL410" s="99"/>
      <c r="PAM410" s="99"/>
      <c r="PAN410" s="99"/>
      <c r="PAO410" s="99"/>
      <c r="PAP410" s="99"/>
      <c r="PAQ410" s="99"/>
      <c r="PAR410" s="99"/>
      <c r="PAS410" s="99"/>
      <c r="PAT410" s="99"/>
      <c r="PAU410" s="99"/>
      <c r="PAV410" s="99"/>
      <c r="PAW410" s="99"/>
      <c r="PAX410" s="99"/>
      <c r="PAY410" s="99"/>
      <c r="PAZ410" s="99"/>
      <c r="PBA410" s="99"/>
      <c r="PBB410" s="99"/>
      <c r="PBC410" s="99"/>
      <c r="PBD410" s="99"/>
      <c r="PBE410" s="99"/>
      <c r="PBF410" s="99"/>
      <c r="PBG410" s="99"/>
      <c r="PBH410" s="99"/>
      <c r="PBI410" s="99"/>
      <c r="PBJ410" s="99"/>
      <c r="PBK410" s="99"/>
      <c r="PBL410" s="99"/>
      <c r="PBM410" s="99"/>
      <c r="PBN410" s="99"/>
      <c r="PBO410" s="99"/>
      <c r="PBP410" s="99"/>
      <c r="PBQ410" s="99"/>
      <c r="PBR410" s="99"/>
      <c r="PBS410" s="99"/>
      <c r="PBT410" s="99"/>
      <c r="PBU410" s="99"/>
      <c r="PBV410" s="99"/>
      <c r="PBW410" s="99"/>
      <c r="PBX410" s="99"/>
      <c r="PBY410" s="99"/>
      <c r="PBZ410" s="99"/>
      <c r="PCA410" s="99"/>
      <c r="PCB410" s="99"/>
      <c r="PCC410" s="99"/>
      <c r="PCD410" s="99"/>
      <c r="PCE410" s="99"/>
      <c r="PCF410" s="99"/>
      <c r="PCG410" s="99"/>
      <c r="PCH410" s="99"/>
      <c r="PCI410" s="99"/>
      <c r="PCJ410" s="99"/>
      <c r="PCK410" s="99"/>
      <c r="PCL410" s="99"/>
      <c r="PCM410" s="99"/>
      <c r="PCN410" s="99"/>
      <c r="PCO410" s="99"/>
      <c r="PCP410" s="99"/>
      <c r="PCQ410" s="99"/>
      <c r="PCR410" s="99"/>
      <c r="PCS410" s="99"/>
      <c r="PCT410" s="99"/>
      <c r="PCU410" s="99"/>
      <c r="PCV410" s="99"/>
      <c r="PCW410" s="99"/>
      <c r="PCX410" s="99"/>
      <c r="PCY410" s="99"/>
      <c r="PCZ410" s="99"/>
      <c r="PDA410" s="99"/>
      <c r="PDB410" s="99"/>
      <c r="PDC410" s="99"/>
      <c r="PDD410" s="99"/>
      <c r="PDE410" s="99"/>
      <c r="PDF410" s="99"/>
      <c r="PDG410" s="99"/>
      <c r="PDH410" s="99"/>
      <c r="PDI410" s="99"/>
      <c r="PDJ410" s="99"/>
      <c r="PDK410" s="99"/>
      <c r="PDL410" s="99"/>
      <c r="PDM410" s="99"/>
      <c r="PDN410" s="99"/>
      <c r="PDO410" s="99"/>
      <c r="PDP410" s="99"/>
      <c r="PDQ410" s="99"/>
      <c r="PDR410" s="99"/>
      <c r="PDS410" s="99"/>
      <c r="PDT410" s="99"/>
      <c r="PDU410" s="99"/>
      <c r="PDV410" s="99"/>
      <c r="PDW410" s="99"/>
      <c r="PDX410" s="99"/>
      <c r="PDY410" s="99"/>
      <c r="PDZ410" s="99"/>
      <c r="PEA410" s="99"/>
      <c r="PEB410" s="99"/>
      <c r="PEC410" s="99"/>
      <c r="PED410" s="99"/>
      <c r="PEE410" s="99"/>
      <c r="PEF410" s="99"/>
      <c r="PEG410" s="99"/>
      <c r="PEH410" s="99"/>
      <c r="PEI410" s="99"/>
      <c r="PEJ410" s="99"/>
      <c r="PEK410" s="99"/>
      <c r="PEL410" s="99"/>
      <c r="PEM410" s="99"/>
      <c r="PEN410" s="99"/>
      <c r="PEO410" s="99"/>
      <c r="PEP410" s="99"/>
      <c r="PEQ410" s="99"/>
      <c r="PER410" s="99"/>
      <c r="PES410" s="99"/>
      <c r="PET410" s="99"/>
      <c r="PEU410" s="99"/>
      <c r="PEV410" s="99"/>
      <c r="PEW410" s="99"/>
      <c r="PEX410" s="99"/>
      <c r="PEY410" s="99"/>
      <c r="PEZ410" s="99"/>
      <c r="PFA410" s="99"/>
      <c r="PFB410" s="99"/>
      <c r="PFC410" s="99"/>
      <c r="PFD410" s="99"/>
      <c r="PFE410" s="99"/>
      <c r="PFF410" s="99"/>
      <c r="PFG410" s="99"/>
      <c r="PFH410" s="99"/>
      <c r="PFI410" s="99"/>
      <c r="PFJ410" s="99"/>
      <c r="PFK410" s="99"/>
      <c r="PFL410" s="99"/>
      <c r="PFM410" s="99"/>
      <c r="PFN410" s="99"/>
      <c r="PFO410" s="99"/>
      <c r="PFP410" s="99"/>
      <c r="PFQ410" s="99"/>
      <c r="PFR410" s="99"/>
      <c r="PFS410" s="99"/>
      <c r="PFT410" s="99"/>
      <c r="PFU410" s="99"/>
      <c r="PFV410" s="99"/>
      <c r="PFW410" s="99"/>
      <c r="PFX410" s="99"/>
      <c r="PFY410" s="99"/>
      <c r="PFZ410" s="99"/>
      <c r="PGA410" s="99"/>
      <c r="PGB410" s="99"/>
      <c r="PGC410" s="99"/>
      <c r="PGD410" s="99"/>
      <c r="PGE410" s="99"/>
      <c r="PGF410" s="99"/>
      <c r="PGG410" s="99"/>
      <c r="PGH410" s="99"/>
      <c r="PGI410" s="99"/>
      <c r="PGJ410" s="99"/>
      <c r="PGK410" s="99"/>
      <c r="PGL410" s="99"/>
      <c r="PGM410" s="99"/>
      <c r="PGN410" s="99"/>
      <c r="PGO410" s="99"/>
      <c r="PGP410" s="99"/>
      <c r="PGQ410" s="99"/>
      <c r="PGR410" s="99"/>
      <c r="PGS410" s="99"/>
      <c r="PGT410" s="99"/>
      <c r="PGU410" s="99"/>
      <c r="PGV410" s="99"/>
      <c r="PGW410" s="99"/>
      <c r="PGX410" s="99"/>
      <c r="PGY410" s="99"/>
      <c r="PGZ410" s="99"/>
      <c r="PHA410" s="99"/>
      <c r="PHB410" s="99"/>
      <c r="PHC410" s="99"/>
      <c r="PHD410" s="99"/>
      <c r="PHE410" s="99"/>
      <c r="PHF410" s="99"/>
      <c r="PHG410" s="99"/>
      <c r="PHH410" s="99"/>
      <c r="PHI410" s="99"/>
      <c r="PHJ410" s="99"/>
      <c r="PHK410" s="99"/>
      <c r="PHL410" s="99"/>
      <c r="PHM410" s="99"/>
      <c r="PHN410" s="99"/>
      <c r="PHO410" s="99"/>
      <c r="PHP410" s="99"/>
      <c r="PHQ410" s="99"/>
      <c r="PHR410" s="99"/>
      <c r="PHS410" s="99"/>
      <c r="PHT410" s="99"/>
      <c r="PHU410" s="99"/>
      <c r="PHV410" s="99"/>
      <c r="PHW410" s="99"/>
      <c r="PHX410" s="99"/>
      <c r="PHY410" s="99"/>
      <c r="PHZ410" s="99"/>
      <c r="PIA410" s="99"/>
      <c r="PIB410" s="99"/>
      <c r="PIC410" s="99"/>
      <c r="PID410" s="99"/>
      <c r="PIE410" s="99"/>
      <c r="PIF410" s="99"/>
      <c r="PIG410" s="99"/>
      <c r="PIH410" s="99"/>
      <c r="PII410" s="99"/>
      <c r="PIJ410" s="99"/>
      <c r="PIK410" s="99"/>
      <c r="PIL410" s="99"/>
      <c r="PIM410" s="99"/>
      <c r="PIN410" s="99"/>
      <c r="PIO410" s="99"/>
      <c r="PIP410" s="99"/>
      <c r="PIQ410" s="99"/>
      <c r="PIR410" s="99"/>
      <c r="PIS410" s="99"/>
      <c r="PIT410" s="99"/>
      <c r="PIU410" s="99"/>
      <c r="PIV410" s="99"/>
      <c r="PIW410" s="99"/>
      <c r="PIX410" s="99"/>
      <c r="PIY410" s="99"/>
      <c r="PIZ410" s="99"/>
      <c r="PJA410" s="99"/>
      <c r="PJB410" s="99"/>
      <c r="PJC410" s="99"/>
      <c r="PJD410" s="99"/>
      <c r="PJE410" s="99"/>
      <c r="PJF410" s="99"/>
      <c r="PJG410" s="99"/>
      <c r="PJH410" s="99"/>
      <c r="PJI410" s="99"/>
      <c r="PJJ410" s="99"/>
      <c r="PJK410" s="99"/>
      <c r="PJL410" s="99"/>
      <c r="PJM410" s="99"/>
      <c r="PJN410" s="99"/>
      <c r="PJO410" s="99"/>
      <c r="PJP410" s="99"/>
      <c r="PJQ410" s="99"/>
      <c r="PJR410" s="99"/>
      <c r="PJS410" s="99"/>
      <c r="PJT410" s="99"/>
      <c r="PJU410" s="99"/>
      <c r="PJV410" s="99"/>
      <c r="PJW410" s="99"/>
      <c r="PJX410" s="99"/>
      <c r="PJY410" s="99"/>
      <c r="PJZ410" s="99"/>
      <c r="PKA410" s="99"/>
      <c r="PKB410" s="99"/>
      <c r="PKC410" s="99"/>
      <c r="PKD410" s="99"/>
      <c r="PKE410" s="99"/>
      <c r="PKF410" s="99"/>
      <c r="PKG410" s="99"/>
      <c r="PKH410" s="99"/>
      <c r="PKI410" s="99"/>
      <c r="PKJ410" s="99"/>
      <c r="PKK410" s="99"/>
      <c r="PKL410" s="99"/>
      <c r="PKM410" s="99"/>
      <c r="PKN410" s="99"/>
      <c r="PKO410" s="99"/>
      <c r="PKP410" s="99"/>
      <c r="PKQ410" s="99"/>
      <c r="PKR410" s="99"/>
      <c r="PKS410" s="99"/>
      <c r="PKT410" s="99"/>
      <c r="PKU410" s="99"/>
      <c r="PKV410" s="99"/>
      <c r="PKW410" s="99"/>
      <c r="PKX410" s="99"/>
      <c r="PKY410" s="99"/>
      <c r="PKZ410" s="99"/>
      <c r="PLA410" s="99"/>
      <c r="PLB410" s="99"/>
      <c r="PLC410" s="99"/>
      <c r="PLD410" s="99"/>
      <c r="PLE410" s="99"/>
      <c r="PLF410" s="99"/>
      <c r="PLG410" s="99"/>
      <c r="PLH410" s="99"/>
      <c r="PLI410" s="99"/>
      <c r="PLJ410" s="99"/>
      <c r="PLK410" s="99"/>
      <c r="PLL410" s="99"/>
      <c r="PLM410" s="99"/>
      <c r="PLN410" s="99"/>
      <c r="PLO410" s="99"/>
      <c r="PLP410" s="99"/>
      <c r="PLQ410" s="99"/>
      <c r="PLR410" s="99"/>
      <c r="PLS410" s="99"/>
      <c r="PLT410" s="99"/>
      <c r="PLU410" s="99"/>
      <c r="PLV410" s="99"/>
      <c r="PLW410" s="99"/>
      <c r="PLX410" s="99"/>
      <c r="PLY410" s="99"/>
      <c r="PLZ410" s="99"/>
      <c r="PMA410" s="99"/>
      <c r="PMB410" s="99"/>
      <c r="PMC410" s="99"/>
      <c r="PMD410" s="99"/>
      <c r="PME410" s="99"/>
      <c r="PMF410" s="99"/>
      <c r="PMG410" s="99"/>
      <c r="PMH410" s="99"/>
      <c r="PMI410" s="99"/>
      <c r="PMJ410" s="99"/>
      <c r="PMK410" s="99"/>
      <c r="PML410" s="99"/>
      <c r="PMM410" s="99"/>
      <c r="PMN410" s="99"/>
      <c r="PMO410" s="99"/>
      <c r="PMP410" s="99"/>
      <c r="PMQ410" s="99"/>
      <c r="PMR410" s="99"/>
      <c r="PMS410" s="99"/>
      <c r="PMT410" s="99"/>
      <c r="PMU410" s="99"/>
      <c r="PMV410" s="99"/>
      <c r="PMW410" s="99"/>
      <c r="PMX410" s="99"/>
      <c r="PMY410" s="99"/>
      <c r="PMZ410" s="99"/>
      <c r="PNA410" s="99"/>
      <c r="PNB410" s="99"/>
      <c r="PNC410" s="99"/>
      <c r="PND410" s="99"/>
      <c r="PNE410" s="99"/>
      <c r="PNF410" s="99"/>
      <c r="PNG410" s="99"/>
      <c r="PNH410" s="99"/>
      <c r="PNI410" s="99"/>
      <c r="PNJ410" s="99"/>
      <c r="PNK410" s="99"/>
      <c r="PNL410" s="99"/>
      <c r="PNM410" s="99"/>
      <c r="PNN410" s="99"/>
      <c r="PNO410" s="99"/>
      <c r="PNP410" s="99"/>
      <c r="PNQ410" s="99"/>
      <c r="PNR410" s="99"/>
      <c r="PNS410" s="99"/>
      <c r="PNT410" s="99"/>
      <c r="PNU410" s="99"/>
      <c r="PNV410" s="99"/>
      <c r="PNW410" s="99"/>
      <c r="PNX410" s="99"/>
      <c r="PNY410" s="99"/>
      <c r="PNZ410" s="99"/>
      <c r="POA410" s="99"/>
      <c r="POB410" s="99"/>
      <c r="POC410" s="99"/>
      <c r="POD410" s="99"/>
      <c r="POE410" s="99"/>
      <c r="POF410" s="99"/>
      <c r="POG410" s="99"/>
      <c r="POH410" s="99"/>
      <c r="POI410" s="99"/>
      <c r="POJ410" s="99"/>
      <c r="POK410" s="99"/>
      <c r="POL410" s="99"/>
      <c r="POM410" s="99"/>
      <c r="PON410" s="99"/>
      <c r="POO410" s="99"/>
      <c r="POP410" s="99"/>
      <c r="POQ410" s="99"/>
      <c r="POR410" s="99"/>
      <c r="POS410" s="99"/>
      <c r="POT410" s="99"/>
      <c r="POU410" s="99"/>
      <c r="POV410" s="99"/>
      <c r="POW410" s="99"/>
      <c r="POX410" s="99"/>
      <c r="POY410" s="99"/>
      <c r="POZ410" s="99"/>
      <c r="PPA410" s="99"/>
      <c r="PPB410" s="99"/>
      <c r="PPC410" s="99"/>
      <c r="PPD410" s="99"/>
      <c r="PPE410" s="99"/>
      <c r="PPF410" s="99"/>
      <c r="PPG410" s="99"/>
      <c r="PPH410" s="99"/>
      <c r="PPI410" s="99"/>
      <c r="PPJ410" s="99"/>
      <c r="PPK410" s="99"/>
      <c r="PPL410" s="99"/>
      <c r="PPM410" s="99"/>
      <c r="PPN410" s="99"/>
      <c r="PPO410" s="99"/>
      <c r="PPP410" s="99"/>
      <c r="PPQ410" s="99"/>
      <c r="PPR410" s="99"/>
      <c r="PPS410" s="99"/>
      <c r="PPT410" s="99"/>
      <c r="PPU410" s="99"/>
      <c r="PPV410" s="99"/>
      <c r="PPW410" s="99"/>
      <c r="PPX410" s="99"/>
      <c r="PPY410" s="99"/>
      <c r="PPZ410" s="99"/>
      <c r="PQA410" s="99"/>
      <c r="PQB410" s="99"/>
      <c r="PQC410" s="99"/>
      <c r="PQD410" s="99"/>
      <c r="PQE410" s="99"/>
      <c r="PQF410" s="99"/>
      <c r="PQG410" s="99"/>
      <c r="PQH410" s="99"/>
      <c r="PQI410" s="99"/>
      <c r="PQJ410" s="99"/>
      <c r="PQK410" s="99"/>
      <c r="PQL410" s="99"/>
      <c r="PQM410" s="99"/>
      <c r="PQN410" s="99"/>
      <c r="PQO410" s="99"/>
      <c r="PQP410" s="99"/>
      <c r="PQQ410" s="99"/>
      <c r="PQR410" s="99"/>
      <c r="PQS410" s="99"/>
      <c r="PQT410" s="99"/>
      <c r="PQU410" s="99"/>
      <c r="PQV410" s="99"/>
      <c r="PQW410" s="99"/>
      <c r="PQX410" s="99"/>
      <c r="PQY410" s="99"/>
      <c r="PQZ410" s="99"/>
      <c r="PRA410" s="99"/>
      <c r="PRB410" s="99"/>
      <c r="PRC410" s="99"/>
      <c r="PRD410" s="99"/>
      <c r="PRE410" s="99"/>
      <c r="PRF410" s="99"/>
      <c r="PRG410" s="99"/>
      <c r="PRH410" s="99"/>
      <c r="PRI410" s="99"/>
      <c r="PRJ410" s="99"/>
      <c r="PRK410" s="99"/>
      <c r="PRL410" s="99"/>
      <c r="PRM410" s="99"/>
      <c r="PRN410" s="99"/>
      <c r="PRO410" s="99"/>
      <c r="PRP410" s="99"/>
      <c r="PRQ410" s="99"/>
      <c r="PRR410" s="99"/>
      <c r="PRS410" s="99"/>
      <c r="PRT410" s="99"/>
      <c r="PRU410" s="99"/>
      <c r="PRV410" s="99"/>
      <c r="PRW410" s="99"/>
      <c r="PRX410" s="99"/>
      <c r="PRY410" s="99"/>
      <c r="PRZ410" s="99"/>
      <c r="PSA410" s="99"/>
      <c r="PSB410" s="99"/>
      <c r="PSC410" s="99"/>
      <c r="PSD410" s="99"/>
      <c r="PSE410" s="99"/>
      <c r="PSF410" s="99"/>
      <c r="PSG410" s="99"/>
      <c r="PSH410" s="99"/>
      <c r="PSI410" s="99"/>
      <c r="PSJ410" s="99"/>
      <c r="PSK410" s="99"/>
      <c r="PSL410" s="99"/>
      <c r="PSM410" s="99"/>
      <c r="PSN410" s="99"/>
      <c r="PSO410" s="99"/>
      <c r="PSP410" s="99"/>
      <c r="PSQ410" s="99"/>
      <c r="PSR410" s="99"/>
      <c r="PSS410" s="99"/>
      <c r="PST410" s="99"/>
      <c r="PSU410" s="99"/>
      <c r="PSV410" s="99"/>
      <c r="PSW410" s="99"/>
      <c r="PSX410" s="99"/>
      <c r="PSY410" s="99"/>
      <c r="PSZ410" s="99"/>
      <c r="PTA410" s="99"/>
      <c r="PTB410" s="99"/>
      <c r="PTC410" s="99"/>
      <c r="PTD410" s="99"/>
      <c r="PTE410" s="99"/>
      <c r="PTF410" s="99"/>
      <c r="PTG410" s="99"/>
      <c r="PTH410" s="99"/>
      <c r="PTI410" s="99"/>
      <c r="PTJ410" s="99"/>
      <c r="PTK410" s="99"/>
      <c r="PTL410" s="99"/>
      <c r="PTM410" s="99"/>
      <c r="PTN410" s="99"/>
      <c r="PTO410" s="99"/>
      <c r="PTP410" s="99"/>
      <c r="PTQ410" s="99"/>
      <c r="PTR410" s="99"/>
      <c r="PTS410" s="99"/>
      <c r="PTT410" s="99"/>
      <c r="PTU410" s="99"/>
      <c r="PTV410" s="99"/>
      <c r="PTW410" s="99"/>
      <c r="PTX410" s="99"/>
      <c r="PTY410" s="99"/>
      <c r="PTZ410" s="99"/>
      <c r="PUA410" s="99"/>
      <c r="PUB410" s="99"/>
      <c r="PUC410" s="99"/>
      <c r="PUD410" s="99"/>
      <c r="PUE410" s="99"/>
      <c r="PUF410" s="99"/>
      <c r="PUG410" s="99"/>
      <c r="PUH410" s="99"/>
      <c r="PUI410" s="99"/>
      <c r="PUJ410" s="99"/>
      <c r="PUK410" s="99"/>
      <c r="PUL410" s="99"/>
      <c r="PUM410" s="99"/>
      <c r="PUN410" s="99"/>
      <c r="PUO410" s="99"/>
      <c r="PUP410" s="99"/>
      <c r="PUQ410" s="99"/>
      <c r="PUR410" s="99"/>
      <c r="PUS410" s="99"/>
      <c r="PUT410" s="99"/>
      <c r="PUU410" s="99"/>
      <c r="PUV410" s="99"/>
      <c r="PUW410" s="99"/>
      <c r="PUX410" s="99"/>
      <c r="PUY410" s="99"/>
      <c r="PUZ410" s="99"/>
      <c r="PVA410" s="99"/>
      <c r="PVB410" s="99"/>
      <c r="PVC410" s="99"/>
      <c r="PVD410" s="99"/>
      <c r="PVE410" s="99"/>
      <c r="PVF410" s="99"/>
      <c r="PVG410" s="99"/>
      <c r="PVH410" s="99"/>
      <c r="PVI410" s="99"/>
      <c r="PVJ410" s="99"/>
      <c r="PVK410" s="99"/>
      <c r="PVL410" s="99"/>
      <c r="PVM410" s="99"/>
      <c r="PVN410" s="99"/>
      <c r="PVO410" s="99"/>
      <c r="PVP410" s="99"/>
      <c r="PVQ410" s="99"/>
      <c r="PVR410" s="99"/>
      <c r="PVS410" s="99"/>
      <c r="PVT410" s="99"/>
      <c r="PVU410" s="99"/>
      <c r="PVV410" s="99"/>
      <c r="PVW410" s="99"/>
      <c r="PVX410" s="99"/>
      <c r="PVY410" s="99"/>
      <c r="PVZ410" s="99"/>
      <c r="PWA410" s="99"/>
      <c r="PWB410" s="99"/>
      <c r="PWC410" s="99"/>
      <c r="PWD410" s="99"/>
      <c r="PWE410" s="99"/>
      <c r="PWF410" s="99"/>
      <c r="PWG410" s="99"/>
      <c r="PWH410" s="99"/>
      <c r="PWI410" s="99"/>
      <c r="PWJ410" s="99"/>
      <c r="PWK410" s="99"/>
      <c r="PWL410" s="99"/>
      <c r="PWM410" s="99"/>
      <c r="PWN410" s="99"/>
      <c r="PWO410" s="99"/>
      <c r="PWP410" s="99"/>
      <c r="PWQ410" s="99"/>
      <c r="PWR410" s="99"/>
      <c r="PWS410" s="99"/>
      <c r="PWT410" s="99"/>
      <c r="PWU410" s="99"/>
      <c r="PWV410" s="99"/>
      <c r="PWW410" s="99"/>
      <c r="PWX410" s="99"/>
      <c r="PWY410" s="99"/>
      <c r="PWZ410" s="99"/>
      <c r="PXA410" s="99"/>
      <c r="PXB410" s="99"/>
      <c r="PXC410" s="99"/>
      <c r="PXD410" s="99"/>
      <c r="PXE410" s="99"/>
      <c r="PXF410" s="99"/>
      <c r="PXG410" s="99"/>
      <c r="PXH410" s="99"/>
      <c r="PXI410" s="99"/>
      <c r="PXJ410" s="99"/>
      <c r="PXK410" s="99"/>
      <c r="PXL410" s="99"/>
      <c r="PXM410" s="99"/>
      <c r="PXN410" s="99"/>
      <c r="PXO410" s="99"/>
      <c r="PXP410" s="99"/>
      <c r="PXQ410" s="99"/>
      <c r="PXR410" s="99"/>
      <c r="PXS410" s="99"/>
      <c r="PXT410" s="99"/>
      <c r="PXU410" s="99"/>
      <c r="PXV410" s="99"/>
      <c r="PXW410" s="99"/>
      <c r="PXX410" s="99"/>
      <c r="PXY410" s="99"/>
      <c r="PXZ410" s="99"/>
      <c r="PYA410" s="99"/>
      <c r="PYB410" s="99"/>
      <c r="PYC410" s="99"/>
      <c r="PYD410" s="99"/>
      <c r="PYE410" s="99"/>
      <c r="PYF410" s="99"/>
      <c r="PYG410" s="99"/>
      <c r="PYH410" s="99"/>
      <c r="PYI410" s="99"/>
      <c r="PYJ410" s="99"/>
      <c r="PYK410" s="99"/>
      <c r="PYL410" s="99"/>
      <c r="PYM410" s="99"/>
      <c r="PYN410" s="99"/>
      <c r="PYO410" s="99"/>
      <c r="PYP410" s="99"/>
      <c r="PYQ410" s="99"/>
      <c r="PYR410" s="99"/>
      <c r="PYS410" s="99"/>
      <c r="PYT410" s="99"/>
      <c r="PYU410" s="99"/>
      <c r="PYV410" s="99"/>
      <c r="PYW410" s="99"/>
      <c r="PYX410" s="99"/>
      <c r="PYY410" s="99"/>
      <c r="PYZ410" s="99"/>
      <c r="PZA410" s="99"/>
      <c r="PZB410" s="99"/>
      <c r="PZC410" s="99"/>
      <c r="PZD410" s="99"/>
      <c r="PZE410" s="99"/>
      <c r="PZF410" s="99"/>
      <c r="PZG410" s="99"/>
      <c r="PZH410" s="99"/>
      <c r="PZI410" s="99"/>
      <c r="PZJ410" s="99"/>
      <c r="PZK410" s="99"/>
      <c r="PZL410" s="99"/>
      <c r="PZM410" s="99"/>
      <c r="PZN410" s="99"/>
      <c r="PZO410" s="99"/>
      <c r="PZP410" s="99"/>
      <c r="PZQ410" s="99"/>
      <c r="PZR410" s="99"/>
      <c r="PZS410" s="99"/>
      <c r="PZT410" s="99"/>
      <c r="PZU410" s="99"/>
      <c r="PZV410" s="99"/>
      <c r="PZW410" s="99"/>
      <c r="PZX410" s="99"/>
      <c r="PZY410" s="99"/>
      <c r="PZZ410" s="99"/>
      <c r="QAA410" s="99"/>
      <c r="QAB410" s="99"/>
      <c r="QAC410" s="99"/>
      <c r="QAD410" s="99"/>
      <c r="QAE410" s="99"/>
      <c r="QAF410" s="99"/>
      <c r="QAG410" s="99"/>
      <c r="QAH410" s="99"/>
      <c r="QAI410" s="99"/>
      <c r="QAJ410" s="99"/>
      <c r="QAK410" s="99"/>
      <c r="QAL410" s="99"/>
      <c r="QAM410" s="99"/>
      <c r="QAN410" s="99"/>
      <c r="QAO410" s="99"/>
      <c r="QAP410" s="99"/>
      <c r="QAQ410" s="99"/>
      <c r="QAR410" s="99"/>
      <c r="QAS410" s="99"/>
      <c r="QAT410" s="99"/>
      <c r="QAU410" s="99"/>
      <c r="QAV410" s="99"/>
      <c r="QAW410" s="99"/>
      <c r="QAX410" s="99"/>
      <c r="QAY410" s="99"/>
      <c r="QAZ410" s="99"/>
      <c r="QBA410" s="99"/>
      <c r="QBB410" s="99"/>
      <c r="QBC410" s="99"/>
      <c r="QBD410" s="99"/>
      <c r="QBE410" s="99"/>
      <c r="QBF410" s="99"/>
      <c r="QBG410" s="99"/>
      <c r="QBH410" s="99"/>
      <c r="QBI410" s="99"/>
      <c r="QBJ410" s="99"/>
      <c r="QBK410" s="99"/>
      <c r="QBL410" s="99"/>
      <c r="QBM410" s="99"/>
      <c r="QBN410" s="99"/>
      <c r="QBO410" s="99"/>
      <c r="QBP410" s="99"/>
      <c r="QBQ410" s="99"/>
      <c r="QBR410" s="99"/>
      <c r="QBS410" s="99"/>
      <c r="QBT410" s="99"/>
      <c r="QBU410" s="99"/>
      <c r="QBV410" s="99"/>
      <c r="QBW410" s="99"/>
      <c r="QBX410" s="99"/>
      <c r="QBY410" s="99"/>
      <c r="QBZ410" s="99"/>
      <c r="QCA410" s="99"/>
      <c r="QCB410" s="99"/>
      <c r="QCC410" s="99"/>
      <c r="QCD410" s="99"/>
      <c r="QCE410" s="99"/>
      <c r="QCF410" s="99"/>
      <c r="QCG410" s="99"/>
      <c r="QCH410" s="99"/>
      <c r="QCI410" s="99"/>
      <c r="QCJ410" s="99"/>
      <c r="QCK410" s="99"/>
      <c r="QCL410" s="99"/>
      <c r="QCM410" s="99"/>
      <c r="QCN410" s="99"/>
      <c r="QCO410" s="99"/>
      <c r="QCP410" s="99"/>
      <c r="QCQ410" s="99"/>
      <c r="QCR410" s="99"/>
      <c r="QCS410" s="99"/>
      <c r="QCT410" s="99"/>
      <c r="QCU410" s="99"/>
      <c r="QCV410" s="99"/>
      <c r="QCW410" s="99"/>
      <c r="QCX410" s="99"/>
      <c r="QCY410" s="99"/>
      <c r="QCZ410" s="99"/>
      <c r="QDA410" s="99"/>
      <c r="QDB410" s="99"/>
      <c r="QDC410" s="99"/>
      <c r="QDD410" s="99"/>
      <c r="QDE410" s="99"/>
      <c r="QDF410" s="99"/>
      <c r="QDG410" s="99"/>
      <c r="QDH410" s="99"/>
      <c r="QDI410" s="99"/>
      <c r="QDJ410" s="99"/>
      <c r="QDK410" s="99"/>
      <c r="QDL410" s="99"/>
      <c r="QDM410" s="99"/>
      <c r="QDN410" s="99"/>
      <c r="QDO410" s="99"/>
      <c r="QDP410" s="99"/>
      <c r="QDQ410" s="99"/>
      <c r="QDR410" s="99"/>
      <c r="QDS410" s="99"/>
      <c r="QDT410" s="99"/>
      <c r="QDU410" s="99"/>
      <c r="QDV410" s="99"/>
      <c r="QDW410" s="99"/>
      <c r="QDX410" s="99"/>
      <c r="QDY410" s="99"/>
      <c r="QDZ410" s="99"/>
      <c r="QEA410" s="99"/>
      <c r="QEB410" s="99"/>
      <c r="QEC410" s="99"/>
      <c r="QED410" s="99"/>
      <c r="QEE410" s="99"/>
      <c r="QEF410" s="99"/>
      <c r="QEG410" s="99"/>
      <c r="QEH410" s="99"/>
      <c r="QEI410" s="99"/>
      <c r="QEJ410" s="99"/>
      <c r="QEK410" s="99"/>
      <c r="QEL410" s="99"/>
      <c r="QEM410" s="99"/>
      <c r="QEN410" s="99"/>
      <c r="QEO410" s="99"/>
      <c r="QEP410" s="99"/>
      <c r="QEQ410" s="99"/>
      <c r="QER410" s="99"/>
      <c r="QES410" s="99"/>
      <c r="QET410" s="99"/>
      <c r="QEU410" s="99"/>
      <c r="QEV410" s="99"/>
      <c r="QEW410" s="99"/>
      <c r="QEX410" s="99"/>
      <c r="QEY410" s="99"/>
      <c r="QEZ410" s="99"/>
      <c r="QFA410" s="99"/>
      <c r="QFB410" s="99"/>
      <c r="QFC410" s="99"/>
      <c r="QFD410" s="99"/>
      <c r="QFE410" s="99"/>
      <c r="QFF410" s="99"/>
      <c r="QFG410" s="99"/>
      <c r="QFH410" s="99"/>
      <c r="QFI410" s="99"/>
      <c r="QFJ410" s="99"/>
      <c r="QFK410" s="99"/>
      <c r="QFL410" s="99"/>
      <c r="QFM410" s="99"/>
      <c r="QFN410" s="99"/>
      <c r="QFO410" s="99"/>
      <c r="QFP410" s="99"/>
      <c r="QFQ410" s="99"/>
      <c r="QFR410" s="99"/>
      <c r="QFS410" s="99"/>
      <c r="QFT410" s="99"/>
      <c r="QFU410" s="99"/>
      <c r="QFV410" s="99"/>
      <c r="QFW410" s="99"/>
      <c r="QFX410" s="99"/>
      <c r="QFY410" s="99"/>
      <c r="QFZ410" s="99"/>
      <c r="QGA410" s="99"/>
      <c r="QGB410" s="99"/>
      <c r="QGC410" s="99"/>
      <c r="QGD410" s="99"/>
      <c r="QGE410" s="99"/>
      <c r="QGF410" s="99"/>
      <c r="QGG410" s="99"/>
      <c r="QGH410" s="99"/>
      <c r="QGI410" s="99"/>
      <c r="QGJ410" s="99"/>
      <c r="QGK410" s="99"/>
      <c r="QGL410" s="99"/>
      <c r="QGM410" s="99"/>
      <c r="QGN410" s="99"/>
      <c r="QGO410" s="99"/>
      <c r="QGP410" s="99"/>
      <c r="QGQ410" s="99"/>
      <c r="QGR410" s="99"/>
      <c r="QGS410" s="99"/>
      <c r="QGT410" s="99"/>
      <c r="QGU410" s="99"/>
      <c r="QGV410" s="99"/>
      <c r="QGW410" s="99"/>
      <c r="QGX410" s="99"/>
      <c r="QGY410" s="99"/>
      <c r="QGZ410" s="99"/>
      <c r="QHA410" s="99"/>
      <c r="QHB410" s="99"/>
      <c r="QHC410" s="99"/>
      <c r="QHD410" s="99"/>
      <c r="QHE410" s="99"/>
      <c r="QHF410" s="99"/>
      <c r="QHG410" s="99"/>
      <c r="QHH410" s="99"/>
      <c r="QHI410" s="99"/>
      <c r="QHJ410" s="99"/>
      <c r="QHK410" s="99"/>
      <c r="QHL410" s="99"/>
      <c r="QHM410" s="99"/>
      <c r="QHN410" s="99"/>
      <c r="QHO410" s="99"/>
      <c r="QHP410" s="99"/>
      <c r="QHQ410" s="99"/>
      <c r="QHR410" s="99"/>
      <c r="QHS410" s="99"/>
      <c r="QHT410" s="99"/>
      <c r="QHU410" s="99"/>
      <c r="QHV410" s="99"/>
      <c r="QHW410" s="99"/>
      <c r="QHX410" s="99"/>
      <c r="QHY410" s="99"/>
      <c r="QHZ410" s="99"/>
      <c r="QIA410" s="99"/>
      <c r="QIB410" s="99"/>
      <c r="QIC410" s="99"/>
      <c r="QID410" s="99"/>
      <c r="QIE410" s="99"/>
      <c r="QIF410" s="99"/>
      <c r="QIG410" s="99"/>
      <c r="QIH410" s="99"/>
      <c r="QII410" s="99"/>
      <c r="QIJ410" s="99"/>
      <c r="QIK410" s="99"/>
      <c r="QIL410" s="99"/>
      <c r="QIM410" s="99"/>
      <c r="QIN410" s="99"/>
      <c r="QIO410" s="99"/>
      <c r="QIP410" s="99"/>
      <c r="QIQ410" s="99"/>
      <c r="QIR410" s="99"/>
      <c r="QIS410" s="99"/>
      <c r="QIT410" s="99"/>
      <c r="QIU410" s="99"/>
      <c r="QIV410" s="99"/>
      <c r="QIW410" s="99"/>
      <c r="QIX410" s="99"/>
      <c r="QIY410" s="99"/>
      <c r="QIZ410" s="99"/>
      <c r="QJA410" s="99"/>
      <c r="QJB410" s="99"/>
      <c r="QJC410" s="99"/>
      <c r="QJD410" s="99"/>
      <c r="QJE410" s="99"/>
      <c r="QJF410" s="99"/>
      <c r="QJG410" s="99"/>
      <c r="QJH410" s="99"/>
      <c r="QJI410" s="99"/>
      <c r="QJJ410" s="99"/>
      <c r="QJK410" s="99"/>
      <c r="QJL410" s="99"/>
      <c r="QJM410" s="99"/>
      <c r="QJN410" s="99"/>
      <c r="QJO410" s="99"/>
      <c r="QJP410" s="99"/>
      <c r="QJQ410" s="99"/>
      <c r="QJR410" s="99"/>
      <c r="QJS410" s="99"/>
      <c r="QJT410" s="99"/>
      <c r="QJU410" s="99"/>
      <c r="QJV410" s="99"/>
      <c r="QJW410" s="99"/>
      <c r="QJX410" s="99"/>
      <c r="QJY410" s="99"/>
      <c r="QJZ410" s="99"/>
      <c r="QKA410" s="99"/>
      <c r="QKB410" s="99"/>
      <c r="QKC410" s="99"/>
      <c r="QKD410" s="99"/>
      <c r="QKE410" s="99"/>
      <c r="QKF410" s="99"/>
      <c r="QKG410" s="99"/>
      <c r="QKH410" s="99"/>
      <c r="QKI410" s="99"/>
      <c r="QKJ410" s="99"/>
      <c r="QKK410" s="99"/>
      <c r="QKL410" s="99"/>
      <c r="QKM410" s="99"/>
      <c r="QKN410" s="99"/>
      <c r="QKO410" s="99"/>
      <c r="QKP410" s="99"/>
      <c r="QKQ410" s="99"/>
      <c r="QKR410" s="99"/>
      <c r="QKS410" s="99"/>
      <c r="QKT410" s="99"/>
      <c r="QKU410" s="99"/>
      <c r="QKV410" s="99"/>
      <c r="QKW410" s="99"/>
      <c r="QKX410" s="99"/>
      <c r="QKY410" s="99"/>
      <c r="QKZ410" s="99"/>
      <c r="QLA410" s="99"/>
      <c r="QLB410" s="99"/>
      <c r="QLC410" s="99"/>
      <c r="QLD410" s="99"/>
      <c r="QLE410" s="99"/>
      <c r="QLF410" s="99"/>
      <c r="QLG410" s="99"/>
      <c r="QLH410" s="99"/>
      <c r="QLI410" s="99"/>
      <c r="QLJ410" s="99"/>
      <c r="QLK410" s="99"/>
      <c r="QLL410" s="99"/>
      <c r="QLM410" s="99"/>
      <c r="QLN410" s="99"/>
      <c r="QLO410" s="99"/>
      <c r="QLP410" s="99"/>
      <c r="QLQ410" s="99"/>
      <c r="QLR410" s="99"/>
      <c r="QLS410" s="99"/>
      <c r="QLT410" s="99"/>
      <c r="QLU410" s="99"/>
      <c r="QLV410" s="99"/>
      <c r="QLW410" s="99"/>
      <c r="QLX410" s="99"/>
      <c r="QLY410" s="99"/>
      <c r="QLZ410" s="99"/>
      <c r="QMA410" s="99"/>
      <c r="QMB410" s="99"/>
      <c r="QMC410" s="99"/>
      <c r="QMD410" s="99"/>
      <c r="QME410" s="99"/>
      <c r="QMF410" s="99"/>
      <c r="QMG410" s="99"/>
      <c r="QMH410" s="99"/>
      <c r="QMI410" s="99"/>
      <c r="QMJ410" s="99"/>
      <c r="QMK410" s="99"/>
      <c r="QML410" s="99"/>
      <c r="QMM410" s="99"/>
      <c r="QMN410" s="99"/>
      <c r="QMO410" s="99"/>
      <c r="QMP410" s="99"/>
      <c r="QMQ410" s="99"/>
      <c r="QMR410" s="99"/>
      <c r="QMS410" s="99"/>
      <c r="QMT410" s="99"/>
      <c r="QMU410" s="99"/>
      <c r="QMV410" s="99"/>
      <c r="QMW410" s="99"/>
      <c r="QMX410" s="99"/>
      <c r="QMY410" s="99"/>
      <c r="QMZ410" s="99"/>
      <c r="QNA410" s="99"/>
      <c r="QNB410" s="99"/>
      <c r="QNC410" s="99"/>
      <c r="QND410" s="99"/>
      <c r="QNE410" s="99"/>
      <c r="QNF410" s="99"/>
      <c r="QNG410" s="99"/>
      <c r="QNH410" s="99"/>
      <c r="QNI410" s="99"/>
      <c r="QNJ410" s="99"/>
      <c r="QNK410" s="99"/>
      <c r="QNL410" s="99"/>
      <c r="QNM410" s="99"/>
      <c r="QNN410" s="99"/>
      <c r="QNO410" s="99"/>
      <c r="QNP410" s="99"/>
      <c r="QNQ410" s="99"/>
      <c r="QNR410" s="99"/>
      <c r="QNS410" s="99"/>
      <c r="QNT410" s="99"/>
      <c r="QNU410" s="99"/>
      <c r="QNV410" s="99"/>
      <c r="QNW410" s="99"/>
      <c r="QNX410" s="99"/>
      <c r="QNY410" s="99"/>
      <c r="QNZ410" s="99"/>
      <c r="QOA410" s="99"/>
      <c r="QOB410" s="99"/>
      <c r="QOC410" s="99"/>
      <c r="QOD410" s="99"/>
      <c r="QOE410" s="99"/>
      <c r="QOF410" s="99"/>
      <c r="QOG410" s="99"/>
      <c r="QOH410" s="99"/>
      <c r="QOI410" s="99"/>
      <c r="QOJ410" s="99"/>
      <c r="QOK410" s="99"/>
      <c r="QOL410" s="99"/>
      <c r="QOM410" s="99"/>
      <c r="QON410" s="99"/>
      <c r="QOO410" s="99"/>
      <c r="QOP410" s="99"/>
      <c r="QOQ410" s="99"/>
      <c r="QOR410" s="99"/>
      <c r="QOS410" s="99"/>
      <c r="QOT410" s="99"/>
      <c r="QOU410" s="99"/>
      <c r="QOV410" s="99"/>
      <c r="QOW410" s="99"/>
      <c r="QOX410" s="99"/>
      <c r="QOY410" s="99"/>
      <c r="QOZ410" s="99"/>
      <c r="QPA410" s="99"/>
      <c r="QPB410" s="99"/>
      <c r="QPC410" s="99"/>
      <c r="QPD410" s="99"/>
      <c r="QPE410" s="99"/>
      <c r="QPF410" s="99"/>
      <c r="QPG410" s="99"/>
      <c r="QPH410" s="99"/>
      <c r="QPI410" s="99"/>
      <c r="QPJ410" s="99"/>
      <c r="QPK410" s="99"/>
      <c r="QPL410" s="99"/>
      <c r="QPM410" s="99"/>
      <c r="QPN410" s="99"/>
      <c r="QPO410" s="99"/>
      <c r="QPP410" s="99"/>
      <c r="QPQ410" s="99"/>
      <c r="QPR410" s="99"/>
      <c r="QPS410" s="99"/>
      <c r="QPT410" s="99"/>
      <c r="QPU410" s="99"/>
      <c r="QPV410" s="99"/>
      <c r="QPW410" s="99"/>
      <c r="QPX410" s="99"/>
      <c r="QPY410" s="99"/>
      <c r="QPZ410" s="99"/>
      <c r="QQA410" s="99"/>
      <c r="QQB410" s="99"/>
      <c r="QQC410" s="99"/>
      <c r="QQD410" s="99"/>
      <c r="QQE410" s="99"/>
      <c r="QQF410" s="99"/>
      <c r="QQG410" s="99"/>
      <c r="QQH410" s="99"/>
      <c r="QQI410" s="99"/>
      <c r="QQJ410" s="99"/>
      <c r="QQK410" s="99"/>
      <c r="QQL410" s="99"/>
      <c r="QQM410" s="99"/>
      <c r="QQN410" s="99"/>
      <c r="QQO410" s="99"/>
      <c r="QQP410" s="99"/>
      <c r="QQQ410" s="99"/>
      <c r="QQR410" s="99"/>
      <c r="QQS410" s="99"/>
      <c r="QQT410" s="99"/>
      <c r="QQU410" s="99"/>
      <c r="QQV410" s="99"/>
      <c r="QQW410" s="99"/>
      <c r="QQX410" s="99"/>
      <c r="QQY410" s="99"/>
      <c r="QQZ410" s="99"/>
      <c r="QRA410" s="99"/>
      <c r="QRB410" s="99"/>
      <c r="QRC410" s="99"/>
      <c r="QRD410" s="99"/>
      <c r="QRE410" s="99"/>
      <c r="QRF410" s="99"/>
      <c r="QRG410" s="99"/>
      <c r="QRH410" s="99"/>
      <c r="QRI410" s="99"/>
      <c r="QRJ410" s="99"/>
      <c r="QRK410" s="99"/>
      <c r="QRL410" s="99"/>
      <c r="QRM410" s="99"/>
      <c r="QRN410" s="99"/>
      <c r="QRO410" s="99"/>
      <c r="QRP410" s="99"/>
      <c r="QRQ410" s="99"/>
      <c r="QRR410" s="99"/>
      <c r="QRS410" s="99"/>
      <c r="QRT410" s="99"/>
      <c r="QRU410" s="99"/>
      <c r="QRV410" s="99"/>
      <c r="QRW410" s="99"/>
      <c r="QRX410" s="99"/>
      <c r="QRY410" s="99"/>
      <c r="QRZ410" s="99"/>
      <c r="QSA410" s="99"/>
      <c r="QSB410" s="99"/>
      <c r="QSC410" s="99"/>
      <c r="QSD410" s="99"/>
      <c r="QSE410" s="99"/>
      <c r="QSF410" s="99"/>
      <c r="QSG410" s="99"/>
      <c r="QSH410" s="99"/>
      <c r="QSI410" s="99"/>
      <c r="QSJ410" s="99"/>
      <c r="QSK410" s="99"/>
      <c r="QSL410" s="99"/>
      <c r="QSM410" s="99"/>
      <c r="QSN410" s="99"/>
      <c r="QSO410" s="99"/>
      <c r="QSP410" s="99"/>
      <c r="QSQ410" s="99"/>
      <c r="QSR410" s="99"/>
      <c r="QSS410" s="99"/>
      <c r="QST410" s="99"/>
      <c r="QSU410" s="99"/>
      <c r="QSV410" s="99"/>
      <c r="QSW410" s="99"/>
      <c r="QSX410" s="99"/>
      <c r="QSY410" s="99"/>
      <c r="QSZ410" s="99"/>
      <c r="QTA410" s="99"/>
      <c r="QTB410" s="99"/>
      <c r="QTC410" s="99"/>
      <c r="QTD410" s="99"/>
      <c r="QTE410" s="99"/>
      <c r="QTF410" s="99"/>
      <c r="QTG410" s="99"/>
      <c r="QTH410" s="99"/>
      <c r="QTI410" s="99"/>
      <c r="QTJ410" s="99"/>
      <c r="QTK410" s="99"/>
      <c r="QTL410" s="99"/>
      <c r="QTM410" s="99"/>
      <c r="QTN410" s="99"/>
      <c r="QTO410" s="99"/>
      <c r="QTP410" s="99"/>
      <c r="QTQ410" s="99"/>
      <c r="QTR410" s="99"/>
      <c r="QTS410" s="99"/>
      <c r="QTT410" s="99"/>
      <c r="QTU410" s="99"/>
      <c r="QTV410" s="99"/>
      <c r="QTW410" s="99"/>
      <c r="QTX410" s="99"/>
      <c r="QTY410" s="99"/>
      <c r="QTZ410" s="99"/>
      <c r="QUA410" s="99"/>
      <c r="QUB410" s="99"/>
      <c r="QUC410" s="99"/>
      <c r="QUD410" s="99"/>
      <c r="QUE410" s="99"/>
      <c r="QUF410" s="99"/>
      <c r="QUG410" s="99"/>
      <c r="QUH410" s="99"/>
      <c r="QUI410" s="99"/>
      <c r="QUJ410" s="99"/>
      <c r="QUK410" s="99"/>
      <c r="QUL410" s="99"/>
      <c r="QUM410" s="99"/>
      <c r="QUN410" s="99"/>
      <c r="QUO410" s="99"/>
      <c r="QUP410" s="99"/>
      <c r="QUQ410" s="99"/>
      <c r="QUR410" s="99"/>
      <c r="QUS410" s="99"/>
      <c r="QUT410" s="99"/>
      <c r="QUU410" s="99"/>
      <c r="QUV410" s="99"/>
      <c r="QUW410" s="99"/>
      <c r="QUX410" s="99"/>
      <c r="QUY410" s="99"/>
      <c r="QUZ410" s="99"/>
      <c r="QVA410" s="99"/>
      <c r="QVB410" s="99"/>
      <c r="QVC410" s="99"/>
      <c r="QVD410" s="99"/>
      <c r="QVE410" s="99"/>
      <c r="QVF410" s="99"/>
      <c r="QVG410" s="99"/>
      <c r="QVH410" s="99"/>
      <c r="QVI410" s="99"/>
      <c r="QVJ410" s="99"/>
      <c r="QVK410" s="99"/>
      <c r="QVL410" s="99"/>
      <c r="QVM410" s="99"/>
      <c r="QVN410" s="99"/>
      <c r="QVO410" s="99"/>
      <c r="QVP410" s="99"/>
      <c r="QVQ410" s="99"/>
      <c r="QVR410" s="99"/>
      <c r="QVS410" s="99"/>
      <c r="QVT410" s="99"/>
      <c r="QVU410" s="99"/>
      <c r="QVV410" s="99"/>
      <c r="QVW410" s="99"/>
      <c r="QVX410" s="99"/>
      <c r="QVY410" s="99"/>
      <c r="QVZ410" s="99"/>
      <c r="QWA410" s="99"/>
      <c r="QWB410" s="99"/>
      <c r="QWC410" s="99"/>
      <c r="QWD410" s="99"/>
      <c r="QWE410" s="99"/>
      <c r="QWF410" s="99"/>
      <c r="QWG410" s="99"/>
      <c r="QWH410" s="99"/>
      <c r="QWI410" s="99"/>
      <c r="QWJ410" s="99"/>
      <c r="QWK410" s="99"/>
      <c r="QWL410" s="99"/>
      <c r="QWM410" s="99"/>
      <c r="QWN410" s="99"/>
      <c r="QWO410" s="99"/>
      <c r="QWP410" s="99"/>
      <c r="QWQ410" s="99"/>
      <c r="QWR410" s="99"/>
      <c r="QWS410" s="99"/>
      <c r="QWT410" s="99"/>
      <c r="QWU410" s="99"/>
      <c r="QWV410" s="99"/>
      <c r="QWW410" s="99"/>
      <c r="QWX410" s="99"/>
      <c r="QWY410" s="99"/>
      <c r="QWZ410" s="99"/>
      <c r="QXA410" s="99"/>
      <c r="QXB410" s="99"/>
      <c r="QXC410" s="99"/>
      <c r="QXD410" s="99"/>
      <c r="QXE410" s="99"/>
      <c r="QXF410" s="99"/>
      <c r="QXG410" s="99"/>
      <c r="QXH410" s="99"/>
      <c r="QXI410" s="99"/>
      <c r="QXJ410" s="99"/>
      <c r="QXK410" s="99"/>
      <c r="QXL410" s="99"/>
      <c r="QXM410" s="99"/>
      <c r="QXN410" s="99"/>
      <c r="QXO410" s="99"/>
      <c r="QXP410" s="99"/>
      <c r="QXQ410" s="99"/>
      <c r="QXR410" s="99"/>
      <c r="QXS410" s="99"/>
      <c r="QXT410" s="99"/>
      <c r="QXU410" s="99"/>
      <c r="QXV410" s="99"/>
      <c r="QXW410" s="99"/>
      <c r="QXX410" s="99"/>
      <c r="QXY410" s="99"/>
      <c r="QXZ410" s="99"/>
      <c r="QYA410" s="99"/>
      <c r="QYB410" s="99"/>
      <c r="QYC410" s="99"/>
      <c r="QYD410" s="99"/>
      <c r="QYE410" s="99"/>
      <c r="QYF410" s="99"/>
      <c r="QYG410" s="99"/>
      <c r="QYH410" s="99"/>
      <c r="QYI410" s="99"/>
      <c r="QYJ410" s="99"/>
      <c r="QYK410" s="99"/>
      <c r="QYL410" s="99"/>
      <c r="QYM410" s="99"/>
      <c r="QYN410" s="99"/>
      <c r="QYO410" s="99"/>
      <c r="QYP410" s="99"/>
      <c r="QYQ410" s="99"/>
      <c r="QYR410" s="99"/>
      <c r="QYS410" s="99"/>
      <c r="QYT410" s="99"/>
      <c r="QYU410" s="99"/>
      <c r="QYV410" s="99"/>
      <c r="QYW410" s="99"/>
      <c r="QYX410" s="99"/>
      <c r="QYY410" s="99"/>
      <c r="QYZ410" s="99"/>
      <c r="QZA410" s="99"/>
      <c r="QZB410" s="99"/>
      <c r="QZC410" s="99"/>
      <c r="QZD410" s="99"/>
      <c r="QZE410" s="99"/>
      <c r="QZF410" s="99"/>
      <c r="QZG410" s="99"/>
      <c r="QZH410" s="99"/>
      <c r="QZI410" s="99"/>
      <c r="QZJ410" s="99"/>
      <c r="QZK410" s="99"/>
      <c r="QZL410" s="99"/>
      <c r="QZM410" s="99"/>
      <c r="QZN410" s="99"/>
      <c r="QZO410" s="99"/>
      <c r="QZP410" s="99"/>
      <c r="QZQ410" s="99"/>
      <c r="QZR410" s="99"/>
      <c r="QZS410" s="99"/>
      <c r="QZT410" s="99"/>
      <c r="QZU410" s="99"/>
      <c r="QZV410" s="99"/>
      <c r="QZW410" s="99"/>
      <c r="QZX410" s="99"/>
      <c r="QZY410" s="99"/>
      <c r="QZZ410" s="99"/>
      <c r="RAA410" s="99"/>
      <c r="RAB410" s="99"/>
      <c r="RAC410" s="99"/>
      <c r="RAD410" s="99"/>
      <c r="RAE410" s="99"/>
      <c r="RAF410" s="99"/>
      <c r="RAG410" s="99"/>
      <c r="RAH410" s="99"/>
      <c r="RAI410" s="99"/>
      <c r="RAJ410" s="99"/>
      <c r="RAK410" s="99"/>
      <c r="RAL410" s="99"/>
      <c r="RAM410" s="99"/>
      <c r="RAN410" s="99"/>
      <c r="RAO410" s="99"/>
      <c r="RAP410" s="99"/>
      <c r="RAQ410" s="99"/>
      <c r="RAR410" s="99"/>
      <c r="RAS410" s="99"/>
      <c r="RAT410" s="99"/>
      <c r="RAU410" s="99"/>
      <c r="RAV410" s="99"/>
      <c r="RAW410" s="99"/>
      <c r="RAX410" s="99"/>
      <c r="RAY410" s="99"/>
      <c r="RAZ410" s="99"/>
      <c r="RBA410" s="99"/>
      <c r="RBB410" s="99"/>
      <c r="RBC410" s="99"/>
      <c r="RBD410" s="99"/>
      <c r="RBE410" s="99"/>
      <c r="RBF410" s="99"/>
      <c r="RBG410" s="99"/>
      <c r="RBH410" s="99"/>
      <c r="RBI410" s="99"/>
      <c r="RBJ410" s="99"/>
      <c r="RBK410" s="99"/>
      <c r="RBL410" s="99"/>
      <c r="RBM410" s="99"/>
      <c r="RBN410" s="99"/>
      <c r="RBO410" s="99"/>
      <c r="RBP410" s="99"/>
      <c r="RBQ410" s="99"/>
      <c r="RBR410" s="99"/>
      <c r="RBS410" s="99"/>
      <c r="RBT410" s="99"/>
      <c r="RBU410" s="99"/>
      <c r="RBV410" s="99"/>
      <c r="RBW410" s="99"/>
      <c r="RBX410" s="99"/>
      <c r="RBY410" s="99"/>
      <c r="RBZ410" s="99"/>
      <c r="RCA410" s="99"/>
      <c r="RCB410" s="99"/>
      <c r="RCC410" s="99"/>
      <c r="RCD410" s="99"/>
      <c r="RCE410" s="99"/>
      <c r="RCF410" s="99"/>
      <c r="RCG410" s="99"/>
      <c r="RCH410" s="99"/>
      <c r="RCI410" s="99"/>
      <c r="RCJ410" s="99"/>
      <c r="RCK410" s="99"/>
      <c r="RCL410" s="99"/>
      <c r="RCM410" s="99"/>
      <c r="RCN410" s="99"/>
      <c r="RCO410" s="99"/>
      <c r="RCP410" s="99"/>
      <c r="RCQ410" s="99"/>
      <c r="RCR410" s="99"/>
      <c r="RCS410" s="99"/>
      <c r="RCT410" s="99"/>
      <c r="RCU410" s="99"/>
      <c r="RCV410" s="99"/>
      <c r="RCW410" s="99"/>
      <c r="RCX410" s="99"/>
      <c r="RCY410" s="99"/>
      <c r="RCZ410" s="99"/>
      <c r="RDA410" s="99"/>
      <c r="RDB410" s="99"/>
      <c r="RDC410" s="99"/>
      <c r="RDD410" s="99"/>
      <c r="RDE410" s="99"/>
      <c r="RDF410" s="99"/>
      <c r="RDG410" s="99"/>
      <c r="RDH410" s="99"/>
      <c r="RDI410" s="99"/>
      <c r="RDJ410" s="99"/>
      <c r="RDK410" s="99"/>
      <c r="RDL410" s="99"/>
      <c r="RDM410" s="99"/>
      <c r="RDN410" s="99"/>
      <c r="RDO410" s="99"/>
      <c r="RDP410" s="99"/>
      <c r="RDQ410" s="99"/>
      <c r="RDR410" s="99"/>
      <c r="RDS410" s="99"/>
      <c r="RDT410" s="99"/>
      <c r="RDU410" s="99"/>
      <c r="RDV410" s="99"/>
      <c r="RDW410" s="99"/>
      <c r="RDX410" s="99"/>
      <c r="RDY410" s="99"/>
      <c r="RDZ410" s="99"/>
      <c r="REA410" s="99"/>
      <c r="REB410" s="99"/>
      <c r="REC410" s="99"/>
      <c r="RED410" s="99"/>
      <c r="REE410" s="99"/>
      <c r="REF410" s="99"/>
      <c r="REG410" s="99"/>
      <c r="REH410" s="99"/>
      <c r="REI410" s="99"/>
      <c r="REJ410" s="99"/>
      <c r="REK410" s="99"/>
      <c r="REL410" s="99"/>
      <c r="REM410" s="99"/>
      <c r="REN410" s="99"/>
      <c r="REO410" s="99"/>
      <c r="REP410" s="99"/>
      <c r="REQ410" s="99"/>
      <c r="RER410" s="99"/>
      <c r="RES410" s="99"/>
      <c r="RET410" s="99"/>
      <c r="REU410" s="99"/>
      <c r="REV410" s="99"/>
      <c r="REW410" s="99"/>
      <c r="REX410" s="99"/>
      <c r="REY410" s="99"/>
      <c r="REZ410" s="99"/>
      <c r="RFA410" s="99"/>
      <c r="RFB410" s="99"/>
      <c r="RFC410" s="99"/>
      <c r="RFD410" s="99"/>
      <c r="RFE410" s="99"/>
      <c r="RFF410" s="99"/>
      <c r="RFG410" s="99"/>
      <c r="RFH410" s="99"/>
      <c r="RFI410" s="99"/>
      <c r="RFJ410" s="99"/>
      <c r="RFK410" s="99"/>
      <c r="RFL410" s="99"/>
      <c r="RFM410" s="99"/>
      <c r="RFN410" s="99"/>
      <c r="RFO410" s="99"/>
      <c r="RFP410" s="99"/>
      <c r="RFQ410" s="99"/>
      <c r="RFR410" s="99"/>
      <c r="RFS410" s="99"/>
      <c r="RFT410" s="99"/>
      <c r="RFU410" s="99"/>
      <c r="RFV410" s="99"/>
      <c r="RFW410" s="99"/>
      <c r="RFX410" s="99"/>
      <c r="RFY410" s="99"/>
      <c r="RFZ410" s="99"/>
      <c r="RGA410" s="99"/>
      <c r="RGB410" s="99"/>
      <c r="RGC410" s="99"/>
      <c r="RGD410" s="99"/>
      <c r="RGE410" s="99"/>
      <c r="RGF410" s="99"/>
      <c r="RGG410" s="99"/>
      <c r="RGH410" s="99"/>
      <c r="RGI410" s="99"/>
      <c r="RGJ410" s="99"/>
      <c r="RGK410" s="99"/>
      <c r="RGL410" s="99"/>
      <c r="RGM410" s="99"/>
      <c r="RGN410" s="99"/>
      <c r="RGO410" s="99"/>
      <c r="RGP410" s="99"/>
      <c r="RGQ410" s="99"/>
      <c r="RGR410" s="99"/>
      <c r="RGS410" s="99"/>
      <c r="RGT410" s="99"/>
      <c r="RGU410" s="99"/>
      <c r="RGV410" s="99"/>
      <c r="RGW410" s="99"/>
      <c r="RGX410" s="99"/>
      <c r="RGY410" s="99"/>
      <c r="RGZ410" s="99"/>
      <c r="RHA410" s="99"/>
      <c r="RHB410" s="99"/>
      <c r="RHC410" s="99"/>
      <c r="RHD410" s="99"/>
      <c r="RHE410" s="99"/>
      <c r="RHF410" s="99"/>
      <c r="RHG410" s="99"/>
      <c r="RHH410" s="99"/>
      <c r="RHI410" s="99"/>
      <c r="RHJ410" s="99"/>
      <c r="RHK410" s="99"/>
      <c r="RHL410" s="99"/>
      <c r="RHM410" s="99"/>
      <c r="RHN410" s="99"/>
      <c r="RHO410" s="99"/>
      <c r="RHP410" s="99"/>
      <c r="RHQ410" s="99"/>
      <c r="RHR410" s="99"/>
      <c r="RHS410" s="99"/>
      <c r="RHT410" s="99"/>
      <c r="RHU410" s="99"/>
      <c r="RHV410" s="99"/>
      <c r="RHW410" s="99"/>
      <c r="RHX410" s="99"/>
      <c r="RHY410" s="99"/>
      <c r="RHZ410" s="99"/>
      <c r="RIA410" s="99"/>
      <c r="RIB410" s="99"/>
      <c r="RIC410" s="99"/>
      <c r="RID410" s="99"/>
      <c r="RIE410" s="99"/>
      <c r="RIF410" s="99"/>
      <c r="RIG410" s="99"/>
      <c r="RIH410" s="99"/>
      <c r="RII410" s="99"/>
      <c r="RIJ410" s="99"/>
      <c r="RIK410" s="99"/>
      <c r="RIL410" s="99"/>
      <c r="RIM410" s="99"/>
      <c r="RIN410" s="99"/>
      <c r="RIO410" s="99"/>
      <c r="RIP410" s="99"/>
      <c r="RIQ410" s="99"/>
      <c r="RIR410" s="99"/>
      <c r="RIS410" s="99"/>
      <c r="RIT410" s="99"/>
      <c r="RIU410" s="99"/>
      <c r="RIV410" s="99"/>
      <c r="RIW410" s="99"/>
      <c r="RIX410" s="99"/>
      <c r="RIY410" s="99"/>
      <c r="RIZ410" s="99"/>
      <c r="RJA410" s="99"/>
      <c r="RJB410" s="99"/>
      <c r="RJC410" s="99"/>
      <c r="RJD410" s="99"/>
      <c r="RJE410" s="99"/>
      <c r="RJF410" s="99"/>
      <c r="RJG410" s="99"/>
      <c r="RJH410" s="99"/>
      <c r="RJI410" s="99"/>
      <c r="RJJ410" s="99"/>
      <c r="RJK410" s="99"/>
      <c r="RJL410" s="99"/>
      <c r="RJM410" s="99"/>
      <c r="RJN410" s="99"/>
      <c r="RJO410" s="99"/>
      <c r="RJP410" s="99"/>
      <c r="RJQ410" s="99"/>
      <c r="RJR410" s="99"/>
      <c r="RJS410" s="99"/>
      <c r="RJT410" s="99"/>
      <c r="RJU410" s="99"/>
      <c r="RJV410" s="99"/>
      <c r="RJW410" s="99"/>
      <c r="RJX410" s="99"/>
      <c r="RJY410" s="99"/>
      <c r="RJZ410" s="99"/>
      <c r="RKA410" s="99"/>
      <c r="RKB410" s="99"/>
      <c r="RKC410" s="99"/>
      <c r="RKD410" s="99"/>
      <c r="RKE410" s="99"/>
      <c r="RKF410" s="99"/>
      <c r="RKG410" s="99"/>
      <c r="RKH410" s="99"/>
      <c r="RKI410" s="99"/>
      <c r="RKJ410" s="99"/>
      <c r="RKK410" s="99"/>
      <c r="RKL410" s="99"/>
      <c r="RKM410" s="99"/>
      <c r="RKN410" s="99"/>
      <c r="RKO410" s="99"/>
      <c r="RKP410" s="99"/>
      <c r="RKQ410" s="99"/>
      <c r="RKR410" s="99"/>
      <c r="RKS410" s="99"/>
      <c r="RKT410" s="99"/>
      <c r="RKU410" s="99"/>
      <c r="RKV410" s="99"/>
      <c r="RKW410" s="99"/>
      <c r="RKX410" s="99"/>
      <c r="RKY410" s="99"/>
      <c r="RKZ410" s="99"/>
      <c r="RLA410" s="99"/>
      <c r="RLB410" s="99"/>
      <c r="RLC410" s="99"/>
      <c r="RLD410" s="99"/>
      <c r="RLE410" s="99"/>
      <c r="RLF410" s="99"/>
      <c r="RLG410" s="99"/>
      <c r="RLH410" s="99"/>
      <c r="RLI410" s="99"/>
      <c r="RLJ410" s="99"/>
      <c r="RLK410" s="99"/>
      <c r="RLL410" s="99"/>
      <c r="RLM410" s="99"/>
      <c r="RLN410" s="99"/>
      <c r="RLO410" s="99"/>
      <c r="RLP410" s="99"/>
      <c r="RLQ410" s="99"/>
      <c r="RLR410" s="99"/>
      <c r="RLS410" s="99"/>
      <c r="RLT410" s="99"/>
      <c r="RLU410" s="99"/>
      <c r="RLV410" s="99"/>
      <c r="RLW410" s="99"/>
      <c r="RLX410" s="99"/>
      <c r="RLY410" s="99"/>
      <c r="RLZ410" s="99"/>
      <c r="RMA410" s="99"/>
      <c r="RMB410" s="99"/>
      <c r="RMC410" s="99"/>
      <c r="RMD410" s="99"/>
      <c r="RME410" s="99"/>
      <c r="RMF410" s="99"/>
      <c r="RMG410" s="99"/>
      <c r="RMH410" s="99"/>
      <c r="RMI410" s="99"/>
      <c r="RMJ410" s="99"/>
      <c r="RMK410" s="99"/>
      <c r="RML410" s="99"/>
      <c r="RMM410" s="99"/>
      <c r="RMN410" s="99"/>
      <c r="RMO410" s="99"/>
      <c r="RMP410" s="99"/>
      <c r="RMQ410" s="99"/>
      <c r="RMR410" s="99"/>
      <c r="RMS410" s="99"/>
      <c r="RMT410" s="99"/>
      <c r="RMU410" s="99"/>
      <c r="RMV410" s="99"/>
      <c r="RMW410" s="99"/>
      <c r="RMX410" s="99"/>
      <c r="RMY410" s="99"/>
      <c r="RMZ410" s="99"/>
      <c r="RNA410" s="99"/>
      <c r="RNB410" s="99"/>
      <c r="RNC410" s="99"/>
      <c r="RND410" s="99"/>
      <c r="RNE410" s="99"/>
      <c r="RNF410" s="99"/>
      <c r="RNG410" s="99"/>
      <c r="RNH410" s="99"/>
      <c r="RNI410" s="99"/>
      <c r="RNJ410" s="99"/>
      <c r="RNK410" s="99"/>
      <c r="RNL410" s="99"/>
      <c r="RNM410" s="99"/>
      <c r="RNN410" s="99"/>
      <c r="RNO410" s="99"/>
      <c r="RNP410" s="99"/>
      <c r="RNQ410" s="99"/>
      <c r="RNR410" s="99"/>
      <c r="RNS410" s="99"/>
      <c r="RNT410" s="99"/>
      <c r="RNU410" s="99"/>
      <c r="RNV410" s="99"/>
      <c r="RNW410" s="99"/>
      <c r="RNX410" s="99"/>
      <c r="RNY410" s="99"/>
      <c r="RNZ410" s="99"/>
      <c r="ROA410" s="99"/>
      <c r="ROB410" s="99"/>
      <c r="ROC410" s="99"/>
      <c r="ROD410" s="99"/>
      <c r="ROE410" s="99"/>
      <c r="ROF410" s="99"/>
      <c r="ROG410" s="99"/>
      <c r="ROH410" s="99"/>
      <c r="ROI410" s="99"/>
      <c r="ROJ410" s="99"/>
      <c r="ROK410" s="99"/>
      <c r="ROL410" s="99"/>
      <c r="ROM410" s="99"/>
      <c r="RON410" s="99"/>
      <c r="ROO410" s="99"/>
      <c r="ROP410" s="99"/>
      <c r="ROQ410" s="99"/>
      <c r="ROR410" s="99"/>
      <c r="ROS410" s="99"/>
      <c r="ROT410" s="99"/>
      <c r="ROU410" s="99"/>
      <c r="ROV410" s="99"/>
      <c r="ROW410" s="99"/>
      <c r="ROX410" s="99"/>
      <c r="ROY410" s="99"/>
      <c r="ROZ410" s="99"/>
      <c r="RPA410" s="99"/>
      <c r="RPB410" s="99"/>
      <c r="RPC410" s="99"/>
      <c r="RPD410" s="99"/>
      <c r="RPE410" s="99"/>
      <c r="RPF410" s="99"/>
      <c r="RPG410" s="99"/>
      <c r="RPH410" s="99"/>
      <c r="RPI410" s="99"/>
      <c r="RPJ410" s="99"/>
      <c r="RPK410" s="99"/>
      <c r="RPL410" s="99"/>
      <c r="RPM410" s="99"/>
      <c r="RPN410" s="99"/>
      <c r="RPO410" s="99"/>
      <c r="RPP410" s="99"/>
      <c r="RPQ410" s="99"/>
      <c r="RPR410" s="99"/>
      <c r="RPS410" s="99"/>
      <c r="RPT410" s="99"/>
      <c r="RPU410" s="99"/>
      <c r="RPV410" s="99"/>
      <c r="RPW410" s="99"/>
      <c r="RPX410" s="99"/>
      <c r="RPY410" s="99"/>
      <c r="RPZ410" s="99"/>
      <c r="RQA410" s="99"/>
      <c r="RQB410" s="99"/>
      <c r="RQC410" s="99"/>
      <c r="RQD410" s="99"/>
      <c r="RQE410" s="99"/>
      <c r="RQF410" s="99"/>
      <c r="RQG410" s="99"/>
      <c r="RQH410" s="99"/>
      <c r="RQI410" s="99"/>
      <c r="RQJ410" s="99"/>
      <c r="RQK410" s="99"/>
      <c r="RQL410" s="99"/>
      <c r="RQM410" s="99"/>
      <c r="RQN410" s="99"/>
      <c r="RQO410" s="99"/>
      <c r="RQP410" s="99"/>
      <c r="RQQ410" s="99"/>
      <c r="RQR410" s="99"/>
      <c r="RQS410" s="99"/>
      <c r="RQT410" s="99"/>
      <c r="RQU410" s="99"/>
      <c r="RQV410" s="99"/>
      <c r="RQW410" s="99"/>
      <c r="RQX410" s="99"/>
      <c r="RQY410" s="99"/>
      <c r="RQZ410" s="99"/>
      <c r="RRA410" s="99"/>
      <c r="RRB410" s="99"/>
      <c r="RRC410" s="99"/>
      <c r="RRD410" s="99"/>
      <c r="RRE410" s="99"/>
      <c r="RRF410" s="99"/>
      <c r="RRG410" s="99"/>
      <c r="RRH410" s="99"/>
      <c r="RRI410" s="99"/>
      <c r="RRJ410" s="99"/>
      <c r="RRK410" s="99"/>
      <c r="RRL410" s="99"/>
      <c r="RRM410" s="99"/>
      <c r="RRN410" s="99"/>
      <c r="RRO410" s="99"/>
      <c r="RRP410" s="99"/>
      <c r="RRQ410" s="99"/>
      <c r="RRR410" s="99"/>
      <c r="RRS410" s="99"/>
      <c r="RRT410" s="99"/>
      <c r="RRU410" s="99"/>
      <c r="RRV410" s="99"/>
      <c r="RRW410" s="99"/>
      <c r="RRX410" s="99"/>
      <c r="RRY410" s="99"/>
      <c r="RRZ410" s="99"/>
      <c r="RSA410" s="99"/>
      <c r="RSB410" s="99"/>
      <c r="RSC410" s="99"/>
      <c r="RSD410" s="99"/>
      <c r="RSE410" s="99"/>
      <c r="RSF410" s="99"/>
      <c r="RSG410" s="99"/>
      <c r="RSH410" s="99"/>
      <c r="RSI410" s="99"/>
      <c r="RSJ410" s="99"/>
      <c r="RSK410" s="99"/>
      <c r="RSL410" s="99"/>
      <c r="RSM410" s="99"/>
      <c r="RSN410" s="99"/>
      <c r="RSO410" s="99"/>
      <c r="RSP410" s="99"/>
      <c r="RSQ410" s="99"/>
      <c r="RSR410" s="99"/>
      <c r="RSS410" s="99"/>
      <c r="RST410" s="99"/>
      <c r="RSU410" s="99"/>
      <c r="RSV410" s="99"/>
      <c r="RSW410" s="99"/>
      <c r="RSX410" s="99"/>
      <c r="RSY410" s="99"/>
      <c r="RSZ410" s="99"/>
      <c r="RTA410" s="99"/>
      <c r="RTB410" s="99"/>
      <c r="RTC410" s="99"/>
      <c r="RTD410" s="99"/>
      <c r="RTE410" s="99"/>
      <c r="RTF410" s="99"/>
      <c r="RTG410" s="99"/>
      <c r="RTH410" s="99"/>
      <c r="RTI410" s="99"/>
      <c r="RTJ410" s="99"/>
      <c r="RTK410" s="99"/>
      <c r="RTL410" s="99"/>
      <c r="RTM410" s="99"/>
      <c r="RTN410" s="99"/>
      <c r="RTO410" s="99"/>
      <c r="RTP410" s="99"/>
      <c r="RTQ410" s="99"/>
      <c r="RTR410" s="99"/>
      <c r="RTS410" s="99"/>
      <c r="RTT410" s="99"/>
      <c r="RTU410" s="99"/>
      <c r="RTV410" s="99"/>
      <c r="RTW410" s="99"/>
      <c r="RTX410" s="99"/>
      <c r="RTY410" s="99"/>
      <c r="RTZ410" s="99"/>
      <c r="RUA410" s="99"/>
      <c r="RUB410" s="99"/>
      <c r="RUC410" s="99"/>
      <c r="RUD410" s="99"/>
      <c r="RUE410" s="99"/>
      <c r="RUF410" s="99"/>
      <c r="RUG410" s="99"/>
      <c r="RUH410" s="99"/>
      <c r="RUI410" s="99"/>
      <c r="RUJ410" s="99"/>
      <c r="RUK410" s="99"/>
      <c r="RUL410" s="99"/>
      <c r="RUM410" s="99"/>
      <c r="RUN410" s="99"/>
      <c r="RUO410" s="99"/>
      <c r="RUP410" s="99"/>
      <c r="RUQ410" s="99"/>
      <c r="RUR410" s="99"/>
      <c r="RUS410" s="99"/>
      <c r="RUT410" s="99"/>
      <c r="RUU410" s="99"/>
      <c r="RUV410" s="99"/>
      <c r="RUW410" s="99"/>
      <c r="RUX410" s="99"/>
      <c r="RUY410" s="99"/>
      <c r="RUZ410" s="99"/>
      <c r="RVA410" s="99"/>
      <c r="RVB410" s="99"/>
      <c r="RVC410" s="99"/>
      <c r="RVD410" s="99"/>
      <c r="RVE410" s="99"/>
      <c r="RVF410" s="99"/>
      <c r="RVG410" s="99"/>
      <c r="RVH410" s="99"/>
      <c r="RVI410" s="99"/>
      <c r="RVJ410" s="99"/>
      <c r="RVK410" s="99"/>
      <c r="RVL410" s="99"/>
      <c r="RVM410" s="99"/>
      <c r="RVN410" s="99"/>
      <c r="RVO410" s="99"/>
      <c r="RVP410" s="99"/>
      <c r="RVQ410" s="99"/>
      <c r="RVR410" s="99"/>
      <c r="RVS410" s="99"/>
      <c r="RVT410" s="99"/>
      <c r="RVU410" s="99"/>
      <c r="RVV410" s="99"/>
      <c r="RVW410" s="99"/>
      <c r="RVX410" s="99"/>
      <c r="RVY410" s="99"/>
      <c r="RVZ410" s="99"/>
      <c r="RWA410" s="99"/>
      <c r="RWB410" s="99"/>
      <c r="RWC410" s="99"/>
      <c r="RWD410" s="99"/>
      <c r="RWE410" s="99"/>
      <c r="RWF410" s="99"/>
      <c r="RWG410" s="99"/>
      <c r="RWH410" s="99"/>
      <c r="RWI410" s="99"/>
      <c r="RWJ410" s="99"/>
      <c r="RWK410" s="99"/>
      <c r="RWL410" s="99"/>
      <c r="RWM410" s="99"/>
      <c r="RWN410" s="99"/>
      <c r="RWO410" s="99"/>
      <c r="RWP410" s="99"/>
      <c r="RWQ410" s="99"/>
      <c r="RWR410" s="99"/>
      <c r="RWS410" s="99"/>
      <c r="RWT410" s="99"/>
      <c r="RWU410" s="99"/>
      <c r="RWV410" s="99"/>
      <c r="RWW410" s="99"/>
      <c r="RWX410" s="99"/>
      <c r="RWY410" s="99"/>
      <c r="RWZ410" s="99"/>
      <c r="RXA410" s="99"/>
      <c r="RXB410" s="99"/>
      <c r="RXC410" s="99"/>
      <c r="RXD410" s="99"/>
      <c r="RXE410" s="99"/>
      <c r="RXF410" s="99"/>
      <c r="RXG410" s="99"/>
      <c r="RXH410" s="99"/>
      <c r="RXI410" s="99"/>
      <c r="RXJ410" s="99"/>
      <c r="RXK410" s="99"/>
      <c r="RXL410" s="99"/>
      <c r="RXM410" s="99"/>
      <c r="RXN410" s="99"/>
      <c r="RXO410" s="99"/>
      <c r="RXP410" s="99"/>
      <c r="RXQ410" s="99"/>
      <c r="RXR410" s="99"/>
      <c r="RXS410" s="99"/>
      <c r="RXT410" s="99"/>
      <c r="RXU410" s="99"/>
      <c r="RXV410" s="99"/>
      <c r="RXW410" s="99"/>
      <c r="RXX410" s="99"/>
      <c r="RXY410" s="99"/>
      <c r="RXZ410" s="99"/>
      <c r="RYA410" s="99"/>
      <c r="RYB410" s="99"/>
      <c r="RYC410" s="99"/>
      <c r="RYD410" s="99"/>
      <c r="RYE410" s="99"/>
      <c r="RYF410" s="99"/>
      <c r="RYG410" s="99"/>
      <c r="RYH410" s="99"/>
      <c r="RYI410" s="99"/>
      <c r="RYJ410" s="99"/>
      <c r="RYK410" s="99"/>
      <c r="RYL410" s="99"/>
      <c r="RYM410" s="99"/>
      <c r="RYN410" s="99"/>
      <c r="RYO410" s="99"/>
      <c r="RYP410" s="99"/>
      <c r="RYQ410" s="99"/>
      <c r="RYR410" s="99"/>
      <c r="RYS410" s="99"/>
      <c r="RYT410" s="99"/>
      <c r="RYU410" s="99"/>
      <c r="RYV410" s="99"/>
      <c r="RYW410" s="99"/>
      <c r="RYX410" s="99"/>
      <c r="RYY410" s="99"/>
      <c r="RYZ410" s="99"/>
      <c r="RZA410" s="99"/>
      <c r="RZB410" s="99"/>
      <c r="RZC410" s="99"/>
      <c r="RZD410" s="99"/>
      <c r="RZE410" s="99"/>
      <c r="RZF410" s="99"/>
      <c r="RZG410" s="99"/>
      <c r="RZH410" s="99"/>
      <c r="RZI410" s="99"/>
      <c r="RZJ410" s="99"/>
      <c r="RZK410" s="99"/>
      <c r="RZL410" s="99"/>
      <c r="RZM410" s="99"/>
      <c r="RZN410" s="99"/>
      <c r="RZO410" s="99"/>
      <c r="RZP410" s="99"/>
      <c r="RZQ410" s="99"/>
      <c r="RZR410" s="99"/>
      <c r="RZS410" s="99"/>
      <c r="RZT410" s="99"/>
      <c r="RZU410" s="99"/>
      <c r="RZV410" s="99"/>
      <c r="RZW410" s="99"/>
      <c r="RZX410" s="99"/>
      <c r="RZY410" s="99"/>
      <c r="RZZ410" s="99"/>
      <c r="SAA410" s="99"/>
      <c r="SAB410" s="99"/>
      <c r="SAC410" s="99"/>
      <c r="SAD410" s="99"/>
      <c r="SAE410" s="99"/>
      <c r="SAF410" s="99"/>
      <c r="SAG410" s="99"/>
      <c r="SAH410" s="99"/>
      <c r="SAI410" s="99"/>
      <c r="SAJ410" s="99"/>
      <c r="SAK410" s="99"/>
      <c r="SAL410" s="99"/>
      <c r="SAM410" s="99"/>
      <c r="SAN410" s="99"/>
      <c r="SAO410" s="99"/>
      <c r="SAP410" s="99"/>
      <c r="SAQ410" s="99"/>
      <c r="SAR410" s="99"/>
      <c r="SAS410" s="99"/>
      <c r="SAT410" s="99"/>
      <c r="SAU410" s="99"/>
      <c r="SAV410" s="99"/>
      <c r="SAW410" s="99"/>
      <c r="SAX410" s="99"/>
      <c r="SAY410" s="99"/>
      <c r="SAZ410" s="99"/>
      <c r="SBA410" s="99"/>
      <c r="SBB410" s="99"/>
      <c r="SBC410" s="99"/>
      <c r="SBD410" s="99"/>
      <c r="SBE410" s="99"/>
      <c r="SBF410" s="99"/>
      <c r="SBG410" s="99"/>
      <c r="SBH410" s="99"/>
      <c r="SBI410" s="99"/>
      <c r="SBJ410" s="99"/>
      <c r="SBK410" s="99"/>
      <c r="SBL410" s="99"/>
      <c r="SBM410" s="99"/>
      <c r="SBN410" s="99"/>
      <c r="SBO410" s="99"/>
      <c r="SBP410" s="99"/>
      <c r="SBQ410" s="99"/>
      <c r="SBR410" s="99"/>
      <c r="SBS410" s="99"/>
      <c r="SBT410" s="99"/>
      <c r="SBU410" s="99"/>
      <c r="SBV410" s="99"/>
      <c r="SBW410" s="99"/>
      <c r="SBX410" s="99"/>
      <c r="SBY410" s="99"/>
      <c r="SBZ410" s="99"/>
      <c r="SCA410" s="99"/>
      <c r="SCB410" s="99"/>
      <c r="SCC410" s="99"/>
      <c r="SCD410" s="99"/>
      <c r="SCE410" s="99"/>
      <c r="SCF410" s="99"/>
      <c r="SCG410" s="99"/>
      <c r="SCH410" s="99"/>
      <c r="SCI410" s="99"/>
      <c r="SCJ410" s="99"/>
      <c r="SCK410" s="99"/>
      <c r="SCL410" s="99"/>
      <c r="SCM410" s="99"/>
      <c r="SCN410" s="99"/>
      <c r="SCO410" s="99"/>
      <c r="SCP410" s="99"/>
      <c r="SCQ410" s="99"/>
      <c r="SCR410" s="99"/>
      <c r="SCS410" s="99"/>
      <c r="SCT410" s="99"/>
      <c r="SCU410" s="99"/>
      <c r="SCV410" s="99"/>
      <c r="SCW410" s="99"/>
      <c r="SCX410" s="99"/>
      <c r="SCY410" s="99"/>
      <c r="SCZ410" s="99"/>
      <c r="SDA410" s="99"/>
      <c r="SDB410" s="99"/>
      <c r="SDC410" s="99"/>
      <c r="SDD410" s="99"/>
      <c r="SDE410" s="99"/>
      <c r="SDF410" s="99"/>
      <c r="SDG410" s="99"/>
      <c r="SDH410" s="99"/>
      <c r="SDI410" s="99"/>
      <c r="SDJ410" s="99"/>
      <c r="SDK410" s="99"/>
      <c r="SDL410" s="99"/>
      <c r="SDM410" s="99"/>
      <c r="SDN410" s="99"/>
      <c r="SDO410" s="99"/>
      <c r="SDP410" s="99"/>
      <c r="SDQ410" s="99"/>
      <c r="SDR410" s="99"/>
      <c r="SDS410" s="99"/>
      <c r="SDT410" s="99"/>
      <c r="SDU410" s="99"/>
      <c r="SDV410" s="99"/>
      <c r="SDW410" s="99"/>
      <c r="SDX410" s="99"/>
      <c r="SDY410" s="99"/>
      <c r="SDZ410" s="99"/>
      <c r="SEA410" s="99"/>
      <c r="SEB410" s="99"/>
      <c r="SEC410" s="99"/>
      <c r="SED410" s="99"/>
      <c r="SEE410" s="99"/>
      <c r="SEF410" s="99"/>
      <c r="SEG410" s="99"/>
      <c r="SEH410" s="99"/>
      <c r="SEI410" s="99"/>
      <c r="SEJ410" s="99"/>
      <c r="SEK410" s="99"/>
      <c r="SEL410" s="99"/>
      <c r="SEM410" s="99"/>
      <c r="SEN410" s="99"/>
      <c r="SEO410" s="99"/>
      <c r="SEP410" s="99"/>
      <c r="SEQ410" s="99"/>
      <c r="SER410" s="99"/>
      <c r="SES410" s="99"/>
      <c r="SET410" s="99"/>
      <c r="SEU410" s="99"/>
      <c r="SEV410" s="99"/>
      <c r="SEW410" s="99"/>
      <c r="SEX410" s="99"/>
      <c r="SEY410" s="99"/>
      <c r="SEZ410" s="99"/>
      <c r="SFA410" s="99"/>
      <c r="SFB410" s="99"/>
      <c r="SFC410" s="99"/>
      <c r="SFD410" s="99"/>
      <c r="SFE410" s="99"/>
      <c r="SFF410" s="99"/>
      <c r="SFG410" s="99"/>
      <c r="SFH410" s="99"/>
      <c r="SFI410" s="99"/>
      <c r="SFJ410" s="99"/>
      <c r="SFK410" s="99"/>
      <c r="SFL410" s="99"/>
      <c r="SFM410" s="99"/>
      <c r="SFN410" s="99"/>
      <c r="SFO410" s="99"/>
      <c r="SFP410" s="99"/>
      <c r="SFQ410" s="99"/>
      <c r="SFR410" s="99"/>
      <c r="SFS410" s="99"/>
      <c r="SFT410" s="99"/>
      <c r="SFU410" s="99"/>
      <c r="SFV410" s="99"/>
      <c r="SFW410" s="99"/>
      <c r="SFX410" s="99"/>
      <c r="SFY410" s="99"/>
      <c r="SFZ410" s="99"/>
      <c r="SGA410" s="99"/>
      <c r="SGB410" s="99"/>
      <c r="SGC410" s="99"/>
      <c r="SGD410" s="99"/>
      <c r="SGE410" s="99"/>
      <c r="SGF410" s="99"/>
      <c r="SGG410" s="99"/>
      <c r="SGH410" s="99"/>
      <c r="SGI410" s="99"/>
      <c r="SGJ410" s="99"/>
      <c r="SGK410" s="99"/>
      <c r="SGL410" s="99"/>
      <c r="SGM410" s="99"/>
      <c r="SGN410" s="99"/>
      <c r="SGO410" s="99"/>
      <c r="SGP410" s="99"/>
      <c r="SGQ410" s="99"/>
      <c r="SGR410" s="99"/>
      <c r="SGS410" s="99"/>
      <c r="SGT410" s="99"/>
      <c r="SGU410" s="99"/>
      <c r="SGV410" s="99"/>
      <c r="SGW410" s="99"/>
      <c r="SGX410" s="99"/>
      <c r="SGY410" s="99"/>
      <c r="SGZ410" s="99"/>
      <c r="SHA410" s="99"/>
      <c r="SHB410" s="99"/>
      <c r="SHC410" s="99"/>
      <c r="SHD410" s="99"/>
      <c r="SHE410" s="99"/>
      <c r="SHF410" s="99"/>
      <c r="SHG410" s="99"/>
      <c r="SHH410" s="99"/>
      <c r="SHI410" s="99"/>
      <c r="SHJ410" s="99"/>
      <c r="SHK410" s="99"/>
      <c r="SHL410" s="99"/>
      <c r="SHM410" s="99"/>
      <c r="SHN410" s="99"/>
      <c r="SHO410" s="99"/>
      <c r="SHP410" s="99"/>
      <c r="SHQ410" s="99"/>
      <c r="SHR410" s="99"/>
      <c r="SHS410" s="99"/>
      <c r="SHT410" s="99"/>
      <c r="SHU410" s="99"/>
      <c r="SHV410" s="99"/>
      <c r="SHW410" s="99"/>
      <c r="SHX410" s="99"/>
      <c r="SHY410" s="99"/>
      <c r="SHZ410" s="99"/>
      <c r="SIA410" s="99"/>
      <c r="SIB410" s="99"/>
      <c r="SIC410" s="99"/>
      <c r="SID410" s="99"/>
      <c r="SIE410" s="99"/>
      <c r="SIF410" s="99"/>
      <c r="SIG410" s="99"/>
      <c r="SIH410" s="99"/>
      <c r="SII410" s="99"/>
      <c r="SIJ410" s="99"/>
      <c r="SIK410" s="99"/>
      <c r="SIL410" s="99"/>
      <c r="SIM410" s="99"/>
      <c r="SIN410" s="99"/>
      <c r="SIO410" s="99"/>
      <c r="SIP410" s="99"/>
      <c r="SIQ410" s="99"/>
      <c r="SIR410" s="99"/>
      <c r="SIS410" s="99"/>
      <c r="SIT410" s="99"/>
      <c r="SIU410" s="99"/>
      <c r="SIV410" s="99"/>
      <c r="SIW410" s="99"/>
      <c r="SIX410" s="99"/>
      <c r="SIY410" s="99"/>
      <c r="SIZ410" s="99"/>
      <c r="SJA410" s="99"/>
      <c r="SJB410" s="99"/>
      <c r="SJC410" s="99"/>
      <c r="SJD410" s="99"/>
      <c r="SJE410" s="99"/>
      <c r="SJF410" s="99"/>
      <c r="SJG410" s="99"/>
      <c r="SJH410" s="99"/>
      <c r="SJI410" s="99"/>
      <c r="SJJ410" s="99"/>
      <c r="SJK410" s="99"/>
      <c r="SJL410" s="99"/>
      <c r="SJM410" s="99"/>
      <c r="SJN410" s="99"/>
      <c r="SJO410" s="99"/>
      <c r="SJP410" s="99"/>
      <c r="SJQ410" s="99"/>
      <c r="SJR410" s="99"/>
      <c r="SJS410" s="99"/>
      <c r="SJT410" s="99"/>
      <c r="SJU410" s="99"/>
      <c r="SJV410" s="99"/>
      <c r="SJW410" s="99"/>
      <c r="SJX410" s="99"/>
      <c r="SJY410" s="99"/>
      <c r="SJZ410" s="99"/>
      <c r="SKA410" s="99"/>
      <c r="SKB410" s="99"/>
      <c r="SKC410" s="99"/>
      <c r="SKD410" s="99"/>
      <c r="SKE410" s="99"/>
      <c r="SKF410" s="99"/>
      <c r="SKG410" s="99"/>
      <c r="SKH410" s="99"/>
      <c r="SKI410" s="99"/>
      <c r="SKJ410" s="99"/>
      <c r="SKK410" s="99"/>
      <c r="SKL410" s="99"/>
      <c r="SKM410" s="99"/>
      <c r="SKN410" s="99"/>
      <c r="SKO410" s="99"/>
      <c r="SKP410" s="99"/>
      <c r="SKQ410" s="99"/>
      <c r="SKR410" s="99"/>
      <c r="SKS410" s="99"/>
      <c r="SKT410" s="99"/>
      <c r="SKU410" s="99"/>
      <c r="SKV410" s="99"/>
      <c r="SKW410" s="99"/>
      <c r="SKX410" s="99"/>
      <c r="SKY410" s="99"/>
      <c r="SKZ410" s="99"/>
      <c r="SLA410" s="99"/>
      <c r="SLB410" s="99"/>
      <c r="SLC410" s="99"/>
      <c r="SLD410" s="99"/>
      <c r="SLE410" s="99"/>
      <c r="SLF410" s="99"/>
      <c r="SLG410" s="99"/>
      <c r="SLH410" s="99"/>
      <c r="SLI410" s="99"/>
      <c r="SLJ410" s="99"/>
      <c r="SLK410" s="99"/>
      <c r="SLL410" s="99"/>
      <c r="SLM410" s="99"/>
      <c r="SLN410" s="99"/>
      <c r="SLO410" s="99"/>
      <c r="SLP410" s="99"/>
      <c r="SLQ410" s="99"/>
      <c r="SLR410" s="99"/>
      <c r="SLS410" s="99"/>
      <c r="SLT410" s="99"/>
      <c r="SLU410" s="99"/>
      <c r="SLV410" s="99"/>
      <c r="SLW410" s="99"/>
      <c r="SLX410" s="99"/>
      <c r="SLY410" s="99"/>
      <c r="SLZ410" s="99"/>
      <c r="SMA410" s="99"/>
      <c r="SMB410" s="99"/>
      <c r="SMC410" s="99"/>
      <c r="SMD410" s="99"/>
      <c r="SME410" s="99"/>
      <c r="SMF410" s="99"/>
      <c r="SMG410" s="99"/>
      <c r="SMH410" s="99"/>
      <c r="SMI410" s="99"/>
      <c r="SMJ410" s="99"/>
      <c r="SMK410" s="99"/>
      <c r="SML410" s="99"/>
      <c r="SMM410" s="99"/>
      <c r="SMN410" s="99"/>
      <c r="SMO410" s="99"/>
      <c r="SMP410" s="99"/>
      <c r="SMQ410" s="99"/>
      <c r="SMR410" s="99"/>
      <c r="SMS410" s="99"/>
      <c r="SMT410" s="99"/>
      <c r="SMU410" s="99"/>
      <c r="SMV410" s="99"/>
      <c r="SMW410" s="99"/>
      <c r="SMX410" s="99"/>
      <c r="SMY410" s="99"/>
      <c r="SMZ410" s="99"/>
      <c r="SNA410" s="99"/>
      <c r="SNB410" s="99"/>
      <c r="SNC410" s="99"/>
      <c r="SND410" s="99"/>
      <c r="SNE410" s="99"/>
      <c r="SNF410" s="99"/>
      <c r="SNG410" s="99"/>
      <c r="SNH410" s="99"/>
      <c r="SNI410" s="99"/>
      <c r="SNJ410" s="99"/>
      <c r="SNK410" s="99"/>
      <c r="SNL410" s="99"/>
      <c r="SNM410" s="99"/>
      <c r="SNN410" s="99"/>
      <c r="SNO410" s="99"/>
      <c r="SNP410" s="99"/>
      <c r="SNQ410" s="99"/>
      <c r="SNR410" s="99"/>
      <c r="SNS410" s="99"/>
      <c r="SNT410" s="99"/>
      <c r="SNU410" s="99"/>
      <c r="SNV410" s="99"/>
      <c r="SNW410" s="99"/>
      <c r="SNX410" s="99"/>
      <c r="SNY410" s="99"/>
      <c r="SNZ410" s="99"/>
      <c r="SOA410" s="99"/>
      <c r="SOB410" s="99"/>
      <c r="SOC410" s="99"/>
      <c r="SOD410" s="99"/>
      <c r="SOE410" s="99"/>
      <c r="SOF410" s="99"/>
      <c r="SOG410" s="99"/>
      <c r="SOH410" s="99"/>
      <c r="SOI410" s="99"/>
      <c r="SOJ410" s="99"/>
      <c r="SOK410" s="99"/>
      <c r="SOL410" s="99"/>
      <c r="SOM410" s="99"/>
      <c r="SON410" s="99"/>
      <c r="SOO410" s="99"/>
      <c r="SOP410" s="99"/>
      <c r="SOQ410" s="99"/>
      <c r="SOR410" s="99"/>
      <c r="SOS410" s="99"/>
      <c r="SOT410" s="99"/>
      <c r="SOU410" s="99"/>
      <c r="SOV410" s="99"/>
      <c r="SOW410" s="99"/>
      <c r="SOX410" s="99"/>
      <c r="SOY410" s="99"/>
      <c r="SOZ410" s="99"/>
      <c r="SPA410" s="99"/>
      <c r="SPB410" s="99"/>
      <c r="SPC410" s="99"/>
      <c r="SPD410" s="99"/>
      <c r="SPE410" s="99"/>
      <c r="SPF410" s="99"/>
      <c r="SPG410" s="99"/>
      <c r="SPH410" s="99"/>
      <c r="SPI410" s="99"/>
      <c r="SPJ410" s="99"/>
      <c r="SPK410" s="99"/>
      <c r="SPL410" s="99"/>
      <c r="SPM410" s="99"/>
      <c r="SPN410" s="99"/>
      <c r="SPO410" s="99"/>
      <c r="SPP410" s="99"/>
      <c r="SPQ410" s="99"/>
      <c r="SPR410" s="99"/>
      <c r="SPS410" s="99"/>
      <c r="SPT410" s="99"/>
      <c r="SPU410" s="99"/>
      <c r="SPV410" s="99"/>
      <c r="SPW410" s="99"/>
      <c r="SPX410" s="99"/>
      <c r="SPY410" s="99"/>
      <c r="SPZ410" s="99"/>
      <c r="SQA410" s="99"/>
      <c r="SQB410" s="99"/>
      <c r="SQC410" s="99"/>
      <c r="SQD410" s="99"/>
      <c r="SQE410" s="99"/>
      <c r="SQF410" s="99"/>
      <c r="SQG410" s="99"/>
      <c r="SQH410" s="99"/>
      <c r="SQI410" s="99"/>
      <c r="SQJ410" s="99"/>
      <c r="SQK410" s="99"/>
      <c r="SQL410" s="99"/>
      <c r="SQM410" s="99"/>
      <c r="SQN410" s="99"/>
      <c r="SQO410" s="99"/>
      <c r="SQP410" s="99"/>
      <c r="SQQ410" s="99"/>
      <c r="SQR410" s="99"/>
      <c r="SQS410" s="99"/>
      <c r="SQT410" s="99"/>
      <c r="SQU410" s="99"/>
      <c r="SQV410" s="99"/>
      <c r="SQW410" s="99"/>
      <c r="SQX410" s="99"/>
      <c r="SQY410" s="99"/>
      <c r="SQZ410" s="99"/>
      <c r="SRA410" s="99"/>
      <c r="SRB410" s="99"/>
      <c r="SRC410" s="99"/>
      <c r="SRD410" s="99"/>
      <c r="SRE410" s="99"/>
      <c r="SRF410" s="99"/>
      <c r="SRG410" s="99"/>
      <c r="SRH410" s="99"/>
      <c r="SRI410" s="99"/>
      <c r="SRJ410" s="99"/>
      <c r="SRK410" s="99"/>
      <c r="SRL410" s="99"/>
      <c r="SRM410" s="99"/>
      <c r="SRN410" s="99"/>
      <c r="SRO410" s="99"/>
      <c r="SRP410" s="99"/>
      <c r="SRQ410" s="99"/>
      <c r="SRR410" s="99"/>
      <c r="SRS410" s="99"/>
      <c r="SRT410" s="99"/>
      <c r="SRU410" s="99"/>
      <c r="SRV410" s="99"/>
      <c r="SRW410" s="99"/>
      <c r="SRX410" s="99"/>
      <c r="SRY410" s="99"/>
      <c r="SRZ410" s="99"/>
      <c r="SSA410" s="99"/>
      <c r="SSB410" s="99"/>
      <c r="SSC410" s="99"/>
      <c r="SSD410" s="99"/>
      <c r="SSE410" s="99"/>
      <c r="SSF410" s="99"/>
      <c r="SSG410" s="99"/>
      <c r="SSH410" s="99"/>
      <c r="SSI410" s="99"/>
      <c r="SSJ410" s="99"/>
      <c r="SSK410" s="99"/>
      <c r="SSL410" s="99"/>
      <c r="SSM410" s="99"/>
      <c r="SSN410" s="99"/>
      <c r="SSO410" s="99"/>
      <c r="SSP410" s="99"/>
      <c r="SSQ410" s="99"/>
      <c r="SSR410" s="99"/>
      <c r="SSS410" s="99"/>
      <c r="SST410" s="99"/>
      <c r="SSU410" s="99"/>
      <c r="SSV410" s="99"/>
      <c r="SSW410" s="99"/>
      <c r="SSX410" s="99"/>
      <c r="SSY410" s="99"/>
      <c r="SSZ410" s="99"/>
      <c r="STA410" s="99"/>
      <c r="STB410" s="99"/>
      <c r="STC410" s="99"/>
      <c r="STD410" s="99"/>
      <c r="STE410" s="99"/>
      <c r="STF410" s="99"/>
      <c r="STG410" s="99"/>
      <c r="STH410" s="99"/>
      <c r="STI410" s="99"/>
      <c r="STJ410" s="99"/>
      <c r="STK410" s="99"/>
      <c r="STL410" s="99"/>
      <c r="STM410" s="99"/>
      <c r="STN410" s="99"/>
      <c r="STO410" s="99"/>
      <c r="STP410" s="99"/>
      <c r="STQ410" s="99"/>
      <c r="STR410" s="99"/>
      <c r="STS410" s="99"/>
      <c r="STT410" s="99"/>
      <c r="STU410" s="99"/>
      <c r="STV410" s="99"/>
      <c r="STW410" s="99"/>
      <c r="STX410" s="99"/>
      <c r="STY410" s="99"/>
      <c r="STZ410" s="99"/>
      <c r="SUA410" s="99"/>
      <c r="SUB410" s="99"/>
      <c r="SUC410" s="99"/>
      <c r="SUD410" s="99"/>
      <c r="SUE410" s="99"/>
      <c r="SUF410" s="99"/>
      <c r="SUG410" s="99"/>
      <c r="SUH410" s="99"/>
      <c r="SUI410" s="99"/>
      <c r="SUJ410" s="99"/>
      <c r="SUK410" s="99"/>
      <c r="SUL410" s="99"/>
      <c r="SUM410" s="99"/>
      <c r="SUN410" s="99"/>
      <c r="SUO410" s="99"/>
      <c r="SUP410" s="99"/>
      <c r="SUQ410" s="99"/>
      <c r="SUR410" s="99"/>
      <c r="SUS410" s="99"/>
      <c r="SUT410" s="99"/>
      <c r="SUU410" s="99"/>
      <c r="SUV410" s="99"/>
      <c r="SUW410" s="99"/>
      <c r="SUX410" s="99"/>
      <c r="SUY410" s="99"/>
      <c r="SUZ410" s="99"/>
      <c r="SVA410" s="99"/>
      <c r="SVB410" s="99"/>
      <c r="SVC410" s="99"/>
      <c r="SVD410" s="99"/>
      <c r="SVE410" s="99"/>
      <c r="SVF410" s="99"/>
      <c r="SVG410" s="99"/>
      <c r="SVH410" s="99"/>
      <c r="SVI410" s="99"/>
      <c r="SVJ410" s="99"/>
      <c r="SVK410" s="99"/>
      <c r="SVL410" s="99"/>
      <c r="SVM410" s="99"/>
      <c r="SVN410" s="99"/>
      <c r="SVO410" s="99"/>
      <c r="SVP410" s="99"/>
      <c r="SVQ410" s="99"/>
      <c r="SVR410" s="99"/>
      <c r="SVS410" s="99"/>
      <c r="SVT410" s="99"/>
      <c r="SVU410" s="99"/>
      <c r="SVV410" s="99"/>
      <c r="SVW410" s="99"/>
      <c r="SVX410" s="99"/>
      <c r="SVY410" s="99"/>
      <c r="SVZ410" s="99"/>
      <c r="SWA410" s="99"/>
      <c r="SWB410" s="99"/>
      <c r="SWC410" s="99"/>
      <c r="SWD410" s="99"/>
      <c r="SWE410" s="99"/>
      <c r="SWF410" s="99"/>
      <c r="SWG410" s="99"/>
      <c r="SWH410" s="99"/>
      <c r="SWI410" s="99"/>
      <c r="SWJ410" s="99"/>
      <c r="SWK410" s="99"/>
      <c r="SWL410" s="99"/>
      <c r="SWM410" s="99"/>
      <c r="SWN410" s="99"/>
      <c r="SWO410" s="99"/>
      <c r="SWP410" s="99"/>
      <c r="SWQ410" s="99"/>
      <c r="SWR410" s="99"/>
      <c r="SWS410" s="99"/>
      <c r="SWT410" s="99"/>
      <c r="SWU410" s="99"/>
      <c r="SWV410" s="99"/>
      <c r="SWW410" s="99"/>
      <c r="SWX410" s="99"/>
      <c r="SWY410" s="99"/>
      <c r="SWZ410" s="99"/>
      <c r="SXA410" s="99"/>
      <c r="SXB410" s="99"/>
      <c r="SXC410" s="99"/>
      <c r="SXD410" s="99"/>
      <c r="SXE410" s="99"/>
      <c r="SXF410" s="99"/>
      <c r="SXG410" s="99"/>
      <c r="SXH410" s="99"/>
      <c r="SXI410" s="99"/>
      <c r="SXJ410" s="99"/>
      <c r="SXK410" s="99"/>
      <c r="SXL410" s="99"/>
      <c r="SXM410" s="99"/>
      <c r="SXN410" s="99"/>
      <c r="SXO410" s="99"/>
      <c r="SXP410" s="99"/>
      <c r="SXQ410" s="99"/>
      <c r="SXR410" s="99"/>
      <c r="SXS410" s="99"/>
      <c r="SXT410" s="99"/>
      <c r="SXU410" s="99"/>
      <c r="SXV410" s="99"/>
      <c r="SXW410" s="99"/>
      <c r="SXX410" s="99"/>
      <c r="SXY410" s="99"/>
      <c r="SXZ410" s="99"/>
      <c r="SYA410" s="99"/>
      <c r="SYB410" s="99"/>
      <c r="SYC410" s="99"/>
      <c r="SYD410" s="99"/>
      <c r="SYE410" s="99"/>
      <c r="SYF410" s="99"/>
      <c r="SYG410" s="99"/>
      <c r="SYH410" s="99"/>
      <c r="SYI410" s="99"/>
      <c r="SYJ410" s="99"/>
      <c r="SYK410" s="99"/>
      <c r="SYL410" s="99"/>
      <c r="SYM410" s="99"/>
      <c r="SYN410" s="99"/>
      <c r="SYO410" s="99"/>
      <c r="SYP410" s="99"/>
      <c r="SYQ410" s="99"/>
      <c r="SYR410" s="99"/>
      <c r="SYS410" s="99"/>
      <c r="SYT410" s="99"/>
      <c r="SYU410" s="99"/>
      <c r="SYV410" s="99"/>
      <c r="SYW410" s="99"/>
      <c r="SYX410" s="99"/>
      <c r="SYY410" s="99"/>
      <c r="SYZ410" s="99"/>
      <c r="SZA410" s="99"/>
      <c r="SZB410" s="99"/>
      <c r="SZC410" s="99"/>
      <c r="SZD410" s="99"/>
      <c r="SZE410" s="99"/>
      <c r="SZF410" s="99"/>
      <c r="SZG410" s="99"/>
      <c r="SZH410" s="99"/>
      <c r="SZI410" s="99"/>
      <c r="SZJ410" s="99"/>
      <c r="SZK410" s="99"/>
      <c r="SZL410" s="99"/>
      <c r="SZM410" s="99"/>
      <c r="SZN410" s="99"/>
      <c r="SZO410" s="99"/>
      <c r="SZP410" s="99"/>
      <c r="SZQ410" s="99"/>
      <c r="SZR410" s="99"/>
      <c r="SZS410" s="99"/>
      <c r="SZT410" s="99"/>
      <c r="SZU410" s="99"/>
      <c r="SZV410" s="99"/>
      <c r="SZW410" s="99"/>
      <c r="SZX410" s="99"/>
      <c r="SZY410" s="99"/>
      <c r="SZZ410" s="99"/>
      <c r="TAA410" s="99"/>
      <c r="TAB410" s="99"/>
      <c r="TAC410" s="99"/>
      <c r="TAD410" s="99"/>
      <c r="TAE410" s="99"/>
      <c r="TAF410" s="99"/>
      <c r="TAG410" s="99"/>
      <c r="TAH410" s="99"/>
      <c r="TAI410" s="99"/>
      <c r="TAJ410" s="99"/>
      <c r="TAK410" s="99"/>
      <c r="TAL410" s="99"/>
      <c r="TAM410" s="99"/>
      <c r="TAN410" s="99"/>
      <c r="TAO410" s="99"/>
      <c r="TAP410" s="99"/>
      <c r="TAQ410" s="99"/>
      <c r="TAR410" s="99"/>
      <c r="TAS410" s="99"/>
      <c r="TAT410" s="99"/>
      <c r="TAU410" s="99"/>
      <c r="TAV410" s="99"/>
      <c r="TAW410" s="99"/>
      <c r="TAX410" s="99"/>
      <c r="TAY410" s="99"/>
      <c r="TAZ410" s="99"/>
      <c r="TBA410" s="99"/>
      <c r="TBB410" s="99"/>
      <c r="TBC410" s="99"/>
      <c r="TBD410" s="99"/>
      <c r="TBE410" s="99"/>
      <c r="TBF410" s="99"/>
      <c r="TBG410" s="99"/>
      <c r="TBH410" s="99"/>
      <c r="TBI410" s="99"/>
      <c r="TBJ410" s="99"/>
      <c r="TBK410" s="99"/>
      <c r="TBL410" s="99"/>
      <c r="TBM410" s="99"/>
      <c r="TBN410" s="99"/>
      <c r="TBO410" s="99"/>
      <c r="TBP410" s="99"/>
      <c r="TBQ410" s="99"/>
      <c r="TBR410" s="99"/>
      <c r="TBS410" s="99"/>
      <c r="TBT410" s="99"/>
      <c r="TBU410" s="99"/>
      <c r="TBV410" s="99"/>
      <c r="TBW410" s="99"/>
      <c r="TBX410" s="99"/>
      <c r="TBY410" s="99"/>
      <c r="TBZ410" s="99"/>
      <c r="TCA410" s="99"/>
      <c r="TCB410" s="99"/>
      <c r="TCC410" s="99"/>
      <c r="TCD410" s="99"/>
      <c r="TCE410" s="99"/>
      <c r="TCF410" s="99"/>
      <c r="TCG410" s="99"/>
      <c r="TCH410" s="99"/>
      <c r="TCI410" s="99"/>
      <c r="TCJ410" s="99"/>
      <c r="TCK410" s="99"/>
      <c r="TCL410" s="99"/>
      <c r="TCM410" s="99"/>
      <c r="TCN410" s="99"/>
      <c r="TCO410" s="99"/>
      <c r="TCP410" s="99"/>
      <c r="TCQ410" s="99"/>
      <c r="TCR410" s="99"/>
      <c r="TCS410" s="99"/>
      <c r="TCT410" s="99"/>
      <c r="TCU410" s="99"/>
      <c r="TCV410" s="99"/>
      <c r="TCW410" s="99"/>
      <c r="TCX410" s="99"/>
      <c r="TCY410" s="99"/>
      <c r="TCZ410" s="99"/>
      <c r="TDA410" s="99"/>
      <c r="TDB410" s="99"/>
      <c r="TDC410" s="99"/>
      <c r="TDD410" s="99"/>
      <c r="TDE410" s="99"/>
      <c r="TDF410" s="99"/>
      <c r="TDG410" s="99"/>
      <c r="TDH410" s="99"/>
      <c r="TDI410" s="99"/>
      <c r="TDJ410" s="99"/>
      <c r="TDK410" s="99"/>
      <c r="TDL410" s="99"/>
      <c r="TDM410" s="99"/>
      <c r="TDN410" s="99"/>
      <c r="TDO410" s="99"/>
      <c r="TDP410" s="99"/>
      <c r="TDQ410" s="99"/>
      <c r="TDR410" s="99"/>
      <c r="TDS410" s="99"/>
      <c r="TDT410" s="99"/>
      <c r="TDU410" s="99"/>
      <c r="TDV410" s="99"/>
      <c r="TDW410" s="99"/>
      <c r="TDX410" s="99"/>
      <c r="TDY410" s="99"/>
      <c r="TDZ410" s="99"/>
      <c r="TEA410" s="99"/>
      <c r="TEB410" s="99"/>
      <c r="TEC410" s="99"/>
      <c r="TED410" s="99"/>
      <c r="TEE410" s="99"/>
      <c r="TEF410" s="99"/>
      <c r="TEG410" s="99"/>
      <c r="TEH410" s="99"/>
      <c r="TEI410" s="99"/>
      <c r="TEJ410" s="99"/>
      <c r="TEK410" s="99"/>
      <c r="TEL410" s="99"/>
      <c r="TEM410" s="99"/>
      <c r="TEN410" s="99"/>
      <c r="TEO410" s="99"/>
      <c r="TEP410" s="99"/>
      <c r="TEQ410" s="99"/>
      <c r="TER410" s="99"/>
      <c r="TES410" s="99"/>
      <c r="TET410" s="99"/>
      <c r="TEU410" s="99"/>
      <c r="TEV410" s="99"/>
      <c r="TEW410" s="99"/>
      <c r="TEX410" s="99"/>
      <c r="TEY410" s="99"/>
      <c r="TEZ410" s="99"/>
      <c r="TFA410" s="99"/>
      <c r="TFB410" s="99"/>
      <c r="TFC410" s="99"/>
      <c r="TFD410" s="99"/>
      <c r="TFE410" s="99"/>
      <c r="TFF410" s="99"/>
      <c r="TFG410" s="99"/>
      <c r="TFH410" s="99"/>
      <c r="TFI410" s="99"/>
      <c r="TFJ410" s="99"/>
      <c r="TFK410" s="99"/>
      <c r="TFL410" s="99"/>
      <c r="TFM410" s="99"/>
      <c r="TFN410" s="99"/>
      <c r="TFO410" s="99"/>
      <c r="TFP410" s="99"/>
      <c r="TFQ410" s="99"/>
      <c r="TFR410" s="99"/>
      <c r="TFS410" s="99"/>
      <c r="TFT410" s="99"/>
      <c r="TFU410" s="99"/>
      <c r="TFV410" s="99"/>
      <c r="TFW410" s="99"/>
      <c r="TFX410" s="99"/>
      <c r="TFY410" s="99"/>
      <c r="TFZ410" s="99"/>
      <c r="TGA410" s="99"/>
      <c r="TGB410" s="99"/>
      <c r="TGC410" s="99"/>
      <c r="TGD410" s="99"/>
      <c r="TGE410" s="99"/>
      <c r="TGF410" s="99"/>
      <c r="TGG410" s="99"/>
      <c r="TGH410" s="99"/>
      <c r="TGI410" s="99"/>
      <c r="TGJ410" s="99"/>
      <c r="TGK410" s="99"/>
      <c r="TGL410" s="99"/>
      <c r="TGM410" s="99"/>
      <c r="TGN410" s="99"/>
      <c r="TGO410" s="99"/>
      <c r="TGP410" s="99"/>
      <c r="TGQ410" s="99"/>
      <c r="TGR410" s="99"/>
      <c r="TGS410" s="99"/>
      <c r="TGT410" s="99"/>
      <c r="TGU410" s="99"/>
      <c r="TGV410" s="99"/>
      <c r="TGW410" s="99"/>
      <c r="TGX410" s="99"/>
      <c r="TGY410" s="99"/>
      <c r="TGZ410" s="99"/>
      <c r="THA410" s="99"/>
      <c r="THB410" s="99"/>
      <c r="THC410" s="99"/>
      <c r="THD410" s="99"/>
      <c r="THE410" s="99"/>
      <c r="THF410" s="99"/>
      <c r="THG410" s="99"/>
      <c r="THH410" s="99"/>
      <c r="THI410" s="99"/>
      <c r="THJ410" s="99"/>
      <c r="THK410" s="99"/>
      <c r="THL410" s="99"/>
      <c r="THM410" s="99"/>
      <c r="THN410" s="99"/>
      <c r="THO410" s="99"/>
      <c r="THP410" s="99"/>
      <c r="THQ410" s="99"/>
      <c r="THR410" s="99"/>
      <c r="THS410" s="99"/>
      <c r="THT410" s="99"/>
      <c r="THU410" s="99"/>
      <c r="THV410" s="99"/>
      <c r="THW410" s="99"/>
      <c r="THX410" s="99"/>
      <c r="THY410" s="99"/>
      <c r="THZ410" s="99"/>
      <c r="TIA410" s="99"/>
      <c r="TIB410" s="99"/>
      <c r="TIC410" s="99"/>
      <c r="TID410" s="99"/>
      <c r="TIE410" s="99"/>
      <c r="TIF410" s="99"/>
      <c r="TIG410" s="99"/>
      <c r="TIH410" s="99"/>
      <c r="TII410" s="99"/>
      <c r="TIJ410" s="99"/>
      <c r="TIK410" s="99"/>
      <c r="TIL410" s="99"/>
      <c r="TIM410" s="99"/>
      <c r="TIN410" s="99"/>
      <c r="TIO410" s="99"/>
      <c r="TIP410" s="99"/>
      <c r="TIQ410" s="99"/>
      <c r="TIR410" s="99"/>
      <c r="TIS410" s="99"/>
      <c r="TIT410" s="99"/>
      <c r="TIU410" s="99"/>
      <c r="TIV410" s="99"/>
      <c r="TIW410" s="99"/>
      <c r="TIX410" s="99"/>
      <c r="TIY410" s="99"/>
      <c r="TIZ410" s="99"/>
      <c r="TJA410" s="99"/>
      <c r="TJB410" s="99"/>
      <c r="TJC410" s="99"/>
      <c r="TJD410" s="99"/>
      <c r="TJE410" s="99"/>
      <c r="TJF410" s="99"/>
      <c r="TJG410" s="99"/>
      <c r="TJH410" s="99"/>
      <c r="TJI410" s="99"/>
      <c r="TJJ410" s="99"/>
      <c r="TJK410" s="99"/>
      <c r="TJL410" s="99"/>
      <c r="TJM410" s="99"/>
      <c r="TJN410" s="99"/>
      <c r="TJO410" s="99"/>
      <c r="TJP410" s="99"/>
      <c r="TJQ410" s="99"/>
      <c r="TJR410" s="99"/>
      <c r="TJS410" s="99"/>
      <c r="TJT410" s="99"/>
      <c r="TJU410" s="99"/>
      <c r="TJV410" s="99"/>
      <c r="TJW410" s="99"/>
      <c r="TJX410" s="99"/>
      <c r="TJY410" s="99"/>
      <c r="TJZ410" s="99"/>
      <c r="TKA410" s="99"/>
      <c r="TKB410" s="99"/>
      <c r="TKC410" s="99"/>
      <c r="TKD410" s="99"/>
      <c r="TKE410" s="99"/>
      <c r="TKF410" s="99"/>
      <c r="TKG410" s="99"/>
      <c r="TKH410" s="99"/>
      <c r="TKI410" s="99"/>
      <c r="TKJ410" s="99"/>
      <c r="TKK410" s="99"/>
      <c r="TKL410" s="99"/>
      <c r="TKM410" s="99"/>
      <c r="TKN410" s="99"/>
      <c r="TKO410" s="99"/>
      <c r="TKP410" s="99"/>
      <c r="TKQ410" s="99"/>
      <c r="TKR410" s="99"/>
      <c r="TKS410" s="99"/>
      <c r="TKT410" s="99"/>
      <c r="TKU410" s="99"/>
      <c r="TKV410" s="99"/>
      <c r="TKW410" s="99"/>
      <c r="TKX410" s="99"/>
      <c r="TKY410" s="99"/>
      <c r="TKZ410" s="99"/>
      <c r="TLA410" s="99"/>
      <c r="TLB410" s="99"/>
      <c r="TLC410" s="99"/>
      <c r="TLD410" s="99"/>
      <c r="TLE410" s="99"/>
      <c r="TLF410" s="99"/>
      <c r="TLG410" s="99"/>
      <c r="TLH410" s="99"/>
      <c r="TLI410" s="99"/>
      <c r="TLJ410" s="99"/>
      <c r="TLK410" s="99"/>
      <c r="TLL410" s="99"/>
      <c r="TLM410" s="99"/>
      <c r="TLN410" s="99"/>
      <c r="TLO410" s="99"/>
      <c r="TLP410" s="99"/>
      <c r="TLQ410" s="99"/>
      <c r="TLR410" s="99"/>
      <c r="TLS410" s="99"/>
      <c r="TLT410" s="99"/>
      <c r="TLU410" s="99"/>
      <c r="TLV410" s="99"/>
      <c r="TLW410" s="99"/>
      <c r="TLX410" s="99"/>
      <c r="TLY410" s="99"/>
      <c r="TLZ410" s="99"/>
      <c r="TMA410" s="99"/>
      <c r="TMB410" s="99"/>
      <c r="TMC410" s="99"/>
      <c r="TMD410" s="99"/>
      <c r="TME410" s="99"/>
      <c r="TMF410" s="99"/>
      <c r="TMG410" s="99"/>
      <c r="TMH410" s="99"/>
      <c r="TMI410" s="99"/>
      <c r="TMJ410" s="99"/>
      <c r="TMK410" s="99"/>
      <c r="TML410" s="99"/>
      <c r="TMM410" s="99"/>
      <c r="TMN410" s="99"/>
      <c r="TMO410" s="99"/>
      <c r="TMP410" s="99"/>
      <c r="TMQ410" s="99"/>
      <c r="TMR410" s="99"/>
      <c r="TMS410" s="99"/>
      <c r="TMT410" s="99"/>
      <c r="TMU410" s="99"/>
      <c r="TMV410" s="99"/>
      <c r="TMW410" s="99"/>
      <c r="TMX410" s="99"/>
      <c r="TMY410" s="99"/>
      <c r="TMZ410" s="99"/>
      <c r="TNA410" s="99"/>
      <c r="TNB410" s="99"/>
      <c r="TNC410" s="99"/>
      <c r="TND410" s="99"/>
      <c r="TNE410" s="99"/>
      <c r="TNF410" s="99"/>
      <c r="TNG410" s="99"/>
      <c r="TNH410" s="99"/>
      <c r="TNI410" s="99"/>
      <c r="TNJ410" s="99"/>
      <c r="TNK410" s="99"/>
      <c r="TNL410" s="99"/>
      <c r="TNM410" s="99"/>
      <c r="TNN410" s="99"/>
      <c r="TNO410" s="99"/>
      <c r="TNP410" s="99"/>
      <c r="TNQ410" s="99"/>
      <c r="TNR410" s="99"/>
      <c r="TNS410" s="99"/>
      <c r="TNT410" s="99"/>
      <c r="TNU410" s="99"/>
      <c r="TNV410" s="99"/>
      <c r="TNW410" s="99"/>
      <c r="TNX410" s="99"/>
      <c r="TNY410" s="99"/>
      <c r="TNZ410" s="99"/>
      <c r="TOA410" s="99"/>
      <c r="TOB410" s="99"/>
      <c r="TOC410" s="99"/>
      <c r="TOD410" s="99"/>
      <c r="TOE410" s="99"/>
      <c r="TOF410" s="99"/>
      <c r="TOG410" s="99"/>
      <c r="TOH410" s="99"/>
      <c r="TOI410" s="99"/>
      <c r="TOJ410" s="99"/>
      <c r="TOK410" s="99"/>
      <c r="TOL410" s="99"/>
      <c r="TOM410" s="99"/>
      <c r="TON410" s="99"/>
      <c r="TOO410" s="99"/>
      <c r="TOP410" s="99"/>
      <c r="TOQ410" s="99"/>
      <c r="TOR410" s="99"/>
      <c r="TOS410" s="99"/>
      <c r="TOT410" s="99"/>
      <c r="TOU410" s="99"/>
      <c r="TOV410" s="99"/>
      <c r="TOW410" s="99"/>
      <c r="TOX410" s="99"/>
      <c r="TOY410" s="99"/>
      <c r="TOZ410" s="99"/>
      <c r="TPA410" s="99"/>
      <c r="TPB410" s="99"/>
      <c r="TPC410" s="99"/>
      <c r="TPD410" s="99"/>
      <c r="TPE410" s="99"/>
      <c r="TPF410" s="99"/>
      <c r="TPG410" s="99"/>
      <c r="TPH410" s="99"/>
      <c r="TPI410" s="99"/>
      <c r="TPJ410" s="99"/>
      <c r="TPK410" s="99"/>
      <c r="TPL410" s="99"/>
      <c r="TPM410" s="99"/>
      <c r="TPN410" s="99"/>
      <c r="TPO410" s="99"/>
      <c r="TPP410" s="99"/>
      <c r="TPQ410" s="99"/>
      <c r="TPR410" s="99"/>
      <c r="TPS410" s="99"/>
      <c r="TPT410" s="99"/>
      <c r="TPU410" s="99"/>
      <c r="TPV410" s="99"/>
      <c r="TPW410" s="99"/>
      <c r="TPX410" s="99"/>
      <c r="TPY410" s="99"/>
      <c r="TPZ410" s="99"/>
      <c r="TQA410" s="99"/>
      <c r="TQB410" s="99"/>
      <c r="TQC410" s="99"/>
      <c r="TQD410" s="99"/>
      <c r="TQE410" s="99"/>
      <c r="TQF410" s="99"/>
      <c r="TQG410" s="99"/>
      <c r="TQH410" s="99"/>
      <c r="TQI410" s="99"/>
      <c r="TQJ410" s="99"/>
      <c r="TQK410" s="99"/>
      <c r="TQL410" s="99"/>
      <c r="TQM410" s="99"/>
      <c r="TQN410" s="99"/>
      <c r="TQO410" s="99"/>
      <c r="TQP410" s="99"/>
      <c r="TQQ410" s="99"/>
      <c r="TQR410" s="99"/>
      <c r="TQS410" s="99"/>
      <c r="TQT410" s="99"/>
      <c r="TQU410" s="99"/>
      <c r="TQV410" s="99"/>
      <c r="TQW410" s="99"/>
      <c r="TQX410" s="99"/>
      <c r="TQY410" s="99"/>
      <c r="TQZ410" s="99"/>
      <c r="TRA410" s="99"/>
      <c r="TRB410" s="99"/>
      <c r="TRC410" s="99"/>
      <c r="TRD410" s="99"/>
      <c r="TRE410" s="99"/>
      <c r="TRF410" s="99"/>
      <c r="TRG410" s="99"/>
      <c r="TRH410" s="99"/>
      <c r="TRI410" s="99"/>
      <c r="TRJ410" s="99"/>
      <c r="TRK410" s="99"/>
      <c r="TRL410" s="99"/>
      <c r="TRM410" s="99"/>
      <c r="TRN410" s="99"/>
      <c r="TRO410" s="99"/>
      <c r="TRP410" s="99"/>
      <c r="TRQ410" s="99"/>
      <c r="TRR410" s="99"/>
      <c r="TRS410" s="99"/>
      <c r="TRT410" s="99"/>
      <c r="TRU410" s="99"/>
      <c r="TRV410" s="99"/>
      <c r="TRW410" s="99"/>
      <c r="TRX410" s="99"/>
      <c r="TRY410" s="99"/>
      <c r="TRZ410" s="99"/>
      <c r="TSA410" s="99"/>
      <c r="TSB410" s="99"/>
      <c r="TSC410" s="99"/>
      <c r="TSD410" s="99"/>
      <c r="TSE410" s="99"/>
      <c r="TSF410" s="99"/>
      <c r="TSG410" s="99"/>
      <c r="TSH410" s="99"/>
      <c r="TSI410" s="99"/>
      <c r="TSJ410" s="99"/>
      <c r="TSK410" s="99"/>
      <c r="TSL410" s="99"/>
      <c r="TSM410" s="99"/>
      <c r="TSN410" s="99"/>
      <c r="TSO410" s="99"/>
      <c r="TSP410" s="99"/>
      <c r="TSQ410" s="99"/>
      <c r="TSR410" s="99"/>
      <c r="TSS410" s="99"/>
      <c r="TST410" s="99"/>
      <c r="TSU410" s="99"/>
      <c r="TSV410" s="99"/>
      <c r="TSW410" s="99"/>
      <c r="TSX410" s="99"/>
      <c r="TSY410" s="99"/>
      <c r="TSZ410" s="99"/>
      <c r="TTA410" s="99"/>
      <c r="TTB410" s="99"/>
      <c r="TTC410" s="99"/>
      <c r="TTD410" s="99"/>
      <c r="TTE410" s="99"/>
      <c r="TTF410" s="99"/>
      <c r="TTG410" s="99"/>
      <c r="TTH410" s="99"/>
      <c r="TTI410" s="99"/>
      <c r="TTJ410" s="99"/>
      <c r="TTK410" s="99"/>
      <c r="TTL410" s="99"/>
      <c r="TTM410" s="99"/>
      <c r="TTN410" s="99"/>
      <c r="TTO410" s="99"/>
      <c r="TTP410" s="99"/>
      <c r="TTQ410" s="99"/>
      <c r="TTR410" s="99"/>
      <c r="TTS410" s="99"/>
      <c r="TTT410" s="99"/>
      <c r="TTU410" s="99"/>
      <c r="TTV410" s="99"/>
      <c r="TTW410" s="99"/>
      <c r="TTX410" s="99"/>
      <c r="TTY410" s="99"/>
      <c r="TTZ410" s="99"/>
      <c r="TUA410" s="99"/>
      <c r="TUB410" s="99"/>
      <c r="TUC410" s="99"/>
      <c r="TUD410" s="99"/>
      <c r="TUE410" s="99"/>
      <c r="TUF410" s="99"/>
      <c r="TUG410" s="99"/>
      <c r="TUH410" s="99"/>
      <c r="TUI410" s="99"/>
      <c r="TUJ410" s="99"/>
      <c r="TUK410" s="99"/>
      <c r="TUL410" s="99"/>
      <c r="TUM410" s="99"/>
      <c r="TUN410" s="99"/>
      <c r="TUO410" s="99"/>
      <c r="TUP410" s="99"/>
      <c r="TUQ410" s="99"/>
      <c r="TUR410" s="99"/>
      <c r="TUS410" s="99"/>
      <c r="TUT410" s="99"/>
      <c r="TUU410" s="99"/>
      <c r="TUV410" s="99"/>
      <c r="TUW410" s="99"/>
      <c r="TUX410" s="99"/>
      <c r="TUY410" s="99"/>
      <c r="TUZ410" s="99"/>
      <c r="TVA410" s="99"/>
      <c r="TVB410" s="99"/>
      <c r="TVC410" s="99"/>
      <c r="TVD410" s="99"/>
      <c r="TVE410" s="99"/>
      <c r="TVF410" s="99"/>
      <c r="TVG410" s="99"/>
      <c r="TVH410" s="99"/>
      <c r="TVI410" s="99"/>
      <c r="TVJ410" s="99"/>
      <c r="TVK410" s="99"/>
      <c r="TVL410" s="99"/>
      <c r="TVM410" s="99"/>
      <c r="TVN410" s="99"/>
      <c r="TVO410" s="99"/>
      <c r="TVP410" s="99"/>
      <c r="TVQ410" s="99"/>
      <c r="TVR410" s="99"/>
      <c r="TVS410" s="99"/>
      <c r="TVT410" s="99"/>
      <c r="TVU410" s="99"/>
      <c r="TVV410" s="99"/>
      <c r="TVW410" s="99"/>
      <c r="TVX410" s="99"/>
      <c r="TVY410" s="99"/>
      <c r="TVZ410" s="99"/>
      <c r="TWA410" s="99"/>
      <c r="TWB410" s="99"/>
      <c r="TWC410" s="99"/>
      <c r="TWD410" s="99"/>
      <c r="TWE410" s="99"/>
      <c r="TWF410" s="99"/>
      <c r="TWG410" s="99"/>
      <c r="TWH410" s="99"/>
      <c r="TWI410" s="99"/>
      <c r="TWJ410" s="99"/>
      <c r="TWK410" s="99"/>
      <c r="TWL410" s="99"/>
      <c r="TWM410" s="99"/>
      <c r="TWN410" s="99"/>
      <c r="TWO410" s="99"/>
      <c r="TWP410" s="99"/>
      <c r="TWQ410" s="99"/>
      <c r="TWR410" s="99"/>
      <c r="TWS410" s="99"/>
      <c r="TWT410" s="99"/>
      <c r="TWU410" s="99"/>
      <c r="TWV410" s="99"/>
      <c r="TWW410" s="99"/>
      <c r="TWX410" s="99"/>
      <c r="TWY410" s="99"/>
      <c r="TWZ410" s="99"/>
      <c r="TXA410" s="99"/>
      <c r="TXB410" s="99"/>
      <c r="TXC410" s="99"/>
      <c r="TXD410" s="99"/>
      <c r="TXE410" s="99"/>
      <c r="TXF410" s="99"/>
      <c r="TXG410" s="99"/>
      <c r="TXH410" s="99"/>
      <c r="TXI410" s="99"/>
      <c r="TXJ410" s="99"/>
      <c r="TXK410" s="99"/>
      <c r="TXL410" s="99"/>
      <c r="TXM410" s="99"/>
      <c r="TXN410" s="99"/>
      <c r="TXO410" s="99"/>
      <c r="TXP410" s="99"/>
      <c r="TXQ410" s="99"/>
      <c r="TXR410" s="99"/>
      <c r="TXS410" s="99"/>
      <c r="TXT410" s="99"/>
      <c r="TXU410" s="99"/>
      <c r="TXV410" s="99"/>
      <c r="TXW410" s="99"/>
      <c r="TXX410" s="99"/>
      <c r="TXY410" s="99"/>
      <c r="TXZ410" s="99"/>
      <c r="TYA410" s="99"/>
      <c r="TYB410" s="99"/>
      <c r="TYC410" s="99"/>
      <c r="TYD410" s="99"/>
      <c r="TYE410" s="99"/>
      <c r="TYF410" s="99"/>
      <c r="TYG410" s="99"/>
      <c r="TYH410" s="99"/>
      <c r="TYI410" s="99"/>
      <c r="TYJ410" s="99"/>
      <c r="TYK410" s="99"/>
      <c r="TYL410" s="99"/>
      <c r="TYM410" s="99"/>
      <c r="TYN410" s="99"/>
      <c r="TYO410" s="99"/>
      <c r="TYP410" s="99"/>
      <c r="TYQ410" s="99"/>
      <c r="TYR410" s="99"/>
      <c r="TYS410" s="99"/>
      <c r="TYT410" s="99"/>
      <c r="TYU410" s="99"/>
      <c r="TYV410" s="99"/>
      <c r="TYW410" s="99"/>
      <c r="TYX410" s="99"/>
      <c r="TYY410" s="99"/>
      <c r="TYZ410" s="99"/>
      <c r="TZA410" s="99"/>
      <c r="TZB410" s="99"/>
      <c r="TZC410" s="99"/>
      <c r="TZD410" s="99"/>
      <c r="TZE410" s="99"/>
      <c r="TZF410" s="99"/>
      <c r="TZG410" s="99"/>
      <c r="TZH410" s="99"/>
      <c r="TZI410" s="99"/>
      <c r="TZJ410" s="99"/>
      <c r="TZK410" s="99"/>
      <c r="TZL410" s="99"/>
      <c r="TZM410" s="99"/>
      <c r="TZN410" s="99"/>
      <c r="TZO410" s="99"/>
      <c r="TZP410" s="99"/>
      <c r="TZQ410" s="99"/>
      <c r="TZR410" s="99"/>
      <c r="TZS410" s="99"/>
      <c r="TZT410" s="99"/>
      <c r="TZU410" s="99"/>
      <c r="TZV410" s="99"/>
      <c r="TZW410" s="99"/>
      <c r="TZX410" s="99"/>
      <c r="TZY410" s="99"/>
      <c r="TZZ410" s="99"/>
      <c r="UAA410" s="99"/>
      <c r="UAB410" s="99"/>
      <c r="UAC410" s="99"/>
      <c r="UAD410" s="99"/>
      <c r="UAE410" s="99"/>
      <c r="UAF410" s="99"/>
      <c r="UAG410" s="99"/>
      <c r="UAH410" s="99"/>
      <c r="UAI410" s="99"/>
      <c r="UAJ410" s="99"/>
      <c r="UAK410" s="99"/>
      <c r="UAL410" s="99"/>
      <c r="UAM410" s="99"/>
      <c r="UAN410" s="99"/>
      <c r="UAO410" s="99"/>
      <c r="UAP410" s="99"/>
      <c r="UAQ410" s="99"/>
      <c r="UAR410" s="99"/>
      <c r="UAS410" s="99"/>
      <c r="UAT410" s="99"/>
      <c r="UAU410" s="99"/>
      <c r="UAV410" s="99"/>
      <c r="UAW410" s="99"/>
      <c r="UAX410" s="99"/>
      <c r="UAY410" s="99"/>
      <c r="UAZ410" s="99"/>
      <c r="UBA410" s="99"/>
      <c r="UBB410" s="99"/>
      <c r="UBC410" s="99"/>
      <c r="UBD410" s="99"/>
      <c r="UBE410" s="99"/>
      <c r="UBF410" s="99"/>
      <c r="UBG410" s="99"/>
      <c r="UBH410" s="99"/>
      <c r="UBI410" s="99"/>
      <c r="UBJ410" s="99"/>
      <c r="UBK410" s="99"/>
      <c r="UBL410" s="99"/>
      <c r="UBM410" s="99"/>
      <c r="UBN410" s="99"/>
      <c r="UBO410" s="99"/>
      <c r="UBP410" s="99"/>
      <c r="UBQ410" s="99"/>
      <c r="UBR410" s="99"/>
      <c r="UBS410" s="99"/>
      <c r="UBT410" s="99"/>
      <c r="UBU410" s="99"/>
      <c r="UBV410" s="99"/>
      <c r="UBW410" s="99"/>
      <c r="UBX410" s="99"/>
      <c r="UBY410" s="99"/>
      <c r="UBZ410" s="99"/>
      <c r="UCA410" s="99"/>
      <c r="UCB410" s="99"/>
      <c r="UCC410" s="99"/>
      <c r="UCD410" s="99"/>
      <c r="UCE410" s="99"/>
      <c r="UCF410" s="99"/>
      <c r="UCG410" s="99"/>
      <c r="UCH410" s="99"/>
      <c r="UCI410" s="99"/>
      <c r="UCJ410" s="99"/>
      <c r="UCK410" s="99"/>
      <c r="UCL410" s="99"/>
      <c r="UCM410" s="99"/>
      <c r="UCN410" s="99"/>
      <c r="UCO410" s="99"/>
      <c r="UCP410" s="99"/>
      <c r="UCQ410" s="99"/>
      <c r="UCR410" s="99"/>
      <c r="UCS410" s="99"/>
      <c r="UCT410" s="99"/>
      <c r="UCU410" s="99"/>
      <c r="UCV410" s="99"/>
      <c r="UCW410" s="99"/>
      <c r="UCX410" s="99"/>
      <c r="UCY410" s="99"/>
      <c r="UCZ410" s="99"/>
      <c r="UDA410" s="99"/>
      <c r="UDB410" s="99"/>
      <c r="UDC410" s="99"/>
      <c r="UDD410" s="99"/>
      <c r="UDE410" s="99"/>
      <c r="UDF410" s="99"/>
      <c r="UDG410" s="99"/>
      <c r="UDH410" s="99"/>
      <c r="UDI410" s="99"/>
      <c r="UDJ410" s="99"/>
      <c r="UDK410" s="99"/>
      <c r="UDL410" s="99"/>
      <c r="UDM410" s="99"/>
      <c r="UDN410" s="99"/>
      <c r="UDO410" s="99"/>
      <c r="UDP410" s="99"/>
      <c r="UDQ410" s="99"/>
      <c r="UDR410" s="99"/>
      <c r="UDS410" s="99"/>
      <c r="UDT410" s="99"/>
      <c r="UDU410" s="99"/>
      <c r="UDV410" s="99"/>
      <c r="UDW410" s="99"/>
      <c r="UDX410" s="99"/>
      <c r="UDY410" s="99"/>
      <c r="UDZ410" s="99"/>
      <c r="UEA410" s="99"/>
      <c r="UEB410" s="99"/>
      <c r="UEC410" s="99"/>
      <c r="UED410" s="99"/>
      <c r="UEE410" s="99"/>
      <c r="UEF410" s="99"/>
      <c r="UEG410" s="99"/>
      <c r="UEH410" s="99"/>
      <c r="UEI410" s="99"/>
      <c r="UEJ410" s="99"/>
      <c r="UEK410" s="99"/>
      <c r="UEL410" s="99"/>
      <c r="UEM410" s="99"/>
      <c r="UEN410" s="99"/>
      <c r="UEO410" s="99"/>
      <c r="UEP410" s="99"/>
      <c r="UEQ410" s="99"/>
      <c r="UER410" s="99"/>
      <c r="UES410" s="99"/>
      <c r="UET410" s="99"/>
      <c r="UEU410" s="99"/>
      <c r="UEV410" s="99"/>
      <c r="UEW410" s="99"/>
      <c r="UEX410" s="99"/>
      <c r="UEY410" s="99"/>
      <c r="UEZ410" s="99"/>
      <c r="UFA410" s="99"/>
      <c r="UFB410" s="99"/>
      <c r="UFC410" s="99"/>
      <c r="UFD410" s="99"/>
      <c r="UFE410" s="99"/>
      <c r="UFF410" s="99"/>
      <c r="UFG410" s="99"/>
      <c r="UFH410" s="99"/>
      <c r="UFI410" s="99"/>
      <c r="UFJ410" s="99"/>
      <c r="UFK410" s="99"/>
      <c r="UFL410" s="99"/>
      <c r="UFM410" s="99"/>
      <c r="UFN410" s="99"/>
      <c r="UFO410" s="99"/>
      <c r="UFP410" s="99"/>
      <c r="UFQ410" s="99"/>
      <c r="UFR410" s="99"/>
      <c r="UFS410" s="99"/>
      <c r="UFT410" s="99"/>
      <c r="UFU410" s="99"/>
      <c r="UFV410" s="99"/>
      <c r="UFW410" s="99"/>
      <c r="UFX410" s="99"/>
      <c r="UFY410" s="99"/>
      <c r="UFZ410" s="99"/>
      <c r="UGA410" s="99"/>
      <c r="UGB410" s="99"/>
      <c r="UGC410" s="99"/>
      <c r="UGD410" s="99"/>
      <c r="UGE410" s="99"/>
      <c r="UGF410" s="99"/>
      <c r="UGG410" s="99"/>
      <c r="UGH410" s="99"/>
      <c r="UGI410" s="99"/>
      <c r="UGJ410" s="99"/>
      <c r="UGK410" s="99"/>
      <c r="UGL410" s="99"/>
      <c r="UGM410" s="99"/>
      <c r="UGN410" s="99"/>
      <c r="UGO410" s="99"/>
      <c r="UGP410" s="99"/>
      <c r="UGQ410" s="99"/>
      <c r="UGR410" s="99"/>
      <c r="UGS410" s="99"/>
      <c r="UGT410" s="99"/>
      <c r="UGU410" s="99"/>
      <c r="UGV410" s="99"/>
      <c r="UGW410" s="99"/>
      <c r="UGX410" s="99"/>
      <c r="UGY410" s="99"/>
      <c r="UGZ410" s="99"/>
      <c r="UHA410" s="99"/>
      <c r="UHB410" s="99"/>
      <c r="UHC410" s="99"/>
      <c r="UHD410" s="99"/>
      <c r="UHE410" s="99"/>
      <c r="UHF410" s="99"/>
      <c r="UHG410" s="99"/>
      <c r="UHH410" s="99"/>
      <c r="UHI410" s="99"/>
      <c r="UHJ410" s="99"/>
      <c r="UHK410" s="99"/>
      <c r="UHL410" s="99"/>
      <c r="UHM410" s="99"/>
      <c r="UHN410" s="99"/>
      <c r="UHO410" s="99"/>
      <c r="UHP410" s="99"/>
      <c r="UHQ410" s="99"/>
      <c r="UHR410" s="99"/>
      <c r="UHS410" s="99"/>
      <c r="UHT410" s="99"/>
      <c r="UHU410" s="99"/>
      <c r="UHV410" s="99"/>
      <c r="UHW410" s="99"/>
      <c r="UHX410" s="99"/>
      <c r="UHY410" s="99"/>
      <c r="UHZ410" s="99"/>
      <c r="UIA410" s="99"/>
      <c r="UIB410" s="99"/>
      <c r="UIC410" s="99"/>
      <c r="UID410" s="99"/>
      <c r="UIE410" s="99"/>
      <c r="UIF410" s="99"/>
      <c r="UIG410" s="99"/>
      <c r="UIH410" s="99"/>
      <c r="UII410" s="99"/>
      <c r="UIJ410" s="99"/>
      <c r="UIK410" s="99"/>
      <c r="UIL410" s="99"/>
      <c r="UIM410" s="99"/>
      <c r="UIN410" s="99"/>
      <c r="UIO410" s="99"/>
      <c r="UIP410" s="99"/>
      <c r="UIQ410" s="99"/>
      <c r="UIR410" s="99"/>
      <c r="UIS410" s="99"/>
      <c r="UIT410" s="99"/>
      <c r="UIU410" s="99"/>
      <c r="UIV410" s="99"/>
      <c r="UIW410" s="99"/>
      <c r="UIX410" s="99"/>
      <c r="UIY410" s="99"/>
      <c r="UIZ410" s="99"/>
      <c r="UJA410" s="99"/>
      <c r="UJB410" s="99"/>
      <c r="UJC410" s="99"/>
      <c r="UJD410" s="99"/>
      <c r="UJE410" s="99"/>
      <c r="UJF410" s="99"/>
      <c r="UJG410" s="99"/>
      <c r="UJH410" s="99"/>
      <c r="UJI410" s="99"/>
      <c r="UJJ410" s="99"/>
      <c r="UJK410" s="99"/>
      <c r="UJL410" s="99"/>
      <c r="UJM410" s="99"/>
      <c r="UJN410" s="99"/>
      <c r="UJO410" s="99"/>
      <c r="UJP410" s="99"/>
      <c r="UJQ410" s="99"/>
      <c r="UJR410" s="99"/>
      <c r="UJS410" s="99"/>
      <c r="UJT410" s="99"/>
      <c r="UJU410" s="99"/>
      <c r="UJV410" s="99"/>
      <c r="UJW410" s="99"/>
      <c r="UJX410" s="99"/>
      <c r="UJY410" s="99"/>
      <c r="UJZ410" s="99"/>
      <c r="UKA410" s="99"/>
      <c r="UKB410" s="99"/>
      <c r="UKC410" s="99"/>
      <c r="UKD410" s="99"/>
      <c r="UKE410" s="99"/>
      <c r="UKF410" s="99"/>
      <c r="UKG410" s="99"/>
      <c r="UKH410" s="99"/>
      <c r="UKI410" s="99"/>
      <c r="UKJ410" s="99"/>
      <c r="UKK410" s="99"/>
      <c r="UKL410" s="99"/>
      <c r="UKM410" s="99"/>
      <c r="UKN410" s="99"/>
      <c r="UKO410" s="99"/>
      <c r="UKP410" s="99"/>
      <c r="UKQ410" s="99"/>
      <c r="UKR410" s="99"/>
      <c r="UKS410" s="99"/>
      <c r="UKT410" s="99"/>
      <c r="UKU410" s="99"/>
      <c r="UKV410" s="99"/>
      <c r="UKW410" s="99"/>
      <c r="UKX410" s="99"/>
      <c r="UKY410" s="99"/>
      <c r="UKZ410" s="99"/>
      <c r="ULA410" s="99"/>
      <c r="ULB410" s="99"/>
      <c r="ULC410" s="99"/>
      <c r="ULD410" s="99"/>
      <c r="ULE410" s="99"/>
      <c r="ULF410" s="99"/>
      <c r="ULG410" s="99"/>
      <c r="ULH410" s="99"/>
      <c r="ULI410" s="99"/>
      <c r="ULJ410" s="99"/>
      <c r="ULK410" s="99"/>
      <c r="ULL410" s="99"/>
      <c r="ULM410" s="99"/>
      <c r="ULN410" s="99"/>
      <c r="ULO410" s="99"/>
      <c r="ULP410" s="99"/>
      <c r="ULQ410" s="99"/>
      <c r="ULR410" s="99"/>
      <c r="ULS410" s="99"/>
      <c r="ULT410" s="99"/>
      <c r="ULU410" s="99"/>
      <c r="ULV410" s="99"/>
      <c r="ULW410" s="99"/>
      <c r="ULX410" s="99"/>
      <c r="ULY410" s="99"/>
      <c r="ULZ410" s="99"/>
      <c r="UMA410" s="99"/>
      <c r="UMB410" s="99"/>
      <c r="UMC410" s="99"/>
      <c r="UMD410" s="99"/>
      <c r="UME410" s="99"/>
      <c r="UMF410" s="99"/>
      <c r="UMG410" s="99"/>
      <c r="UMH410" s="99"/>
      <c r="UMI410" s="99"/>
      <c r="UMJ410" s="99"/>
      <c r="UMK410" s="99"/>
      <c r="UML410" s="99"/>
      <c r="UMM410" s="99"/>
      <c r="UMN410" s="99"/>
      <c r="UMO410" s="99"/>
      <c r="UMP410" s="99"/>
      <c r="UMQ410" s="99"/>
      <c r="UMR410" s="99"/>
      <c r="UMS410" s="99"/>
      <c r="UMT410" s="99"/>
      <c r="UMU410" s="99"/>
      <c r="UMV410" s="99"/>
      <c r="UMW410" s="99"/>
      <c r="UMX410" s="99"/>
      <c r="UMY410" s="99"/>
      <c r="UMZ410" s="99"/>
      <c r="UNA410" s="99"/>
      <c r="UNB410" s="99"/>
      <c r="UNC410" s="99"/>
      <c r="UND410" s="99"/>
      <c r="UNE410" s="99"/>
      <c r="UNF410" s="99"/>
      <c r="UNG410" s="99"/>
      <c r="UNH410" s="99"/>
      <c r="UNI410" s="99"/>
      <c r="UNJ410" s="99"/>
      <c r="UNK410" s="99"/>
      <c r="UNL410" s="99"/>
      <c r="UNM410" s="99"/>
      <c r="UNN410" s="99"/>
      <c r="UNO410" s="99"/>
      <c r="UNP410" s="99"/>
      <c r="UNQ410" s="99"/>
      <c r="UNR410" s="99"/>
      <c r="UNS410" s="99"/>
      <c r="UNT410" s="99"/>
      <c r="UNU410" s="99"/>
      <c r="UNV410" s="99"/>
      <c r="UNW410" s="99"/>
      <c r="UNX410" s="99"/>
      <c r="UNY410" s="99"/>
      <c r="UNZ410" s="99"/>
      <c r="UOA410" s="99"/>
      <c r="UOB410" s="99"/>
      <c r="UOC410" s="99"/>
      <c r="UOD410" s="99"/>
      <c r="UOE410" s="99"/>
      <c r="UOF410" s="99"/>
      <c r="UOG410" s="99"/>
      <c r="UOH410" s="99"/>
      <c r="UOI410" s="99"/>
      <c r="UOJ410" s="99"/>
      <c r="UOK410" s="99"/>
      <c r="UOL410" s="99"/>
      <c r="UOM410" s="99"/>
      <c r="UON410" s="99"/>
      <c r="UOO410" s="99"/>
      <c r="UOP410" s="99"/>
      <c r="UOQ410" s="99"/>
      <c r="UOR410" s="99"/>
      <c r="UOS410" s="99"/>
      <c r="UOT410" s="99"/>
      <c r="UOU410" s="99"/>
      <c r="UOV410" s="99"/>
      <c r="UOW410" s="99"/>
      <c r="UOX410" s="99"/>
      <c r="UOY410" s="99"/>
      <c r="UOZ410" s="99"/>
      <c r="UPA410" s="99"/>
      <c r="UPB410" s="99"/>
      <c r="UPC410" s="99"/>
      <c r="UPD410" s="99"/>
      <c r="UPE410" s="99"/>
      <c r="UPF410" s="99"/>
      <c r="UPG410" s="99"/>
      <c r="UPH410" s="99"/>
      <c r="UPI410" s="99"/>
      <c r="UPJ410" s="99"/>
      <c r="UPK410" s="99"/>
      <c r="UPL410" s="99"/>
      <c r="UPM410" s="99"/>
      <c r="UPN410" s="99"/>
      <c r="UPO410" s="99"/>
      <c r="UPP410" s="99"/>
      <c r="UPQ410" s="99"/>
      <c r="UPR410" s="99"/>
      <c r="UPS410" s="99"/>
      <c r="UPT410" s="99"/>
      <c r="UPU410" s="99"/>
      <c r="UPV410" s="99"/>
      <c r="UPW410" s="99"/>
      <c r="UPX410" s="99"/>
      <c r="UPY410" s="99"/>
      <c r="UPZ410" s="99"/>
      <c r="UQA410" s="99"/>
      <c r="UQB410" s="99"/>
      <c r="UQC410" s="99"/>
      <c r="UQD410" s="99"/>
      <c r="UQE410" s="99"/>
      <c r="UQF410" s="99"/>
      <c r="UQG410" s="99"/>
      <c r="UQH410" s="99"/>
      <c r="UQI410" s="99"/>
      <c r="UQJ410" s="99"/>
      <c r="UQK410" s="99"/>
      <c r="UQL410" s="99"/>
      <c r="UQM410" s="99"/>
      <c r="UQN410" s="99"/>
      <c r="UQO410" s="99"/>
      <c r="UQP410" s="99"/>
      <c r="UQQ410" s="99"/>
      <c r="UQR410" s="99"/>
      <c r="UQS410" s="99"/>
      <c r="UQT410" s="99"/>
      <c r="UQU410" s="99"/>
      <c r="UQV410" s="99"/>
      <c r="UQW410" s="99"/>
      <c r="UQX410" s="99"/>
      <c r="UQY410" s="99"/>
      <c r="UQZ410" s="99"/>
      <c r="URA410" s="99"/>
      <c r="URB410" s="99"/>
      <c r="URC410" s="99"/>
      <c r="URD410" s="99"/>
      <c r="URE410" s="99"/>
      <c r="URF410" s="99"/>
      <c r="URG410" s="99"/>
      <c r="URH410" s="99"/>
      <c r="URI410" s="99"/>
      <c r="URJ410" s="99"/>
      <c r="URK410" s="99"/>
      <c r="URL410" s="99"/>
      <c r="URM410" s="99"/>
      <c r="URN410" s="99"/>
      <c r="URO410" s="99"/>
      <c r="URP410" s="99"/>
      <c r="URQ410" s="99"/>
      <c r="URR410" s="99"/>
      <c r="URS410" s="99"/>
      <c r="URT410" s="99"/>
      <c r="URU410" s="99"/>
      <c r="URV410" s="99"/>
      <c r="URW410" s="99"/>
      <c r="URX410" s="99"/>
      <c r="URY410" s="99"/>
      <c r="URZ410" s="99"/>
      <c r="USA410" s="99"/>
      <c r="USB410" s="99"/>
      <c r="USC410" s="99"/>
      <c r="USD410" s="99"/>
      <c r="USE410" s="99"/>
      <c r="USF410" s="99"/>
      <c r="USG410" s="99"/>
      <c r="USH410" s="99"/>
      <c r="USI410" s="99"/>
      <c r="USJ410" s="99"/>
      <c r="USK410" s="99"/>
      <c r="USL410" s="99"/>
      <c r="USM410" s="99"/>
      <c r="USN410" s="99"/>
      <c r="USO410" s="99"/>
      <c r="USP410" s="99"/>
      <c r="USQ410" s="99"/>
      <c r="USR410" s="99"/>
      <c r="USS410" s="99"/>
      <c r="UST410" s="99"/>
      <c r="USU410" s="99"/>
      <c r="USV410" s="99"/>
      <c r="USW410" s="99"/>
      <c r="USX410" s="99"/>
      <c r="USY410" s="99"/>
      <c r="USZ410" s="99"/>
      <c r="UTA410" s="99"/>
      <c r="UTB410" s="99"/>
      <c r="UTC410" s="99"/>
      <c r="UTD410" s="99"/>
      <c r="UTE410" s="99"/>
      <c r="UTF410" s="99"/>
      <c r="UTG410" s="99"/>
      <c r="UTH410" s="99"/>
      <c r="UTI410" s="99"/>
      <c r="UTJ410" s="99"/>
      <c r="UTK410" s="99"/>
      <c r="UTL410" s="99"/>
      <c r="UTM410" s="99"/>
      <c r="UTN410" s="99"/>
      <c r="UTO410" s="99"/>
      <c r="UTP410" s="99"/>
      <c r="UTQ410" s="99"/>
      <c r="UTR410" s="99"/>
      <c r="UTS410" s="99"/>
      <c r="UTT410" s="99"/>
      <c r="UTU410" s="99"/>
      <c r="UTV410" s="99"/>
      <c r="UTW410" s="99"/>
      <c r="UTX410" s="99"/>
      <c r="UTY410" s="99"/>
      <c r="UTZ410" s="99"/>
      <c r="UUA410" s="99"/>
      <c r="UUB410" s="99"/>
      <c r="UUC410" s="99"/>
      <c r="UUD410" s="99"/>
      <c r="UUE410" s="99"/>
      <c r="UUF410" s="99"/>
      <c r="UUG410" s="99"/>
      <c r="UUH410" s="99"/>
      <c r="UUI410" s="99"/>
      <c r="UUJ410" s="99"/>
      <c r="UUK410" s="99"/>
      <c r="UUL410" s="99"/>
      <c r="UUM410" s="99"/>
      <c r="UUN410" s="99"/>
      <c r="UUO410" s="99"/>
      <c r="UUP410" s="99"/>
      <c r="UUQ410" s="99"/>
      <c r="UUR410" s="99"/>
      <c r="UUS410" s="99"/>
      <c r="UUT410" s="99"/>
      <c r="UUU410" s="99"/>
      <c r="UUV410" s="99"/>
      <c r="UUW410" s="99"/>
      <c r="UUX410" s="99"/>
      <c r="UUY410" s="99"/>
      <c r="UUZ410" s="99"/>
      <c r="UVA410" s="99"/>
      <c r="UVB410" s="99"/>
      <c r="UVC410" s="99"/>
      <c r="UVD410" s="99"/>
      <c r="UVE410" s="99"/>
      <c r="UVF410" s="99"/>
      <c r="UVG410" s="99"/>
      <c r="UVH410" s="99"/>
      <c r="UVI410" s="99"/>
      <c r="UVJ410" s="99"/>
      <c r="UVK410" s="99"/>
      <c r="UVL410" s="99"/>
      <c r="UVM410" s="99"/>
      <c r="UVN410" s="99"/>
      <c r="UVO410" s="99"/>
      <c r="UVP410" s="99"/>
      <c r="UVQ410" s="99"/>
      <c r="UVR410" s="99"/>
      <c r="UVS410" s="99"/>
      <c r="UVT410" s="99"/>
      <c r="UVU410" s="99"/>
      <c r="UVV410" s="99"/>
      <c r="UVW410" s="99"/>
      <c r="UVX410" s="99"/>
      <c r="UVY410" s="99"/>
      <c r="UVZ410" s="99"/>
      <c r="UWA410" s="99"/>
      <c r="UWB410" s="99"/>
      <c r="UWC410" s="99"/>
      <c r="UWD410" s="99"/>
      <c r="UWE410" s="99"/>
      <c r="UWF410" s="99"/>
      <c r="UWG410" s="99"/>
      <c r="UWH410" s="99"/>
      <c r="UWI410" s="99"/>
      <c r="UWJ410" s="99"/>
      <c r="UWK410" s="99"/>
      <c r="UWL410" s="99"/>
      <c r="UWM410" s="99"/>
      <c r="UWN410" s="99"/>
      <c r="UWO410" s="99"/>
      <c r="UWP410" s="99"/>
      <c r="UWQ410" s="99"/>
      <c r="UWR410" s="99"/>
      <c r="UWS410" s="99"/>
      <c r="UWT410" s="99"/>
      <c r="UWU410" s="99"/>
      <c r="UWV410" s="99"/>
      <c r="UWW410" s="99"/>
      <c r="UWX410" s="99"/>
      <c r="UWY410" s="99"/>
      <c r="UWZ410" s="99"/>
      <c r="UXA410" s="99"/>
      <c r="UXB410" s="99"/>
      <c r="UXC410" s="99"/>
      <c r="UXD410" s="99"/>
      <c r="UXE410" s="99"/>
      <c r="UXF410" s="99"/>
      <c r="UXG410" s="99"/>
      <c r="UXH410" s="99"/>
      <c r="UXI410" s="99"/>
      <c r="UXJ410" s="99"/>
      <c r="UXK410" s="99"/>
      <c r="UXL410" s="99"/>
      <c r="UXM410" s="99"/>
      <c r="UXN410" s="99"/>
      <c r="UXO410" s="99"/>
      <c r="UXP410" s="99"/>
      <c r="UXQ410" s="99"/>
      <c r="UXR410" s="99"/>
      <c r="UXS410" s="99"/>
      <c r="UXT410" s="99"/>
      <c r="UXU410" s="99"/>
      <c r="UXV410" s="99"/>
      <c r="UXW410" s="99"/>
      <c r="UXX410" s="99"/>
      <c r="UXY410" s="99"/>
      <c r="UXZ410" s="99"/>
      <c r="UYA410" s="99"/>
      <c r="UYB410" s="99"/>
      <c r="UYC410" s="99"/>
      <c r="UYD410" s="99"/>
      <c r="UYE410" s="99"/>
      <c r="UYF410" s="99"/>
      <c r="UYG410" s="99"/>
      <c r="UYH410" s="99"/>
      <c r="UYI410" s="99"/>
      <c r="UYJ410" s="99"/>
      <c r="UYK410" s="99"/>
      <c r="UYL410" s="99"/>
      <c r="UYM410" s="99"/>
      <c r="UYN410" s="99"/>
      <c r="UYO410" s="99"/>
      <c r="UYP410" s="99"/>
      <c r="UYQ410" s="99"/>
      <c r="UYR410" s="99"/>
      <c r="UYS410" s="99"/>
      <c r="UYT410" s="99"/>
      <c r="UYU410" s="99"/>
      <c r="UYV410" s="99"/>
      <c r="UYW410" s="99"/>
      <c r="UYX410" s="99"/>
      <c r="UYY410" s="99"/>
      <c r="UYZ410" s="99"/>
      <c r="UZA410" s="99"/>
      <c r="UZB410" s="99"/>
      <c r="UZC410" s="99"/>
      <c r="UZD410" s="99"/>
      <c r="UZE410" s="99"/>
      <c r="UZF410" s="99"/>
      <c r="UZG410" s="99"/>
      <c r="UZH410" s="99"/>
      <c r="UZI410" s="99"/>
      <c r="UZJ410" s="99"/>
      <c r="UZK410" s="99"/>
      <c r="UZL410" s="99"/>
      <c r="UZM410" s="99"/>
      <c r="UZN410" s="99"/>
      <c r="UZO410" s="99"/>
      <c r="UZP410" s="99"/>
      <c r="UZQ410" s="99"/>
      <c r="UZR410" s="99"/>
      <c r="UZS410" s="99"/>
      <c r="UZT410" s="99"/>
      <c r="UZU410" s="99"/>
      <c r="UZV410" s="99"/>
      <c r="UZW410" s="99"/>
      <c r="UZX410" s="99"/>
      <c r="UZY410" s="99"/>
      <c r="UZZ410" s="99"/>
      <c r="VAA410" s="99"/>
      <c r="VAB410" s="99"/>
      <c r="VAC410" s="99"/>
      <c r="VAD410" s="99"/>
      <c r="VAE410" s="99"/>
      <c r="VAF410" s="99"/>
      <c r="VAG410" s="99"/>
      <c r="VAH410" s="99"/>
      <c r="VAI410" s="99"/>
      <c r="VAJ410" s="99"/>
      <c r="VAK410" s="99"/>
      <c r="VAL410" s="99"/>
      <c r="VAM410" s="99"/>
      <c r="VAN410" s="99"/>
      <c r="VAO410" s="99"/>
      <c r="VAP410" s="99"/>
      <c r="VAQ410" s="99"/>
      <c r="VAR410" s="99"/>
      <c r="VAS410" s="99"/>
      <c r="VAT410" s="99"/>
      <c r="VAU410" s="99"/>
      <c r="VAV410" s="99"/>
      <c r="VAW410" s="99"/>
      <c r="VAX410" s="99"/>
      <c r="VAY410" s="99"/>
      <c r="VAZ410" s="99"/>
      <c r="VBA410" s="99"/>
      <c r="VBB410" s="99"/>
      <c r="VBC410" s="99"/>
      <c r="VBD410" s="99"/>
      <c r="VBE410" s="99"/>
      <c r="VBF410" s="99"/>
      <c r="VBG410" s="99"/>
      <c r="VBH410" s="99"/>
      <c r="VBI410" s="99"/>
      <c r="VBJ410" s="99"/>
      <c r="VBK410" s="99"/>
      <c r="VBL410" s="99"/>
      <c r="VBM410" s="99"/>
      <c r="VBN410" s="99"/>
      <c r="VBO410" s="99"/>
      <c r="VBP410" s="99"/>
      <c r="VBQ410" s="99"/>
      <c r="VBR410" s="99"/>
      <c r="VBS410" s="99"/>
      <c r="VBT410" s="99"/>
      <c r="VBU410" s="99"/>
      <c r="VBV410" s="99"/>
      <c r="VBW410" s="99"/>
      <c r="VBX410" s="99"/>
      <c r="VBY410" s="99"/>
      <c r="VBZ410" s="99"/>
      <c r="VCA410" s="99"/>
      <c r="VCB410" s="99"/>
      <c r="VCC410" s="99"/>
      <c r="VCD410" s="99"/>
      <c r="VCE410" s="99"/>
      <c r="VCF410" s="99"/>
      <c r="VCG410" s="99"/>
      <c r="VCH410" s="99"/>
      <c r="VCI410" s="99"/>
      <c r="VCJ410" s="99"/>
      <c r="VCK410" s="99"/>
      <c r="VCL410" s="99"/>
      <c r="VCM410" s="99"/>
      <c r="VCN410" s="99"/>
      <c r="VCO410" s="99"/>
      <c r="VCP410" s="99"/>
      <c r="VCQ410" s="99"/>
      <c r="VCR410" s="99"/>
      <c r="VCS410" s="99"/>
      <c r="VCT410" s="99"/>
      <c r="VCU410" s="99"/>
      <c r="VCV410" s="99"/>
      <c r="VCW410" s="99"/>
      <c r="VCX410" s="99"/>
      <c r="VCY410" s="99"/>
      <c r="VCZ410" s="99"/>
      <c r="VDA410" s="99"/>
      <c r="VDB410" s="99"/>
      <c r="VDC410" s="99"/>
      <c r="VDD410" s="99"/>
      <c r="VDE410" s="99"/>
      <c r="VDF410" s="99"/>
      <c r="VDG410" s="99"/>
      <c r="VDH410" s="99"/>
      <c r="VDI410" s="99"/>
      <c r="VDJ410" s="99"/>
      <c r="VDK410" s="99"/>
      <c r="VDL410" s="99"/>
      <c r="VDM410" s="99"/>
      <c r="VDN410" s="99"/>
      <c r="VDO410" s="99"/>
      <c r="VDP410" s="99"/>
      <c r="VDQ410" s="99"/>
      <c r="VDR410" s="99"/>
      <c r="VDS410" s="99"/>
      <c r="VDT410" s="99"/>
      <c r="VDU410" s="99"/>
      <c r="VDV410" s="99"/>
      <c r="VDW410" s="99"/>
      <c r="VDX410" s="99"/>
      <c r="VDY410" s="99"/>
      <c r="VDZ410" s="99"/>
      <c r="VEA410" s="99"/>
      <c r="VEB410" s="99"/>
      <c r="VEC410" s="99"/>
      <c r="VED410" s="99"/>
      <c r="VEE410" s="99"/>
      <c r="VEF410" s="99"/>
      <c r="VEG410" s="99"/>
      <c r="VEH410" s="99"/>
      <c r="VEI410" s="99"/>
      <c r="VEJ410" s="99"/>
      <c r="VEK410" s="99"/>
      <c r="VEL410" s="99"/>
      <c r="VEM410" s="99"/>
      <c r="VEN410" s="99"/>
      <c r="VEO410" s="99"/>
      <c r="VEP410" s="99"/>
      <c r="VEQ410" s="99"/>
      <c r="VER410" s="99"/>
      <c r="VES410" s="99"/>
      <c r="VET410" s="99"/>
      <c r="VEU410" s="99"/>
      <c r="VEV410" s="99"/>
      <c r="VEW410" s="99"/>
      <c r="VEX410" s="99"/>
      <c r="VEY410" s="99"/>
      <c r="VEZ410" s="99"/>
      <c r="VFA410" s="99"/>
      <c r="VFB410" s="99"/>
      <c r="VFC410" s="99"/>
      <c r="VFD410" s="99"/>
      <c r="VFE410" s="99"/>
      <c r="VFF410" s="99"/>
      <c r="VFG410" s="99"/>
      <c r="VFH410" s="99"/>
      <c r="VFI410" s="99"/>
      <c r="VFJ410" s="99"/>
      <c r="VFK410" s="99"/>
      <c r="VFL410" s="99"/>
      <c r="VFM410" s="99"/>
      <c r="VFN410" s="99"/>
      <c r="VFO410" s="99"/>
      <c r="VFP410" s="99"/>
      <c r="VFQ410" s="99"/>
      <c r="VFR410" s="99"/>
      <c r="VFS410" s="99"/>
      <c r="VFT410" s="99"/>
      <c r="VFU410" s="99"/>
      <c r="VFV410" s="99"/>
      <c r="VFW410" s="99"/>
      <c r="VFX410" s="99"/>
      <c r="VFY410" s="99"/>
      <c r="VFZ410" s="99"/>
      <c r="VGA410" s="99"/>
      <c r="VGB410" s="99"/>
      <c r="VGC410" s="99"/>
      <c r="VGD410" s="99"/>
      <c r="VGE410" s="99"/>
      <c r="VGF410" s="99"/>
      <c r="VGG410" s="99"/>
      <c r="VGH410" s="99"/>
      <c r="VGI410" s="99"/>
      <c r="VGJ410" s="99"/>
      <c r="VGK410" s="99"/>
      <c r="VGL410" s="99"/>
      <c r="VGM410" s="99"/>
      <c r="VGN410" s="99"/>
      <c r="VGO410" s="99"/>
      <c r="VGP410" s="99"/>
      <c r="VGQ410" s="99"/>
      <c r="VGR410" s="99"/>
      <c r="VGS410" s="99"/>
      <c r="VGT410" s="99"/>
      <c r="VGU410" s="99"/>
      <c r="VGV410" s="99"/>
      <c r="VGW410" s="99"/>
      <c r="VGX410" s="99"/>
      <c r="VGY410" s="99"/>
      <c r="VGZ410" s="99"/>
      <c r="VHA410" s="99"/>
      <c r="VHB410" s="99"/>
      <c r="VHC410" s="99"/>
      <c r="VHD410" s="99"/>
      <c r="VHE410" s="99"/>
      <c r="VHF410" s="99"/>
      <c r="VHG410" s="99"/>
      <c r="VHH410" s="99"/>
      <c r="VHI410" s="99"/>
      <c r="VHJ410" s="99"/>
      <c r="VHK410" s="99"/>
      <c r="VHL410" s="99"/>
      <c r="VHM410" s="99"/>
      <c r="VHN410" s="99"/>
      <c r="VHO410" s="99"/>
      <c r="VHP410" s="99"/>
      <c r="VHQ410" s="99"/>
      <c r="VHR410" s="99"/>
      <c r="VHS410" s="99"/>
      <c r="VHT410" s="99"/>
      <c r="VHU410" s="99"/>
      <c r="VHV410" s="99"/>
      <c r="VHW410" s="99"/>
      <c r="VHX410" s="99"/>
      <c r="VHY410" s="99"/>
      <c r="VHZ410" s="99"/>
      <c r="VIA410" s="99"/>
      <c r="VIB410" s="99"/>
      <c r="VIC410" s="99"/>
      <c r="VID410" s="99"/>
      <c r="VIE410" s="99"/>
      <c r="VIF410" s="99"/>
      <c r="VIG410" s="99"/>
      <c r="VIH410" s="99"/>
      <c r="VII410" s="99"/>
      <c r="VIJ410" s="99"/>
      <c r="VIK410" s="99"/>
      <c r="VIL410" s="99"/>
      <c r="VIM410" s="99"/>
      <c r="VIN410" s="99"/>
      <c r="VIO410" s="99"/>
      <c r="VIP410" s="99"/>
      <c r="VIQ410" s="99"/>
      <c r="VIR410" s="99"/>
      <c r="VIS410" s="99"/>
      <c r="VIT410" s="99"/>
      <c r="VIU410" s="99"/>
      <c r="VIV410" s="99"/>
      <c r="VIW410" s="99"/>
      <c r="VIX410" s="99"/>
      <c r="VIY410" s="99"/>
      <c r="VIZ410" s="99"/>
      <c r="VJA410" s="99"/>
      <c r="VJB410" s="99"/>
      <c r="VJC410" s="99"/>
      <c r="VJD410" s="99"/>
      <c r="VJE410" s="99"/>
      <c r="VJF410" s="99"/>
      <c r="VJG410" s="99"/>
      <c r="VJH410" s="99"/>
      <c r="VJI410" s="99"/>
      <c r="VJJ410" s="99"/>
      <c r="VJK410" s="99"/>
      <c r="VJL410" s="99"/>
      <c r="VJM410" s="99"/>
      <c r="VJN410" s="99"/>
      <c r="VJO410" s="99"/>
      <c r="VJP410" s="99"/>
      <c r="VJQ410" s="99"/>
      <c r="VJR410" s="99"/>
      <c r="VJS410" s="99"/>
      <c r="VJT410" s="99"/>
      <c r="VJU410" s="99"/>
      <c r="VJV410" s="99"/>
      <c r="VJW410" s="99"/>
      <c r="VJX410" s="99"/>
      <c r="VJY410" s="99"/>
      <c r="VJZ410" s="99"/>
      <c r="VKA410" s="99"/>
      <c r="VKB410" s="99"/>
      <c r="VKC410" s="99"/>
      <c r="VKD410" s="99"/>
      <c r="VKE410" s="99"/>
      <c r="VKF410" s="99"/>
      <c r="VKG410" s="99"/>
      <c r="VKH410" s="99"/>
      <c r="VKI410" s="99"/>
      <c r="VKJ410" s="99"/>
      <c r="VKK410" s="99"/>
      <c r="VKL410" s="99"/>
      <c r="VKM410" s="99"/>
      <c r="VKN410" s="99"/>
      <c r="VKO410" s="99"/>
      <c r="VKP410" s="99"/>
      <c r="VKQ410" s="99"/>
      <c r="VKR410" s="99"/>
      <c r="VKS410" s="99"/>
      <c r="VKT410" s="99"/>
      <c r="VKU410" s="99"/>
      <c r="VKV410" s="99"/>
      <c r="VKW410" s="99"/>
      <c r="VKX410" s="99"/>
      <c r="VKY410" s="99"/>
      <c r="VKZ410" s="99"/>
      <c r="VLA410" s="99"/>
      <c r="VLB410" s="99"/>
      <c r="VLC410" s="99"/>
      <c r="VLD410" s="99"/>
      <c r="VLE410" s="99"/>
      <c r="VLF410" s="99"/>
      <c r="VLG410" s="99"/>
      <c r="VLH410" s="99"/>
      <c r="VLI410" s="99"/>
      <c r="VLJ410" s="99"/>
      <c r="VLK410" s="99"/>
      <c r="VLL410" s="99"/>
      <c r="VLM410" s="99"/>
      <c r="VLN410" s="99"/>
      <c r="VLO410" s="99"/>
      <c r="VLP410" s="99"/>
      <c r="VLQ410" s="99"/>
      <c r="VLR410" s="99"/>
      <c r="VLS410" s="99"/>
      <c r="VLT410" s="99"/>
      <c r="VLU410" s="99"/>
      <c r="VLV410" s="99"/>
      <c r="VLW410" s="99"/>
      <c r="VLX410" s="99"/>
      <c r="VLY410" s="99"/>
      <c r="VLZ410" s="99"/>
      <c r="VMA410" s="99"/>
      <c r="VMB410" s="99"/>
      <c r="VMC410" s="99"/>
      <c r="VMD410" s="99"/>
      <c r="VME410" s="99"/>
      <c r="VMF410" s="99"/>
      <c r="VMG410" s="99"/>
      <c r="VMH410" s="99"/>
      <c r="VMI410" s="99"/>
      <c r="VMJ410" s="99"/>
      <c r="VMK410" s="99"/>
      <c r="VML410" s="99"/>
      <c r="VMM410" s="99"/>
      <c r="VMN410" s="99"/>
      <c r="VMO410" s="99"/>
      <c r="VMP410" s="99"/>
      <c r="VMQ410" s="99"/>
      <c r="VMR410" s="99"/>
      <c r="VMS410" s="99"/>
      <c r="VMT410" s="99"/>
      <c r="VMU410" s="99"/>
      <c r="VMV410" s="99"/>
      <c r="VMW410" s="99"/>
      <c r="VMX410" s="99"/>
      <c r="VMY410" s="99"/>
      <c r="VMZ410" s="99"/>
      <c r="VNA410" s="99"/>
      <c r="VNB410" s="99"/>
      <c r="VNC410" s="99"/>
      <c r="VND410" s="99"/>
      <c r="VNE410" s="99"/>
      <c r="VNF410" s="99"/>
      <c r="VNG410" s="99"/>
      <c r="VNH410" s="99"/>
      <c r="VNI410" s="99"/>
      <c r="VNJ410" s="99"/>
      <c r="VNK410" s="99"/>
      <c r="VNL410" s="99"/>
      <c r="VNM410" s="99"/>
      <c r="VNN410" s="99"/>
      <c r="VNO410" s="99"/>
      <c r="VNP410" s="99"/>
      <c r="VNQ410" s="99"/>
      <c r="VNR410" s="99"/>
      <c r="VNS410" s="99"/>
      <c r="VNT410" s="99"/>
      <c r="VNU410" s="99"/>
      <c r="VNV410" s="99"/>
      <c r="VNW410" s="99"/>
      <c r="VNX410" s="99"/>
      <c r="VNY410" s="99"/>
      <c r="VNZ410" s="99"/>
      <c r="VOA410" s="99"/>
      <c r="VOB410" s="99"/>
      <c r="VOC410" s="99"/>
      <c r="VOD410" s="99"/>
      <c r="VOE410" s="99"/>
      <c r="VOF410" s="99"/>
      <c r="VOG410" s="99"/>
      <c r="VOH410" s="99"/>
      <c r="VOI410" s="99"/>
      <c r="VOJ410" s="99"/>
      <c r="VOK410" s="99"/>
      <c r="VOL410" s="99"/>
      <c r="VOM410" s="99"/>
      <c r="VON410" s="99"/>
      <c r="VOO410" s="99"/>
      <c r="VOP410" s="99"/>
      <c r="VOQ410" s="99"/>
      <c r="VOR410" s="99"/>
      <c r="VOS410" s="99"/>
      <c r="VOT410" s="99"/>
      <c r="VOU410" s="99"/>
      <c r="VOV410" s="99"/>
      <c r="VOW410" s="99"/>
      <c r="VOX410" s="99"/>
      <c r="VOY410" s="99"/>
      <c r="VOZ410" s="99"/>
      <c r="VPA410" s="99"/>
      <c r="VPB410" s="99"/>
      <c r="VPC410" s="99"/>
      <c r="VPD410" s="99"/>
      <c r="VPE410" s="99"/>
      <c r="VPF410" s="99"/>
      <c r="VPG410" s="99"/>
      <c r="VPH410" s="99"/>
      <c r="VPI410" s="99"/>
      <c r="VPJ410" s="99"/>
      <c r="VPK410" s="99"/>
      <c r="VPL410" s="99"/>
      <c r="VPM410" s="99"/>
      <c r="VPN410" s="99"/>
      <c r="VPO410" s="99"/>
      <c r="VPP410" s="99"/>
      <c r="VPQ410" s="99"/>
      <c r="VPR410" s="99"/>
      <c r="VPS410" s="99"/>
      <c r="VPT410" s="99"/>
      <c r="VPU410" s="99"/>
      <c r="VPV410" s="99"/>
      <c r="VPW410" s="99"/>
      <c r="VPX410" s="99"/>
      <c r="VPY410" s="99"/>
      <c r="VPZ410" s="99"/>
      <c r="VQA410" s="99"/>
      <c r="VQB410" s="99"/>
      <c r="VQC410" s="99"/>
      <c r="VQD410" s="99"/>
      <c r="VQE410" s="99"/>
      <c r="VQF410" s="99"/>
      <c r="VQG410" s="99"/>
      <c r="VQH410" s="99"/>
      <c r="VQI410" s="99"/>
      <c r="VQJ410" s="99"/>
      <c r="VQK410" s="99"/>
      <c r="VQL410" s="99"/>
      <c r="VQM410" s="99"/>
      <c r="VQN410" s="99"/>
      <c r="VQO410" s="99"/>
      <c r="VQP410" s="99"/>
      <c r="VQQ410" s="99"/>
      <c r="VQR410" s="99"/>
      <c r="VQS410" s="99"/>
      <c r="VQT410" s="99"/>
      <c r="VQU410" s="99"/>
      <c r="VQV410" s="99"/>
      <c r="VQW410" s="99"/>
      <c r="VQX410" s="99"/>
      <c r="VQY410" s="99"/>
      <c r="VQZ410" s="99"/>
      <c r="VRA410" s="99"/>
      <c r="VRB410" s="99"/>
      <c r="VRC410" s="99"/>
      <c r="VRD410" s="99"/>
      <c r="VRE410" s="99"/>
      <c r="VRF410" s="99"/>
      <c r="VRG410" s="99"/>
      <c r="VRH410" s="99"/>
      <c r="VRI410" s="99"/>
      <c r="VRJ410" s="99"/>
      <c r="VRK410" s="99"/>
      <c r="VRL410" s="99"/>
      <c r="VRM410" s="99"/>
      <c r="VRN410" s="99"/>
      <c r="VRO410" s="99"/>
      <c r="VRP410" s="99"/>
      <c r="VRQ410" s="99"/>
      <c r="VRR410" s="99"/>
      <c r="VRS410" s="99"/>
      <c r="VRT410" s="99"/>
      <c r="VRU410" s="99"/>
      <c r="VRV410" s="99"/>
      <c r="VRW410" s="99"/>
      <c r="VRX410" s="99"/>
      <c r="VRY410" s="99"/>
      <c r="VRZ410" s="99"/>
      <c r="VSA410" s="99"/>
      <c r="VSB410" s="99"/>
      <c r="VSC410" s="99"/>
      <c r="VSD410" s="99"/>
      <c r="VSE410" s="99"/>
      <c r="VSF410" s="99"/>
      <c r="VSG410" s="99"/>
      <c r="VSH410" s="99"/>
      <c r="VSI410" s="99"/>
      <c r="VSJ410" s="99"/>
      <c r="VSK410" s="99"/>
      <c r="VSL410" s="99"/>
      <c r="VSM410" s="99"/>
      <c r="VSN410" s="99"/>
      <c r="VSO410" s="99"/>
      <c r="VSP410" s="99"/>
      <c r="VSQ410" s="99"/>
      <c r="VSR410" s="99"/>
      <c r="VSS410" s="99"/>
      <c r="VST410" s="99"/>
      <c r="VSU410" s="99"/>
      <c r="VSV410" s="99"/>
      <c r="VSW410" s="99"/>
      <c r="VSX410" s="99"/>
      <c r="VSY410" s="99"/>
      <c r="VSZ410" s="99"/>
      <c r="VTA410" s="99"/>
      <c r="VTB410" s="99"/>
      <c r="VTC410" s="99"/>
      <c r="VTD410" s="99"/>
      <c r="VTE410" s="99"/>
      <c r="VTF410" s="99"/>
      <c r="VTG410" s="99"/>
      <c r="VTH410" s="99"/>
      <c r="VTI410" s="99"/>
      <c r="VTJ410" s="99"/>
      <c r="VTK410" s="99"/>
      <c r="VTL410" s="99"/>
      <c r="VTM410" s="99"/>
      <c r="VTN410" s="99"/>
      <c r="VTO410" s="99"/>
      <c r="VTP410" s="99"/>
      <c r="VTQ410" s="99"/>
      <c r="VTR410" s="99"/>
      <c r="VTS410" s="99"/>
      <c r="VTT410" s="99"/>
      <c r="VTU410" s="99"/>
      <c r="VTV410" s="99"/>
      <c r="VTW410" s="99"/>
      <c r="VTX410" s="99"/>
      <c r="VTY410" s="99"/>
      <c r="VTZ410" s="99"/>
      <c r="VUA410" s="99"/>
      <c r="VUB410" s="99"/>
      <c r="VUC410" s="99"/>
      <c r="VUD410" s="99"/>
      <c r="VUE410" s="99"/>
      <c r="VUF410" s="99"/>
      <c r="VUG410" s="99"/>
      <c r="VUH410" s="99"/>
      <c r="VUI410" s="99"/>
      <c r="VUJ410" s="99"/>
      <c r="VUK410" s="99"/>
      <c r="VUL410" s="99"/>
      <c r="VUM410" s="99"/>
      <c r="VUN410" s="99"/>
      <c r="VUO410" s="99"/>
      <c r="VUP410" s="99"/>
      <c r="VUQ410" s="99"/>
      <c r="VUR410" s="99"/>
      <c r="VUS410" s="99"/>
      <c r="VUT410" s="99"/>
      <c r="VUU410" s="99"/>
      <c r="VUV410" s="99"/>
      <c r="VUW410" s="99"/>
      <c r="VUX410" s="99"/>
      <c r="VUY410" s="99"/>
      <c r="VUZ410" s="99"/>
      <c r="VVA410" s="99"/>
      <c r="VVB410" s="99"/>
      <c r="VVC410" s="99"/>
      <c r="VVD410" s="99"/>
      <c r="VVE410" s="99"/>
      <c r="VVF410" s="99"/>
      <c r="VVG410" s="99"/>
      <c r="VVH410" s="99"/>
      <c r="VVI410" s="99"/>
      <c r="VVJ410" s="99"/>
      <c r="VVK410" s="99"/>
      <c r="VVL410" s="99"/>
      <c r="VVM410" s="99"/>
      <c r="VVN410" s="99"/>
      <c r="VVO410" s="99"/>
      <c r="VVP410" s="99"/>
      <c r="VVQ410" s="99"/>
      <c r="VVR410" s="99"/>
      <c r="VVS410" s="99"/>
      <c r="VVT410" s="99"/>
      <c r="VVU410" s="99"/>
      <c r="VVV410" s="99"/>
      <c r="VVW410" s="99"/>
      <c r="VVX410" s="99"/>
      <c r="VVY410" s="99"/>
      <c r="VVZ410" s="99"/>
      <c r="VWA410" s="99"/>
      <c r="VWB410" s="99"/>
      <c r="VWC410" s="99"/>
      <c r="VWD410" s="99"/>
      <c r="VWE410" s="99"/>
      <c r="VWF410" s="99"/>
      <c r="VWG410" s="99"/>
      <c r="VWH410" s="99"/>
      <c r="VWI410" s="99"/>
      <c r="VWJ410" s="99"/>
      <c r="VWK410" s="99"/>
      <c r="VWL410" s="99"/>
      <c r="VWM410" s="99"/>
      <c r="VWN410" s="99"/>
      <c r="VWO410" s="99"/>
      <c r="VWP410" s="99"/>
      <c r="VWQ410" s="99"/>
      <c r="VWR410" s="99"/>
      <c r="VWS410" s="99"/>
      <c r="VWT410" s="99"/>
      <c r="VWU410" s="99"/>
      <c r="VWV410" s="99"/>
      <c r="VWW410" s="99"/>
      <c r="VWX410" s="99"/>
      <c r="VWY410" s="99"/>
      <c r="VWZ410" s="99"/>
      <c r="VXA410" s="99"/>
      <c r="VXB410" s="99"/>
      <c r="VXC410" s="99"/>
      <c r="VXD410" s="99"/>
      <c r="VXE410" s="99"/>
      <c r="VXF410" s="99"/>
      <c r="VXG410" s="99"/>
      <c r="VXH410" s="99"/>
      <c r="VXI410" s="99"/>
      <c r="VXJ410" s="99"/>
      <c r="VXK410" s="99"/>
      <c r="VXL410" s="99"/>
      <c r="VXM410" s="99"/>
      <c r="VXN410" s="99"/>
      <c r="VXO410" s="99"/>
      <c r="VXP410" s="99"/>
      <c r="VXQ410" s="99"/>
      <c r="VXR410" s="99"/>
      <c r="VXS410" s="99"/>
      <c r="VXT410" s="99"/>
      <c r="VXU410" s="99"/>
      <c r="VXV410" s="99"/>
      <c r="VXW410" s="99"/>
      <c r="VXX410" s="99"/>
      <c r="VXY410" s="99"/>
      <c r="VXZ410" s="99"/>
      <c r="VYA410" s="99"/>
      <c r="VYB410" s="99"/>
      <c r="VYC410" s="99"/>
      <c r="VYD410" s="99"/>
      <c r="VYE410" s="99"/>
      <c r="VYF410" s="99"/>
      <c r="VYG410" s="99"/>
      <c r="VYH410" s="99"/>
      <c r="VYI410" s="99"/>
      <c r="VYJ410" s="99"/>
      <c r="VYK410" s="99"/>
      <c r="VYL410" s="99"/>
      <c r="VYM410" s="99"/>
      <c r="VYN410" s="99"/>
      <c r="VYO410" s="99"/>
      <c r="VYP410" s="99"/>
      <c r="VYQ410" s="99"/>
      <c r="VYR410" s="99"/>
      <c r="VYS410" s="99"/>
      <c r="VYT410" s="99"/>
      <c r="VYU410" s="99"/>
      <c r="VYV410" s="99"/>
      <c r="VYW410" s="99"/>
      <c r="VYX410" s="99"/>
      <c r="VYY410" s="99"/>
      <c r="VYZ410" s="99"/>
      <c r="VZA410" s="99"/>
      <c r="VZB410" s="99"/>
      <c r="VZC410" s="99"/>
      <c r="VZD410" s="99"/>
      <c r="VZE410" s="99"/>
      <c r="VZF410" s="99"/>
      <c r="VZG410" s="99"/>
      <c r="VZH410" s="99"/>
      <c r="VZI410" s="99"/>
      <c r="VZJ410" s="99"/>
      <c r="VZK410" s="99"/>
      <c r="VZL410" s="99"/>
      <c r="VZM410" s="99"/>
      <c r="VZN410" s="99"/>
      <c r="VZO410" s="99"/>
      <c r="VZP410" s="99"/>
      <c r="VZQ410" s="99"/>
      <c r="VZR410" s="99"/>
      <c r="VZS410" s="99"/>
      <c r="VZT410" s="99"/>
      <c r="VZU410" s="99"/>
      <c r="VZV410" s="99"/>
      <c r="VZW410" s="99"/>
      <c r="VZX410" s="99"/>
      <c r="VZY410" s="99"/>
      <c r="VZZ410" s="99"/>
      <c r="WAA410" s="99"/>
      <c r="WAB410" s="99"/>
      <c r="WAC410" s="99"/>
      <c r="WAD410" s="99"/>
      <c r="WAE410" s="99"/>
      <c r="WAF410" s="99"/>
      <c r="WAG410" s="99"/>
      <c r="WAH410" s="99"/>
      <c r="WAI410" s="99"/>
      <c r="WAJ410" s="99"/>
      <c r="WAK410" s="99"/>
      <c r="WAL410" s="99"/>
      <c r="WAM410" s="99"/>
      <c r="WAN410" s="99"/>
      <c r="WAO410" s="99"/>
      <c r="WAP410" s="99"/>
      <c r="WAQ410" s="99"/>
      <c r="WAR410" s="99"/>
      <c r="WAS410" s="99"/>
      <c r="WAT410" s="99"/>
      <c r="WAU410" s="99"/>
      <c r="WAV410" s="99"/>
      <c r="WAW410" s="99"/>
      <c r="WAX410" s="99"/>
      <c r="WAY410" s="99"/>
      <c r="WAZ410" s="99"/>
      <c r="WBA410" s="99"/>
      <c r="WBB410" s="99"/>
      <c r="WBC410" s="99"/>
      <c r="WBD410" s="99"/>
      <c r="WBE410" s="99"/>
      <c r="WBF410" s="99"/>
      <c r="WBG410" s="99"/>
      <c r="WBH410" s="99"/>
      <c r="WBI410" s="99"/>
      <c r="WBJ410" s="99"/>
      <c r="WBK410" s="99"/>
      <c r="WBL410" s="99"/>
      <c r="WBM410" s="99"/>
      <c r="WBN410" s="99"/>
      <c r="WBO410" s="99"/>
      <c r="WBP410" s="99"/>
      <c r="WBQ410" s="99"/>
      <c r="WBR410" s="99"/>
      <c r="WBS410" s="99"/>
      <c r="WBT410" s="99"/>
      <c r="WBU410" s="99"/>
      <c r="WBV410" s="99"/>
      <c r="WBW410" s="99"/>
      <c r="WBX410" s="99"/>
      <c r="WBY410" s="99"/>
      <c r="WBZ410" s="99"/>
      <c r="WCA410" s="99"/>
      <c r="WCB410" s="99"/>
      <c r="WCC410" s="99"/>
      <c r="WCD410" s="99"/>
      <c r="WCE410" s="99"/>
      <c r="WCF410" s="99"/>
      <c r="WCG410" s="99"/>
      <c r="WCH410" s="99"/>
      <c r="WCI410" s="99"/>
      <c r="WCJ410" s="99"/>
      <c r="WCK410" s="99"/>
      <c r="WCL410" s="99"/>
      <c r="WCM410" s="99"/>
      <c r="WCN410" s="99"/>
      <c r="WCO410" s="99"/>
      <c r="WCP410" s="99"/>
      <c r="WCQ410" s="99"/>
      <c r="WCR410" s="99"/>
      <c r="WCS410" s="99"/>
      <c r="WCT410" s="99"/>
      <c r="WCU410" s="99"/>
      <c r="WCV410" s="99"/>
      <c r="WCW410" s="99"/>
      <c r="WCX410" s="99"/>
      <c r="WCY410" s="99"/>
      <c r="WCZ410" s="99"/>
      <c r="WDA410" s="99"/>
      <c r="WDB410" s="99"/>
      <c r="WDC410" s="99"/>
      <c r="WDD410" s="99"/>
      <c r="WDE410" s="99"/>
      <c r="WDF410" s="99"/>
      <c r="WDG410" s="99"/>
      <c r="WDH410" s="99"/>
      <c r="WDI410" s="99"/>
      <c r="WDJ410" s="99"/>
      <c r="WDK410" s="99"/>
      <c r="WDL410" s="99"/>
      <c r="WDM410" s="99"/>
      <c r="WDN410" s="99"/>
      <c r="WDO410" s="99"/>
      <c r="WDP410" s="99"/>
      <c r="WDQ410" s="99"/>
      <c r="WDR410" s="99"/>
      <c r="WDS410" s="99"/>
      <c r="WDT410" s="99"/>
      <c r="WDU410" s="99"/>
      <c r="WDV410" s="99"/>
      <c r="WDW410" s="99"/>
      <c r="WDX410" s="99"/>
      <c r="WDY410" s="99"/>
      <c r="WDZ410" s="99"/>
      <c r="WEA410" s="99"/>
      <c r="WEB410" s="99"/>
      <c r="WEC410" s="99"/>
      <c r="WED410" s="99"/>
      <c r="WEE410" s="99"/>
      <c r="WEF410" s="99"/>
      <c r="WEG410" s="99"/>
      <c r="WEH410" s="99"/>
      <c r="WEI410" s="99"/>
      <c r="WEJ410" s="99"/>
      <c r="WEK410" s="99"/>
      <c r="WEL410" s="99"/>
      <c r="WEM410" s="99"/>
      <c r="WEN410" s="99"/>
      <c r="WEO410" s="99"/>
      <c r="WEP410" s="99"/>
      <c r="WEQ410" s="99"/>
      <c r="WER410" s="99"/>
      <c r="WES410" s="99"/>
      <c r="WET410" s="99"/>
      <c r="WEU410" s="99"/>
      <c r="WEV410" s="99"/>
      <c r="WEW410" s="99"/>
      <c r="WEX410" s="99"/>
      <c r="WEY410" s="99"/>
      <c r="WEZ410" s="99"/>
      <c r="WFA410" s="99"/>
      <c r="WFB410" s="99"/>
      <c r="WFC410" s="99"/>
      <c r="WFD410" s="99"/>
      <c r="WFE410" s="99"/>
      <c r="WFF410" s="99"/>
      <c r="WFG410" s="99"/>
      <c r="WFH410" s="99"/>
      <c r="WFI410" s="99"/>
      <c r="WFJ410" s="99"/>
      <c r="WFK410" s="99"/>
      <c r="WFL410" s="99"/>
      <c r="WFM410" s="99"/>
      <c r="WFN410" s="99"/>
      <c r="WFO410" s="99"/>
      <c r="WFP410" s="99"/>
      <c r="WFQ410" s="99"/>
      <c r="WFR410" s="99"/>
      <c r="WFS410" s="99"/>
      <c r="WFT410" s="99"/>
      <c r="WFU410" s="99"/>
      <c r="WFV410" s="99"/>
      <c r="WFW410" s="99"/>
      <c r="WFX410" s="99"/>
      <c r="WFY410" s="99"/>
      <c r="WFZ410" s="99"/>
      <c r="WGA410" s="99"/>
      <c r="WGB410" s="99"/>
      <c r="WGC410" s="99"/>
      <c r="WGD410" s="99"/>
      <c r="WGE410" s="99"/>
      <c r="WGF410" s="99"/>
      <c r="WGG410" s="99"/>
      <c r="WGH410" s="99"/>
      <c r="WGI410" s="99"/>
      <c r="WGJ410" s="99"/>
      <c r="WGK410" s="99"/>
      <c r="WGL410" s="99"/>
      <c r="WGM410" s="99"/>
      <c r="WGN410" s="99"/>
      <c r="WGO410" s="99"/>
      <c r="WGP410" s="99"/>
      <c r="WGQ410" s="99"/>
      <c r="WGR410" s="99"/>
      <c r="WGS410" s="99"/>
      <c r="WGT410" s="99"/>
      <c r="WGU410" s="99"/>
      <c r="WGV410" s="99"/>
      <c r="WGW410" s="99"/>
      <c r="WGX410" s="99"/>
      <c r="WGY410" s="99"/>
      <c r="WGZ410" s="99"/>
      <c r="WHA410" s="99"/>
      <c r="WHB410" s="99"/>
      <c r="WHC410" s="99"/>
      <c r="WHD410" s="99"/>
      <c r="WHE410" s="99"/>
      <c r="WHF410" s="99"/>
      <c r="WHG410" s="99"/>
      <c r="WHH410" s="99"/>
      <c r="WHI410" s="99"/>
      <c r="WHJ410" s="99"/>
      <c r="WHK410" s="99"/>
      <c r="WHL410" s="99"/>
      <c r="WHM410" s="99"/>
      <c r="WHN410" s="99"/>
      <c r="WHO410" s="99"/>
      <c r="WHP410" s="99"/>
      <c r="WHQ410" s="99"/>
      <c r="WHR410" s="99"/>
      <c r="WHS410" s="99"/>
      <c r="WHT410" s="99"/>
      <c r="WHU410" s="99"/>
      <c r="WHV410" s="99"/>
      <c r="WHW410" s="99"/>
      <c r="WHX410" s="99"/>
      <c r="WHY410" s="99"/>
      <c r="WHZ410" s="99"/>
      <c r="WIA410" s="99"/>
      <c r="WIB410" s="99"/>
      <c r="WIC410" s="99"/>
      <c r="WID410" s="99"/>
      <c r="WIE410" s="99"/>
      <c r="WIF410" s="99"/>
      <c r="WIG410" s="99"/>
      <c r="WIH410" s="99"/>
      <c r="WII410" s="99"/>
      <c r="WIJ410" s="99"/>
      <c r="WIK410" s="99"/>
      <c r="WIL410" s="99"/>
      <c r="WIM410" s="99"/>
      <c r="WIN410" s="99"/>
      <c r="WIO410" s="99"/>
      <c r="WIP410" s="99"/>
      <c r="WIQ410" s="99"/>
      <c r="WIR410" s="99"/>
      <c r="WIS410" s="99"/>
      <c r="WIT410" s="99"/>
      <c r="WIU410" s="99"/>
      <c r="WIV410" s="99"/>
      <c r="WIW410" s="99"/>
      <c r="WIX410" s="99"/>
      <c r="WIY410" s="99"/>
      <c r="WIZ410" s="99"/>
      <c r="WJA410" s="99"/>
      <c r="WJB410" s="99"/>
      <c r="WJC410" s="99"/>
      <c r="WJD410" s="99"/>
      <c r="WJE410" s="99"/>
      <c r="WJF410" s="99"/>
      <c r="WJG410" s="99"/>
      <c r="WJH410" s="99"/>
      <c r="WJI410" s="99"/>
      <c r="WJJ410" s="99"/>
      <c r="WJK410" s="99"/>
      <c r="WJL410" s="99"/>
      <c r="WJM410" s="99"/>
      <c r="WJN410" s="99"/>
      <c r="WJO410" s="99"/>
      <c r="WJP410" s="99"/>
      <c r="WJQ410" s="99"/>
      <c r="WJR410" s="99"/>
      <c r="WJS410" s="99"/>
      <c r="WJT410" s="99"/>
      <c r="WJU410" s="99"/>
      <c r="WJV410" s="99"/>
      <c r="WJW410" s="99"/>
      <c r="WJX410" s="99"/>
      <c r="WJY410" s="99"/>
      <c r="WJZ410" s="99"/>
      <c r="WKA410" s="99"/>
      <c r="WKB410" s="99"/>
      <c r="WKC410" s="99"/>
      <c r="WKD410" s="99"/>
      <c r="WKE410" s="99"/>
      <c r="WKF410" s="99"/>
      <c r="WKG410" s="99"/>
      <c r="WKH410" s="99"/>
      <c r="WKI410" s="99"/>
      <c r="WKJ410" s="99"/>
      <c r="WKK410" s="99"/>
      <c r="WKL410" s="99"/>
      <c r="WKM410" s="99"/>
      <c r="WKN410" s="99"/>
      <c r="WKO410" s="99"/>
      <c r="WKP410" s="99"/>
      <c r="WKQ410" s="99"/>
      <c r="WKR410" s="99"/>
      <c r="WKS410" s="99"/>
      <c r="WKT410" s="99"/>
      <c r="WKU410" s="99"/>
      <c r="WKV410" s="99"/>
      <c r="WKW410" s="99"/>
      <c r="WKX410" s="99"/>
      <c r="WKY410" s="99"/>
      <c r="WKZ410" s="99"/>
      <c r="WLA410" s="99"/>
      <c r="WLB410" s="99"/>
      <c r="WLC410" s="99"/>
      <c r="WLD410" s="99"/>
      <c r="WLE410" s="99"/>
      <c r="WLF410" s="99"/>
      <c r="WLG410" s="99"/>
      <c r="WLH410" s="99"/>
      <c r="WLI410" s="99"/>
      <c r="WLJ410" s="99"/>
      <c r="WLK410" s="99"/>
      <c r="WLL410" s="99"/>
      <c r="WLM410" s="99"/>
      <c r="WLN410" s="99"/>
      <c r="WLO410" s="99"/>
      <c r="WLP410" s="99"/>
      <c r="WLQ410" s="99"/>
      <c r="WLR410" s="99"/>
      <c r="WLS410" s="99"/>
      <c r="WLT410" s="99"/>
      <c r="WLU410" s="99"/>
      <c r="WLV410" s="99"/>
      <c r="WLW410" s="99"/>
      <c r="WLX410" s="99"/>
      <c r="WLY410" s="99"/>
      <c r="WLZ410" s="99"/>
      <c r="WMA410" s="99"/>
      <c r="WMB410" s="99"/>
      <c r="WMC410" s="99"/>
      <c r="WMD410" s="99"/>
      <c r="WME410" s="99"/>
      <c r="WMF410" s="99"/>
      <c r="WMG410" s="99"/>
      <c r="WMH410" s="99"/>
      <c r="WMI410" s="99"/>
      <c r="WMJ410" s="99"/>
      <c r="WMK410" s="99"/>
      <c r="WML410" s="99"/>
      <c r="WMM410" s="99"/>
      <c r="WMN410" s="99"/>
      <c r="WMO410" s="99"/>
      <c r="WMP410" s="99"/>
      <c r="WMQ410" s="99"/>
      <c r="WMR410" s="99"/>
      <c r="WMS410" s="99"/>
      <c r="WMT410" s="99"/>
      <c r="WMU410" s="99"/>
      <c r="WMV410" s="99"/>
      <c r="WMW410" s="99"/>
      <c r="WMX410" s="99"/>
      <c r="WMY410" s="99"/>
      <c r="WMZ410" s="99"/>
      <c r="WNA410" s="99"/>
      <c r="WNB410" s="99"/>
      <c r="WNC410" s="99"/>
      <c r="WND410" s="99"/>
      <c r="WNE410" s="99"/>
      <c r="WNF410" s="99"/>
      <c r="WNG410" s="99"/>
      <c r="WNH410" s="99"/>
      <c r="WNI410" s="99"/>
      <c r="WNJ410" s="99"/>
      <c r="WNK410" s="99"/>
      <c r="WNL410" s="99"/>
      <c r="WNM410" s="99"/>
      <c r="WNN410" s="99"/>
      <c r="WNO410" s="99"/>
      <c r="WNP410" s="99"/>
      <c r="WNQ410" s="99"/>
      <c r="WNR410" s="99"/>
      <c r="WNS410" s="99"/>
      <c r="WNT410" s="99"/>
      <c r="WNU410" s="99"/>
      <c r="WNV410" s="99"/>
      <c r="WNW410" s="99"/>
      <c r="WNX410" s="99"/>
      <c r="WNY410" s="99"/>
      <c r="WNZ410" s="99"/>
      <c r="WOA410" s="99"/>
      <c r="WOB410" s="99"/>
      <c r="WOC410" s="99"/>
      <c r="WOD410" s="99"/>
      <c r="WOE410" s="99"/>
      <c r="WOF410" s="99"/>
      <c r="WOG410" s="99"/>
      <c r="WOH410" s="99"/>
      <c r="WOI410" s="99"/>
      <c r="WOJ410" s="99"/>
      <c r="WOK410" s="99"/>
      <c r="WOL410" s="99"/>
      <c r="WOM410" s="99"/>
      <c r="WON410" s="99"/>
      <c r="WOO410" s="99"/>
      <c r="WOP410" s="99"/>
      <c r="WOQ410" s="99"/>
      <c r="WOR410" s="99"/>
      <c r="WOS410" s="99"/>
      <c r="WOT410" s="99"/>
      <c r="WOU410" s="99"/>
      <c r="WOV410" s="99"/>
      <c r="WOW410" s="99"/>
      <c r="WOX410" s="99"/>
      <c r="WOY410" s="99"/>
      <c r="WOZ410" s="99"/>
      <c r="WPA410" s="99"/>
      <c r="WPB410" s="99"/>
      <c r="WPC410" s="99"/>
      <c r="WPD410" s="99"/>
      <c r="WPE410" s="99"/>
      <c r="WPF410" s="99"/>
      <c r="WPG410" s="99"/>
      <c r="WPH410" s="99"/>
      <c r="WPI410" s="99"/>
      <c r="WPJ410" s="99"/>
      <c r="WPK410" s="99"/>
      <c r="WPL410" s="99"/>
      <c r="WPM410" s="99"/>
      <c r="WPN410" s="99"/>
      <c r="WPO410" s="99"/>
      <c r="WPP410" s="99"/>
      <c r="WPQ410" s="99"/>
      <c r="WPR410" s="99"/>
      <c r="WPS410" s="99"/>
      <c r="WPT410" s="99"/>
      <c r="WPU410" s="99"/>
      <c r="WPV410" s="99"/>
      <c r="WPW410" s="99"/>
      <c r="WPX410" s="99"/>
      <c r="WPY410" s="99"/>
      <c r="WPZ410" s="99"/>
      <c r="WQA410" s="99"/>
      <c r="WQB410" s="99"/>
      <c r="WQC410" s="99"/>
      <c r="WQD410" s="99"/>
      <c r="WQE410" s="99"/>
      <c r="WQF410" s="99"/>
      <c r="WQG410" s="99"/>
      <c r="WQH410" s="99"/>
      <c r="WQI410" s="99"/>
      <c r="WQJ410" s="99"/>
      <c r="WQK410" s="99"/>
      <c r="WQL410" s="99"/>
      <c r="WQM410" s="99"/>
      <c r="WQN410" s="99"/>
      <c r="WQO410" s="99"/>
      <c r="WQP410" s="99"/>
      <c r="WQQ410" s="99"/>
      <c r="WQR410" s="99"/>
      <c r="WQS410" s="99"/>
      <c r="WQT410" s="99"/>
      <c r="WQU410" s="99"/>
      <c r="WQV410" s="99"/>
      <c r="WQW410" s="99"/>
      <c r="WQX410" s="99"/>
      <c r="WQY410" s="99"/>
      <c r="WQZ410" s="99"/>
      <c r="WRA410" s="99"/>
      <c r="WRB410" s="99"/>
      <c r="WRC410" s="99"/>
      <c r="WRD410" s="99"/>
      <c r="WRE410" s="99"/>
      <c r="WRF410" s="99"/>
      <c r="WRG410" s="99"/>
      <c r="WRH410" s="99"/>
      <c r="WRI410" s="99"/>
      <c r="WRJ410" s="99"/>
      <c r="WRK410" s="99"/>
      <c r="WRL410" s="99"/>
      <c r="WRM410" s="99"/>
      <c r="WRN410" s="99"/>
      <c r="WRO410" s="99"/>
      <c r="WRP410" s="99"/>
      <c r="WRQ410" s="99"/>
      <c r="WRR410" s="99"/>
      <c r="WRS410" s="99"/>
      <c r="WRT410" s="99"/>
      <c r="WRU410" s="99"/>
      <c r="WRV410" s="99"/>
      <c r="WRW410" s="99"/>
      <c r="WRX410" s="99"/>
      <c r="WRY410" s="99"/>
      <c r="WRZ410" s="99"/>
      <c r="WSA410" s="99"/>
      <c r="WSB410" s="99"/>
      <c r="WSC410" s="99"/>
      <c r="WSD410" s="99"/>
      <c r="WSE410" s="99"/>
      <c r="WSF410" s="99"/>
      <c r="WSG410" s="99"/>
      <c r="WSH410" s="99"/>
      <c r="WSI410" s="99"/>
      <c r="WSJ410" s="99"/>
      <c r="WSK410" s="99"/>
      <c r="WSL410" s="99"/>
      <c r="WSM410" s="99"/>
      <c r="WSN410" s="99"/>
      <c r="WSO410" s="99"/>
      <c r="WSP410" s="99"/>
      <c r="WSQ410" s="99"/>
      <c r="WSR410" s="99"/>
      <c r="WSS410" s="99"/>
      <c r="WST410" s="99"/>
      <c r="WSU410" s="99"/>
      <c r="WSV410" s="99"/>
      <c r="WSW410" s="99"/>
      <c r="WSX410" s="99"/>
      <c r="WSY410" s="99"/>
      <c r="WSZ410" s="99"/>
      <c r="WTA410" s="99"/>
      <c r="WTB410" s="99"/>
      <c r="WTC410" s="99"/>
      <c r="WTD410" s="99"/>
      <c r="WTE410" s="99"/>
      <c r="WTF410" s="99"/>
      <c r="WTG410" s="99"/>
      <c r="WTH410" s="99"/>
      <c r="WTI410" s="99"/>
      <c r="WTJ410" s="99"/>
      <c r="WTK410" s="99"/>
      <c r="WTL410" s="99"/>
      <c r="WTM410" s="99"/>
      <c r="WTN410" s="99"/>
      <c r="WTO410" s="99"/>
      <c r="WTP410" s="99"/>
      <c r="WTQ410" s="99"/>
      <c r="WTR410" s="99"/>
      <c r="WTS410" s="99"/>
      <c r="WTT410" s="99"/>
      <c r="WTU410" s="99"/>
      <c r="WTV410" s="99"/>
      <c r="WTW410" s="99"/>
      <c r="WTX410" s="99"/>
      <c r="WTY410" s="99"/>
      <c r="WTZ410" s="99"/>
      <c r="WUA410" s="99"/>
      <c r="WUB410" s="99"/>
      <c r="WUC410" s="99"/>
      <c r="WUD410" s="99"/>
      <c r="WUE410" s="99"/>
      <c r="WUF410" s="99"/>
      <c r="WUG410" s="99"/>
      <c r="WUH410" s="99"/>
      <c r="WUI410" s="99"/>
      <c r="WUJ410" s="99"/>
      <c r="WUK410" s="99"/>
      <c r="WUL410" s="99"/>
      <c r="WUM410" s="99"/>
      <c r="WUN410" s="99"/>
      <c r="WUO410" s="99"/>
      <c r="WUP410" s="99"/>
      <c r="WUQ410" s="99"/>
      <c r="WUR410" s="99"/>
      <c r="WUS410" s="99"/>
      <c r="WUT410" s="99"/>
      <c r="WUU410" s="99"/>
      <c r="WUV410" s="99"/>
      <c r="WUW410" s="99"/>
      <c r="WUX410" s="99"/>
      <c r="WUY410" s="99"/>
      <c r="WUZ410" s="99"/>
      <c r="WVA410" s="99"/>
      <c r="WVB410" s="99"/>
      <c r="WVC410" s="99"/>
      <c r="WVD410" s="99"/>
      <c r="WVE410" s="99"/>
      <c r="WVF410" s="99"/>
      <c r="WVG410" s="99"/>
      <c r="WVH410" s="99"/>
      <c r="WVI410" s="99"/>
      <c r="WVJ410" s="99"/>
      <c r="WVK410" s="99"/>
      <c r="WVL410" s="99"/>
      <c r="WVM410" s="99"/>
      <c r="WVN410" s="99"/>
      <c r="WVO410" s="99"/>
      <c r="WVP410" s="99"/>
      <c r="WVQ410" s="99"/>
      <c r="WVR410" s="99"/>
      <c r="WVS410" s="99"/>
      <c r="WVT410" s="99"/>
      <c r="WVU410" s="99"/>
      <c r="WVV410" s="99"/>
      <c r="WVW410" s="99"/>
      <c r="WVX410" s="99"/>
      <c r="WVY410" s="99"/>
      <c r="WVZ410" s="99"/>
      <c r="WWA410" s="99"/>
      <c r="WWB410" s="99"/>
      <c r="WWC410" s="99"/>
      <c r="WWD410" s="99"/>
      <c r="WWE410" s="99"/>
      <c r="WWF410" s="99"/>
      <c r="WWG410" s="99"/>
      <c r="WWH410" s="99"/>
      <c r="WWI410" s="99"/>
      <c r="WWJ410" s="99"/>
      <c r="WWK410" s="99"/>
      <c r="WWL410" s="99"/>
      <c r="WWM410" s="99"/>
      <c r="WWN410" s="99"/>
      <c r="WWO410" s="99"/>
      <c r="WWP410" s="99"/>
      <c r="WWQ410" s="99"/>
      <c r="WWR410" s="99"/>
      <c r="WWS410" s="99"/>
      <c r="WWT410" s="99"/>
      <c r="WWU410" s="99"/>
      <c r="WWV410" s="99"/>
      <c r="WWW410" s="99"/>
      <c r="WWX410" s="99"/>
      <c r="WWY410" s="99"/>
      <c r="WWZ410" s="99"/>
      <c r="WXA410" s="99"/>
      <c r="WXB410" s="99"/>
      <c r="WXC410" s="99"/>
      <c r="WXD410" s="99"/>
      <c r="WXE410" s="99"/>
      <c r="WXF410" s="99"/>
      <c r="WXG410" s="99"/>
      <c r="WXH410" s="99"/>
      <c r="WXI410" s="99"/>
      <c r="WXJ410" s="99"/>
      <c r="WXK410" s="99"/>
      <c r="WXL410" s="99"/>
      <c r="WXM410" s="99"/>
      <c r="WXN410" s="99"/>
      <c r="WXO410" s="99"/>
      <c r="WXP410" s="99"/>
      <c r="WXQ410" s="99"/>
      <c r="WXR410" s="99"/>
      <c r="WXS410" s="99"/>
      <c r="WXT410" s="99"/>
      <c r="WXU410" s="99"/>
      <c r="WXV410" s="99"/>
      <c r="WXW410" s="99"/>
      <c r="WXX410" s="99"/>
      <c r="WXY410" s="99"/>
      <c r="WXZ410" s="99"/>
      <c r="WYA410" s="99"/>
      <c r="WYB410" s="99"/>
      <c r="WYC410" s="99"/>
      <c r="WYD410" s="99"/>
      <c r="WYE410" s="99"/>
      <c r="WYF410" s="99"/>
      <c r="WYG410" s="99"/>
      <c r="WYH410" s="99"/>
      <c r="WYI410" s="99"/>
      <c r="WYJ410" s="99"/>
      <c r="WYK410" s="99"/>
      <c r="WYL410" s="99"/>
      <c r="WYM410" s="99"/>
      <c r="WYN410" s="99"/>
      <c r="WYO410" s="99"/>
      <c r="WYP410" s="99"/>
      <c r="WYQ410" s="99"/>
      <c r="WYR410" s="99"/>
      <c r="WYS410" s="99"/>
      <c r="WYT410" s="99"/>
      <c r="WYU410" s="99"/>
      <c r="WYV410" s="99"/>
      <c r="WYW410" s="99"/>
      <c r="WYX410" s="99"/>
      <c r="WYY410" s="99"/>
      <c r="WYZ410" s="99"/>
      <c r="WZA410" s="99"/>
      <c r="WZB410" s="99"/>
      <c r="WZC410" s="99"/>
      <c r="WZD410" s="99"/>
      <c r="WZE410" s="99"/>
      <c r="WZF410" s="99"/>
      <c r="WZG410" s="99"/>
      <c r="WZH410" s="99"/>
      <c r="WZI410" s="99"/>
      <c r="WZJ410" s="99"/>
      <c r="WZK410" s="99"/>
      <c r="WZL410" s="99"/>
      <c r="WZM410" s="99"/>
      <c r="WZN410" s="99"/>
      <c r="WZO410" s="99"/>
      <c r="WZP410" s="99"/>
      <c r="WZQ410" s="99"/>
      <c r="WZR410" s="99"/>
      <c r="WZS410" s="99"/>
      <c r="WZT410" s="99"/>
      <c r="WZU410" s="99"/>
      <c r="WZV410" s="99"/>
      <c r="WZW410" s="99"/>
      <c r="WZX410" s="99"/>
      <c r="WZY410" s="99"/>
      <c r="WZZ410" s="99"/>
      <c r="XAA410" s="99"/>
      <c r="XAB410" s="99"/>
      <c r="XAC410" s="99"/>
      <c r="XAD410" s="99"/>
      <c r="XAE410" s="99"/>
      <c r="XAF410" s="99"/>
      <c r="XAG410" s="99"/>
      <c r="XAH410" s="99"/>
      <c r="XAI410" s="99"/>
      <c r="XAJ410" s="99"/>
      <c r="XAK410" s="99"/>
      <c r="XAL410" s="99"/>
      <c r="XAM410" s="99"/>
      <c r="XAN410" s="99"/>
      <c r="XAO410" s="99"/>
      <c r="XAP410" s="99"/>
      <c r="XAQ410" s="99"/>
      <c r="XAR410" s="99"/>
      <c r="XAS410" s="99"/>
      <c r="XAT410" s="99"/>
      <c r="XAU410" s="99"/>
      <c r="XAV410" s="99"/>
      <c r="XAW410" s="99"/>
      <c r="XAX410" s="99"/>
      <c r="XAY410" s="99"/>
      <c r="XAZ410" s="99"/>
      <c r="XBA410" s="99"/>
      <c r="XBB410" s="99"/>
      <c r="XBC410" s="99"/>
      <c r="XBD410" s="99"/>
      <c r="XBE410" s="99"/>
      <c r="XBF410" s="99"/>
      <c r="XBG410" s="99"/>
      <c r="XBH410" s="99"/>
      <c r="XBI410" s="99"/>
      <c r="XBJ410" s="99"/>
      <c r="XBK410" s="99"/>
      <c r="XBL410" s="99"/>
      <c r="XBM410" s="99"/>
      <c r="XBN410" s="99"/>
      <c r="XBO410" s="99"/>
      <c r="XBP410" s="99"/>
      <c r="XBQ410" s="99"/>
      <c r="XBR410" s="99"/>
      <c r="XBS410" s="99"/>
      <c r="XBT410" s="99"/>
      <c r="XBU410" s="99"/>
      <c r="XBV410" s="99"/>
      <c r="XBW410" s="99"/>
      <c r="XBX410" s="99"/>
      <c r="XBY410" s="99"/>
      <c r="XBZ410" s="99"/>
      <c r="XCA410" s="99"/>
      <c r="XCB410" s="99"/>
      <c r="XCC410" s="99"/>
      <c r="XCD410" s="99"/>
      <c r="XCE410" s="99"/>
      <c r="XCF410" s="99"/>
      <c r="XCG410" s="99"/>
      <c r="XCH410" s="99"/>
      <c r="XCI410" s="99"/>
      <c r="XCJ410" s="99"/>
      <c r="XCK410" s="99"/>
      <c r="XCL410" s="99"/>
      <c r="XCM410" s="99"/>
      <c r="XCN410" s="99"/>
      <c r="XCO410" s="99"/>
      <c r="XCP410" s="99"/>
      <c r="XCQ410" s="99"/>
      <c r="XCR410" s="99"/>
      <c r="XCS410" s="99"/>
      <c r="XCT410" s="99"/>
      <c r="XCU410" s="99"/>
      <c r="XCV410" s="99"/>
      <c r="XCW410" s="99"/>
      <c r="XCX410" s="99"/>
      <c r="XCY410" s="99"/>
      <c r="XCZ410" s="99"/>
      <c r="XDA410" s="99"/>
      <c r="XDB410" s="99"/>
      <c r="XDC410" s="99"/>
      <c r="XDD410" s="99"/>
      <c r="XDE410" s="99"/>
      <c r="XDF410" s="99"/>
      <c r="XDG410" s="99"/>
      <c r="XDH410" s="99"/>
      <c r="XDI410" s="99"/>
      <c r="XDJ410" s="99"/>
      <c r="XDK410" s="99"/>
    </row>
    <row r="411" spans="1:16339" s="50" customFormat="1" x14ac:dyDescent="0.2">
      <c r="A411" s="132">
        <v>411</v>
      </c>
      <c r="B411" s="114" t="s">
        <v>55</v>
      </c>
      <c r="C411" s="104"/>
      <c r="D411" s="93"/>
      <c r="E411" s="93"/>
      <c r="F411" s="101"/>
      <c r="G411" s="133" t="s">
        <v>55</v>
      </c>
      <c r="H411" s="40"/>
      <c r="I411" s="105"/>
      <c r="J411" s="93"/>
      <c r="K411" s="36"/>
      <c r="L411" s="36"/>
      <c r="M411" s="95"/>
      <c r="N411" s="106"/>
      <c r="O411" s="102" t="e">
        <f t="shared" si="4"/>
        <v>#DIV/0!</v>
      </c>
      <c r="P411" s="40"/>
      <c r="Q411" s="40"/>
      <c r="R411" s="39">
        <f t="shared" si="5"/>
        <v>0</v>
      </c>
      <c r="S411" s="104"/>
      <c r="T411" s="104"/>
      <c r="U411" s="128">
        <f t="shared" si="6"/>
        <v>0</v>
      </c>
      <c r="V411" s="103">
        <f t="shared" si="7"/>
        <v>0</v>
      </c>
      <c r="W411" s="115"/>
      <c r="X411" s="110"/>
    </row>
    <row r="412" spans="1:16339" s="50" customFormat="1" x14ac:dyDescent="0.2">
      <c r="A412" s="132">
        <v>412</v>
      </c>
      <c r="B412" s="114" t="s">
        <v>56</v>
      </c>
      <c r="C412" s="104"/>
      <c r="D412" s="38"/>
      <c r="E412" s="38"/>
      <c r="F412" s="38"/>
      <c r="G412" s="133" t="s">
        <v>56</v>
      </c>
      <c r="H412" s="116"/>
      <c r="I412" s="117"/>
      <c r="J412" s="38"/>
      <c r="K412" s="36"/>
      <c r="L412" s="38"/>
      <c r="M412" s="109"/>
      <c r="N412" s="38"/>
      <c r="O412" s="102" t="e">
        <f t="shared" si="4"/>
        <v>#DIV/0!</v>
      </c>
      <c r="P412" s="38"/>
      <c r="Q412" s="116"/>
      <c r="R412" s="39">
        <f t="shared" si="5"/>
        <v>0</v>
      </c>
      <c r="S412" s="104"/>
      <c r="T412" s="104"/>
      <c r="U412" s="128">
        <f t="shared" si="6"/>
        <v>0</v>
      </c>
      <c r="V412" s="103">
        <f t="shared" si="7"/>
        <v>0</v>
      </c>
      <c r="W412" s="116"/>
      <c r="X412" s="110"/>
    </row>
    <row r="413" spans="1:16339" s="50" customFormat="1" x14ac:dyDescent="0.2">
      <c r="A413" s="132">
        <v>413</v>
      </c>
      <c r="B413" s="114" t="s">
        <v>57</v>
      </c>
      <c r="C413" s="104"/>
      <c r="D413" s="93"/>
      <c r="E413" s="93"/>
      <c r="F413" s="101"/>
      <c r="G413" s="133" t="s">
        <v>57</v>
      </c>
      <c r="H413" s="103"/>
      <c r="I413" s="105"/>
      <c r="J413" s="93"/>
      <c r="K413" s="36"/>
      <c r="L413" s="36"/>
      <c r="M413" s="95"/>
      <c r="N413" s="106"/>
      <c r="O413" s="102" t="e">
        <f t="shared" si="4"/>
        <v>#DIV/0!</v>
      </c>
      <c r="P413" s="40"/>
      <c r="Q413" s="40"/>
      <c r="R413" s="39">
        <f t="shared" si="5"/>
        <v>0</v>
      </c>
      <c r="S413" s="104"/>
      <c r="T413" s="104"/>
      <c r="U413" s="128">
        <f t="shared" si="6"/>
        <v>0</v>
      </c>
      <c r="V413" s="103">
        <f t="shared" si="7"/>
        <v>0</v>
      </c>
      <c r="W413" s="115"/>
      <c r="X413" s="110"/>
    </row>
    <row r="414" spans="1:16339" s="50" customFormat="1" x14ac:dyDescent="0.2">
      <c r="A414" s="132">
        <v>414</v>
      </c>
      <c r="B414" s="114" t="s">
        <v>58</v>
      </c>
      <c r="C414" s="104"/>
      <c r="D414" s="93"/>
      <c r="E414" s="93"/>
      <c r="F414" s="101"/>
      <c r="G414" s="133" t="s">
        <v>58</v>
      </c>
      <c r="H414" s="40"/>
      <c r="I414" s="105"/>
      <c r="J414" s="93"/>
      <c r="K414" s="36"/>
      <c r="L414" s="36"/>
      <c r="M414" s="95"/>
      <c r="N414" s="106"/>
      <c r="O414" s="102" t="e">
        <f t="shared" si="4"/>
        <v>#DIV/0!</v>
      </c>
      <c r="P414" s="40"/>
      <c r="Q414" s="40"/>
      <c r="R414" s="39">
        <f t="shared" si="5"/>
        <v>0</v>
      </c>
      <c r="S414" s="104"/>
      <c r="T414" s="104"/>
      <c r="U414" s="128">
        <f t="shared" si="6"/>
        <v>0</v>
      </c>
      <c r="V414" s="103">
        <f t="shared" si="7"/>
        <v>0</v>
      </c>
      <c r="W414" s="115"/>
      <c r="X414" s="110"/>
    </row>
    <row r="415" spans="1:16339" s="50" customFormat="1" x14ac:dyDescent="0.2">
      <c r="A415" s="132">
        <v>415</v>
      </c>
      <c r="B415" s="114" t="s">
        <v>59</v>
      </c>
      <c r="C415" s="104"/>
      <c r="D415" s="93"/>
      <c r="E415" s="93"/>
      <c r="F415" s="101"/>
      <c r="G415" s="133" t="s">
        <v>59</v>
      </c>
      <c r="H415" s="40"/>
      <c r="I415" s="105"/>
      <c r="J415" s="93"/>
      <c r="K415" s="36"/>
      <c r="L415" s="36"/>
      <c r="M415" s="95"/>
      <c r="N415" s="106"/>
      <c r="O415" s="102" t="e">
        <f t="shared" si="4"/>
        <v>#DIV/0!</v>
      </c>
      <c r="P415" s="40"/>
      <c r="Q415" s="40"/>
      <c r="R415" s="39">
        <f t="shared" si="5"/>
        <v>0</v>
      </c>
      <c r="S415" s="104"/>
      <c r="T415" s="104"/>
      <c r="U415" s="128">
        <f t="shared" si="6"/>
        <v>0</v>
      </c>
      <c r="V415" s="103">
        <f t="shared" si="7"/>
        <v>0</v>
      </c>
      <c r="W415" s="115"/>
      <c r="X415" s="110"/>
    </row>
    <row r="416" spans="1:16339" s="50" customFormat="1" x14ac:dyDescent="0.2">
      <c r="A416" s="132">
        <v>416</v>
      </c>
      <c r="B416" s="114" t="s">
        <v>60</v>
      </c>
      <c r="C416" s="104"/>
      <c r="D416" s="93"/>
      <c r="E416" s="93"/>
      <c r="F416" s="101"/>
      <c r="G416" s="133" t="s">
        <v>60</v>
      </c>
      <c r="H416" s="40"/>
      <c r="I416" s="105"/>
      <c r="J416" s="93"/>
      <c r="K416" s="36"/>
      <c r="L416" s="36"/>
      <c r="M416" s="95"/>
      <c r="N416" s="106"/>
      <c r="O416" s="102" t="e">
        <f t="shared" si="4"/>
        <v>#DIV/0!</v>
      </c>
      <c r="P416" s="40"/>
      <c r="Q416" s="40"/>
      <c r="R416" s="39">
        <f t="shared" si="5"/>
        <v>0</v>
      </c>
      <c r="S416" s="104"/>
      <c r="T416" s="104"/>
      <c r="U416" s="128">
        <f t="shared" si="6"/>
        <v>0</v>
      </c>
      <c r="V416" s="103">
        <f t="shared" si="7"/>
        <v>0</v>
      </c>
      <c r="W416" s="115"/>
      <c r="X416" s="110"/>
    </row>
    <row r="417" spans="1:24" s="50" customFormat="1" x14ac:dyDescent="0.2">
      <c r="A417" s="132">
        <v>417</v>
      </c>
      <c r="B417" s="114" t="s">
        <v>61</v>
      </c>
      <c r="C417" s="104"/>
      <c r="D417" s="93"/>
      <c r="E417" s="93"/>
      <c r="F417" s="101"/>
      <c r="G417" s="133" t="s">
        <v>61</v>
      </c>
      <c r="H417" s="40"/>
      <c r="I417" s="105"/>
      <c r="J417" s="93"/>
      <c r="K417" s="36"/>
      <c r="L417" s="36"/>
      <c r="M417" s="95"/>
      <c r="N417" s="106"/>
      <c r="O417" s="102" t="e">
        <f t="shared" si="4"/>
        <v>#DIV/0!</v>
      </c>
      <c r="P417" s="40"/>
      <c r="Q417" s="40"/>
      <c r="R417" s="39">
        <f t="shared" si="5"/>
        <v>0</v>
      </c>
      <c r="S417" s="104"/>
      <c r="T417" s="104"/>
      <c r="U417" s="128">
        <f t="shared" si="6"/>
        <v>0</v>
      </c>
      <c r="V417" s="103">
        <f t="shared" si="7"/>
        <v>0</v>
      </c>
      <c r="W417" s="115"/>
      <c r="X417" s="110"/>
    </row>
    <row r="418" spans="1:24" s="50" customFormat="1" x14ac:dyDescent="0.2">
      <c r="A418" s="132">
        <v>418</v>
      </c>
      <c r="B418" s="114" t="s">
        <v>62</v>
      </c>
      <c r="C418" s="104"/>
      <c r="D418" s="93"/>
      <c r="E418" s="93"/>
      <c r="F418" s="101"/>
      <c r="G418" s="133" t="s">
        <v>62</v>
      </c>
      <c r="H418" s="40"/>
      <c r="I418" s="105"/>
      <c r="J418" s="93"/>
      <c r="K418" s="36"/>
      <c r="L418" s="36"/>
      <c r="M418" s="95"/>
      <c r="N418" s="106"/>
      <c r="O418" s="102" t="e">
        <f t="shared" si="4"/>
        <v>#DIV/0!</v>
      </c>
      <c r="P418" s="40"/>
      <c r="Q418" s="40"/>
      <c r="R418" s="39">
        <f t="shared" si="5"/>
        <v>0</v>
      </c>
      <c r="S418" s="104"/>
      <c r="T418" s="104"/>
      <c r="U418" s="128">
        <f t="shared" si="6"/>
        <v>0</v>
      </c>
      <c r="V418" s="103">
        <f t="shared" si="7"/>
        <v>0</v>
      </c>
      <c r="W418" s="115"/>
      <c r="X418" s="110"/>
    </row>
    <row r="419" spans="1:24" s="50" customFormat="1" x14ac:dyDescent="0.2">
      <c r="A419" s="132">
        <v>419</v>
      </c>
      <c r="B419" s="114" t="s">
        <v>63</v>
      </c>
      <c r="C419" s="104"/>
      <c r="D419" s="93"/>
      <c r="E419" s="93"/>
      <c r="F419" s="101"/>
      <c r="G419" s="133" t="s">
        <v>63</v>
      </c>
      <c r="H419" s="40"/>
      <c r="I419" s="105"/>
      <c r="J419" s="93"/>
      <c r="K419" s="36"/>
      <c r="L419" s="36"/>
      <c r="M419" s="95"/>
      <c r="N419" s="106"/>
      <c r="O419" s="102" t="e">
        <f t="shared" si="4"/>
        <v>#DIV/0!</v>
      </c>
      <c r="P419" s="40"/>
      <c r="Q419" s="40"/>
      <c r="R419" s="39">
        <f t="shared" si="5"/>
        <v>0</v>
      </c>
      <c r="S419" s="104"/>
      <c r="T419" s="104"/>
      <c r="U419" s="128">
        <f t="shared" si="6"/>
        <v>0</v>
      </c>
      <c r="V419" s="103">
        <f t="shared" si="7"/>
        <v>0</v>
      </c>
      <c r="W419" s="115"/>
      <c r="X419" s="110"/>
    </row>
    <row r="420" spans="1:24" s="50" customFormat="1" x14ac:dyDescent="0.2">
      <c r="A420" s="132">
        <v>420</v>
      </c>
      <c r="B420" s="114" t="s">
        <v>64</v>
      </c>
      <c r="C420" s="104"/>
      <c r="D420" s="93"/>
      <c r="E420" s="93"/>
      <c r="F420" s="101"/>
      <c r="G420" s="133" t="s">
        <v>64</v>
      </c>
      <c r="H420" s="40"/>
      <c r="I420" s="105"/>
      <c r="J420" s="93"/>
      <c r="K420" s="36"/>
      <c r="L420" s="36"/>
      <c r="M420" s="95"/>
      <c r="N420" s="106"/>
      <c r="O420" s="102" t="e">
        <f t="shared" si="4"/>
        <v>#DIV/0!</v>
      </c>
      <c r="P420" s="40"/>
      <c r="Q420" s="40"/>
      <c r="R420" s="39">
        <f t="shared" si="5"/>
        <v>0</v>
      </c>
      <c r="S420" s="104"/>
      <c r="T420" s="104"/>
      <c r="U420" s="128">
        <f t="shared" si="6"/>
        <v>0</v>
      </c>
      <c r="V420" s="103">
        <f t="shared" si="7"/>
        <v>0</v>
      </c>
      <c r="W420" s="115"/>
      <c r="X420" s="110"/>
    </row>
    <row r="421" spans="1:24" s="50" customFormat="1" x14ac:dyDescent="0.2">
      <c r="A421" s="132">
        <v>421</v>
      </c>
      <c r="B421" s="114" t="s">
        <v>65</v>
      </c>
      <c r="C421" s="104"/>
      <c r="D421" s="93"/>
      <c r="E421" s="93"/>
      <c r="F421" s="101"/>
      <c r="G421" s="133" t="s">
        <v>65</v>
      </c>
      <c r="H421" s="40"/>
      <c r="I421" s="105"/>
      <c r="J421" s="93"/>
      <c r="K421" s="36"/>
      <c r="L421" s="36"/>
      <c r="M421" s="95"/>
      <c r="N421" s="106"/>
      <c r="O421" s="102" t="e">
        <f t="shared" si="4"/>
        <v>#DIV/0!</v>
      </c>
      <c r="P421" s="40"/>
      <c r="Q421" s="40"/>
      <c r="R421" s="39">
        <f t="shared" si="5"/>
        <v>0</v>
      </c>
      <c r="S421" s="104"/>
      <c r="T421" s="104"/>
      <c r="U421" s="128">
        <f t="shared" si="6"/>
        <v>0</v>
      </c>
      <c r="V421" s="103">
        <f t="shared" si="7"/>
        <v>0</v>
      </c>
      <c r="W421" s="115"/>
      <c r="X421" s="110"/>
    </row>
    <row r="422" spans="1:24" s="50" customFormat="1" x14ac:dyDescent="0.2">
      <c r="A422" s="132">
        <v>422</v>
      </c>
      <c r="B422" s="114" t="s">
        <v>66</v>
      </c>
      <c r="C422" s="104"/>
      <c r="D422" s="38"/>
      <c r="E422" s="38"/>
      <c r="F422" s="38"/>
      <c r="G422" s="133" t="s">
        <v>66</v>
      </c>
      <c r="H422" s="116"/>
      <c r="I422" s="117"/>
      <c r="J422" s="93"/>
      <c r="K422" s="36"/>
      <c r="L422" s="38"/>
      <c r="M422" s="109"/>
      <c r="N422" s="106"/>
      <c r="O422" s="102" t="e">
        <f t="shared" si="4"/>
        <v>#DIV/0!</v>
      </c>
      <c r="P422" s="40"/>
      <c r="Q422" s="40"/>
      <c r="R422" s="39">
        <f t="shared" si="5"/>
        <v>0</v>
      </c>
      <c r="S422" s="104"/>
      <c r="T422" s="104"/>
      <c r="U422" s="128">
        <f t="shared" si="6"/>
        <v>0</v>
      </c>
      <c r="V422" s="103">
        <f t="shared" si="7"/>
        <v>0</v>
      </c>
      <c r="W422" s="115"/>
      <c r="X422" s="110"/>
    </row>
    <row r="423" spans="1:24" s="50" customFormat="1" x14ac:dyDescent="0.2">
      <c r="A423" s="132">
        <v>423</v>
      </c>
      <c r="B423" s="114" t="s">
        <v>67</v>
      </c>
      <c r="C423" s="104"/>
      <c r="D423" s="93"/>
      <c r="E423" s="93"/>
      <c r="F423" s="101"/>
      <c r="G423" s="133" t="s">
        <v>67</v>
      </c>
      <c r="H423" s="40"/>
      <c r="I423" s="105"/>
      <c r="J423" s="93"/>
      <c r="K423" s="36"/>
      <c r="L423" s="36"/>
      <c r="M423" s="95"/>
      <c r="N423" s="106"/>
      <c r="O423" s="102" t="e">
        <f t="shared" si="4"/>
        <v>#DIV/0!</v>
      </c>
      <c r="P423" s="40"/>
      <c r="Q423" s="40"/>
      <c r="R423" s="39">
        <f t="shared" si="5"/>
        <v>0</v>
      </c>
      <c r="S423" s="104"/>
      <c r="T423" s="104"/>
      <c r="U423" s="128">
        <f t="shared" si="6"/>
        <v>0</v>
      </c>
      <c r="V423" s="103">
        <f t="shared" si="7"/>
        <v>0</v>
      </c>
      <c r="W423" s="115"/>
      <c r="X423" s="110"/>
    </row>
    <row r="424" spans="1:24" s="50" customFormat="1" x14ac:dyDescent="0.2">
      <c r="A424" s="132">
        <v>424</v>
      </c>
      <c r="B424" s="114" t="s">
        <v>68</v>
      </c>
      <c r="C424" s="104"/>
      <c r="D424" s="93"/>
      <c r="E424" s="93"/>
      <c r="F424" s="101"/>
      <c r="G424" s="133" t="s">
        <v>68</v>
      </c>
      <c r="H424" s="40"/>
      <c r="I424" s="105"/>
      <c r="J424" s="93"/>
      <c r="K424" s="36"/>
      <c r="L424" s="36"/>
      <c r="M424" s="95"/>
      <c r="N424" s="106"/>
      <c r="O424" s="102" t="e">
        <f t="shared" si="4"/>
        <v>#DIV/0!</v>
      </c>
      <c r="P424" s="40"/>
      <c r="Q424" s="40"/>
      <c r="R424" s="39">
        <f t="shared" si="5"/>
        <v>0</v>
      </c>
      <c r="S424" s="104"/>
      <c r="T424" s="104"/>
      <c r="U424" s="128">
        <f t="shared" si="6"/>
        <v>0</v>
      </c>
      <c r="V424" s="103">
        <f t="shared" si="7"/>
        <v>0</v>
      </c>
      <c r="W424" s="115"/>
      <c r="X424" s="110"/>
    </row>
    <row r="425" spans="1:24" s="50" customFormat="1" x14ac:dyDescent="0.2">
      <c r="A425" s="132">
        <v>425</v>
      </c>
      <c r="B425" s="114" t="s">
        <v>69</v>
      </c>
      <c r="C425" s="104"/>
      <c r="D425" s="93"/>
      <c r="E425" s="93"/>
      <c r="F425" s="101"/>
      <c r="G425" s="133" t="s">
        <v>69</v>
      </c>
      <c r="H425" s="40"/>
      <c r="I425" s="105"/>
      <c r="J425" s="93"/>
      <c r="K425" s="36"/>
      <c r="L425" s="36"/>
      <c r="M425" s="95"/>
      <c r="N425" s="106"/>
      <c r="O425" s="102" t="e">
        <f t="shared" si="4"/>
        <v>#DIV/0!</v>
      </c>
      <c r="P425" s="40"/>
      <c r="Q425" s="40"/>
      <c r="R425" s="39">
        <f t="shared" si="5"/>
        <v>0</v>
      </c>
      <c r="S425" s="104"/>
      <c r="T425" s="104"/>
      <c r="U425" s="128">
        <f t="shared" si="6"/>
        <v>0</v>
      </c>
      <c r="V425" s="103">
        <f t="shared" si="7"/>
        <v>0</v>
      </c>
      <c r="W425" s="115"/>
      <c r="X425" s="110"/>
    </row>
    <row r="426" spans="1:24" s="50" customFormat="1" x14ac:dyDescent="0.2">
      <c r="A426" s="132">
        <v>426</v>
      </c>
      <c r="B426" s="114" t="s">
        <v>70</v>
      </c>
      <c r="C426" s="104"/>
      <c r="D426" s="93"/>
      <c r="E426" s="93"/>
      <c r="F426" s="101"/>
      <c r="G426" s="133" t="s">
        <v>70</v>
      </c>
      <c r="H426" s="40"/>
      <c r="I426" s="105"/>
      <c r="J426" s="93"/>
      <c r="K426" s="36"/>
      <c r="L426" s="36"/>
      <c r="M426" s="95"/>
      <c r="N426" s="106"/>
      <c r="O426" s="102" t="e">
        <f t="shared" si="4"/>
        <v>#DIV/0!</v>
      </c>
      <c r="P426" s="40"/>
      <c r="Q426" s="40"/>
      <c r="R426" s="39">
        <f t="shared" si="5"/>
        <v>0</v>
      </c>
      <c r="S426" s="104"/>
      <c r="T426" s="104"/>
      <c r="U426" s="128">
        <f t="shared" si="6"/>
        <v>0</v>
      </c>
      <c r="V426" s="103">
        <f t="shared" si="7"/>
        <v>0</v>
      </c>
      <c r="W426" s="115"/>
      <c r="X426" s="110"/>
    </row>
    <row r="427" spans="1:24" s="50" customFormat="1" x14ac:dyDescent="0.2">
      <c r="A427" s="132">
        <v>427</v>
      </c>
      <c r="B427" s="114" t="s">
        <v>71</v>
      </c>
      <c r="C427" s="104"/>
      <c r="D427" s="93"/>
      <c r="E427" s="93"/>
      <c r="F427" s="101"/>
      <c r="G427" s="133" t="s">
        <v>71</v>
      </c>
      <c r="H427" s="40"/>
      <c r="I427" s="105"/>
      <c r="J427" s="93"/>
      <c r="K427" s="36"/>
      <c r="L427" s="36"/>
      <c r="M427" s="95"/>
      <c r="N427" s="106"/>
      <c r="O427" s="102" t="e">
        <f t="shared" si="4"/>
        <v>#DIV/0!</v>
      </c>
      <c r="P427" s="40"/>
      <c r="Q427" s="40"/>
      <c r="R427" s="39">
        <f t="shared" si="5"/>
        <v>0</v>
      </c>
      <c r="S427" s="104"/>
      <c r="T427" s="104"/>
      <c r="U427" s="128">
        <f t="shared" si="6"/>
        <v>0</v>
      </c>
      <c r="V427" s="103">
        <f t="shared" si="7"/>
        <v>0</v>
      </c>
      <c r="W427" s="115"/>
      <c r="X427" s="110"/>
    </row>
    <row r="428" spans="1:24" s="50" customFormat="1" x14ac:dyDescent="0.2">
      <c r="A428" s="132">
        <v>428</v>
      </c>
      <c r="B428" s="114" t="s">
        <v>72</v>
      </c>
      <c r="C428" s="104"/>
      <c r="D428" s="93"/>
      <c r="E428" s="93"/>
      <c r="F428" s="101"/>
      <c r="G428" s="133" t="s">
        <v>72</v>
      </c>
      <c r="H428" s="40"/>
      <c r="I428" s="105"/>
      <c r="J428" s="93"/>
      <c r="K428" s="36"/>
      <c r="L428" s="36"/>
      <c r="M428" s="95"/>
      <c r="N428" s="106"/>
      <c r="O428" s="102" t="e">
        <f t="shared" si="4"/>
        <v>#DIV/0!</v>
      </c>
      <c r="P428" s="40"/>
      <c r="Q428" s="40"/>
      <c r="R428" s="39">
        <f t="shared" si="5"/>
        <v>0</v>
      </c>
      <c r="S428" s="104"/>
      <c r="T428" s="104"/>
      <c r="U428" s="128">
        <f t="shared" si="6"/>
        <v>0</v>
      </c>
      <c r="V428" s="103">
        <f t="shared" si="7"/>
        <v>0</v>
      </c>
      <c r="W428" s="115"/>
      <c r="X428" s="110"/>
    </row>
    <row r="429" spans="1:24" s="50" customFormat="1" x14ac:dyDescent="0.2">
      <c r="A429" s="132">
        <v>429</v>
      </c>
      <c r="B429" s="114" t="s">
        <v>73</v>
      </c>
      <c r="C429" s="104"/>
      <c r="D429" s="93"/>
      <c r="E429" s="93"/>
      <c r="F429" s="101"/>
      <c r="G429" s="133" t="s">
        <v>73</v>
      </c>
      <c r="H429" s="40"/>
      <c r="I429" s="105"/>
      <c r="J429" s="93"/>
      <c r="K429" s="36"/>
      <c r="L429" s="36"/>
      <c r="M429" s="95"/>
      <c r="N429" s="106"/>
      <c r="O429" s="102" t="e">
        <f t="shared" si="4"/>
        <v>#DIV/0!</v>
      </c>
      <c r="P429" s="40"/>
      <c r="Q429" s="40"/>
      <c r="R429" s="39">
        <f t="shared" si="5"/>
        <v>0</v>
      </c>
      <c r="S429" s="104"/>
      <c r="T429" s="104"/>
      <c r="U429" s="128">
        <f t="shared" si="6"/>
        <v>0</v>
      </c>
      <c r="V429" s="103">
        <f t="shared" si="7"/>
        <v>0</v>
      </c>
      <c r="W429" s="115"/>
      <c r="X429" s="110"/>
    </row>
    <row r="430" spans="1:24" s="50" customFormat="1" x14ac:dyDescent="0.2">
      <c r="A430" s="132">
        <v>430</v>
      </c>
      <c r="B430" s="114" t="s">
        <v>74</v>
      </c>
      <c r="C430" s="104"/>
      <c r="D430" s="93"/>
      <c r="E430" s="93"/>
      <c r="F430" s="101"/>
      <c r="G430" s="133" t="s">
        <v>74</v>
      </c>
      <c r="H430" s="40"/>
      <c r="I430" s="105"/>
      <c r="J430" s="93"/>
      <c r="K430" s="36"/>
      <c r="L430" s="36"/>
      <c r="M430" s="95"/>
      <c r="N430" s="106"/>
      <c r="O430" s="102" t="e">
        <f t="shared" si="4"/>
        <v>#DIV/0!</v>
      </c>
      <c r="P430" s="40"/>
      <c r="Q430" s="40"/>
      <c r="R430" s="39">
        <f t="shared" si="5"/>
        <v>0</v>
      </c>
      <c r="S430" s="104"/>
      <c r="T430" s="104"/>
      <c r="U430" s="128">
        <f t="shared" si="6"/>
        <v>0</v>
      </c>
      <c r="V430" s="103">
        <f t="shared" si="7"/>
        <v>0</v>
      </c>
      <c r="W430" s="115"/>
      <c r="X430" s="110"/>
    </row>
    <row r="431" spans="1:24" s="50" customFormat="1" x14ac:dyDescent="0.2">
      <c r="A431" s="132">
        <v>431</v>
      </c>
      <c r="B431" s="114" t="s">
        <v>75</v>
      </c>
      <c r="C431" s="104"/>
      <c r="D431" s="93"/>
      <c r="E431" s="93"/>
      <c r="F431" s="101"/>
      <c r="G431" s="133" t="s">
        <v>75</v>
      </c>
      <c r="H431" s="40"/>
      <c r="I431" s="105"/>
      <c r="J431" s="93"/>
      <c r="K431" s="36"/>
      <c r="L431" s="36"/>
      <c r="M431" s="95"/>
      <c r="N431" s="106"/>
      <c r="O431" s="102" t="e">
        <f t="shared" si="4"/>
        <v>#DIV/0!</v>
      </c>
      <c r="P431" s="40"/>
      <c r="Q431" s="40"/>
      <c r="R431" s="39">
        <f t="shared" si="5"/>
        <v>0</v>
      </c>
      <c r="S431" s="104"/>
      <c r="T431" s="104"/>
      <c r="U431" s="128">
        <f t="shared" si="6"/>
        <v>0</v>
      </c>
      <c r="V431" s="103">
        <f t="shared" si="7"/>
        <v>0</v>
      </c>
      <c r="W431" s="115"/>
      <c r="X431" s="110"/>
    </row>
    <row r="432" spans="1:24" s="50" customFormat="1" x14ac:dyDescent="0.2">
      <c r="A432" s="132">
        <v>432</v>
      </c>
      <c r="B432" s="114" t="s">
        <v>76</v>
      </c>
      <c r="C432" s="104"/>
      <c r="D432" s="93"/>
      <c r="E432" s="93"/>
      <c r="F432" s="101"/>
      <c r="G432" s="133" t="s">
        <v>76</v>
      </c>
      <c r="H432" s="40"/>
      <c r="I432" s="105"/>
      <c r="J432" s="93"/>
      <c r="K432" s="36"/>
      <c r="L432" s="36"/>
      <c r="M432" s="95"/>
      <c r="N432" s="106"/>
      <c r="O432" s="102" t="e">
        <f t="shared" si="4"/>
        <v>#DIV/0!</v>
      </c>
      <c r="P432" s="40"/>
      <c r="Q432" s="40"/>
      <c r="R432" s="39">
        <f t="shared" si="5"/>
        <v>0</v>
      </c>
      <c r="S432" s="104"/>
      <c r="T432" s="104"/>
      <c r="U432" s="128">
        <f t="shared" si="6"/>
        <v>0</v>
      </c>
      <c r="V432" s="103">
        <f t="shared" si="7"/>
        <v>0</v>
      </c>
      <c r="W432" s="115"/>
      <c r="X432" s="110"/>
    </row>
    <row r="433" spans="1:24" s="50" customFormat="1" x14ac:dyDescent="0.2">
      <c r="A433" s="132">
        <v>433</v>
      </c>
      <c r="B433" s="114" t="s">
        <v>77</v>
      </c>
      <c r="C433" s="104"/>
      <c r="D433" s="93"/>
      <c r="E433" s="93"/>
      <c r="F433" s="101"/>
      <c r="G433" s="133" t="s">
        <v>77</v>
      </c>
      <c r="H433" s="40"/>
      <c r="I433" s="105"/>
      <c r="J433" s="93"/>
      <c r="K433" s="36"/>
      <c r="L433" s="36"/>
      <c r="M433" s="95"/>
      <c r="N433" s="106"/>
      <c r="O433" s="102" t="e">
        <f t="shared" ref="O433:O496" si="8">N433/Q433</f>
        <v>#DIV/0!</v>
      </c>
      <c r="P433" s="40"/>
      <c r="Q433" s="40"/>
      <c r="R433" s="39">
        <f t="shared" si="5"/>
        <v>0</v>
      </c>
      <c r="S433" s="104"/>
      <c r="T433" s="104"/>
      <c r="U433" s="128">
        <f t="shared" si="6"/>
        <v>0</v>
      </c>
      <c r="V433" s="103">
        <f t="shared" si="7"/>
        <v>0</v>
      </c>
      <c r="W433" s="115"/>
      <c r="X433" s="110"/>
    </row>
    <row r="434" spans="1:24" s="50" customFormat="1" x14ac:dyDescent="0.2">
      <c r="A434" s="132">
        <v>434</v>
      </c>
      <c r="B434" s="114" t="s">
        <v>78</v>
      </c>
      <c r="C434" s="104"/>
      <c r="D434" s="93"/>
      <c r="E434" s="93"/>
      <c r="F434" s="101"/>
      <c r="G434" s="133" t="s">
        <v>78</v>
      </c>
      <c r="H434" s="40"/>
      <c r="I434" s="105"/>
      <c r="J434" s="93"/>
      <c r="K434" s="36"/>
      <c r="L434" s="36"/>
      <c r="M434" s="95"/>
      <c r="N434" s="106"/>
      <c r="O434" s="102" t="e">
        <f t="shared" si="8"/>
        <v>#DIV/0!</v>
      </c>
      <c r="P434" s="40"/>
      <c r="Q434" s="40"/>
      <c r="R434" s="39">
        <f t="shared" si="5"/>
        <v>0</v>
      </c>
      <c r="S434" s="104"/>
      <c r="T434" s="104"/>
      <c r="U434" s="128">
        <f t="shared" si="6"/>
        <v>0</v>
      </c>
      <c r="V434" s="103">
        <f t="shared" si="7"/>
        <v>0</v>
      </c>
      <c r="W434" s="115"/>
      <c r="X434" s="110"/>
    </row>
    <row r="435" spans="1:24" s="50" customFormat="1" x14ac:dyDescent="0.2">
      <c r="A435" s="132">
        <v>435</v>
      </c>
      <c r="B435" s="114" t="s">
        <v>79</v>
      </c>
      <c r="C435" s="104"/>
      <c r="D435" s="93"/>
      <c r="E435" s="93"/>
      <c r="F435" s="101"/>
      <c r="G435" s="133" t="s">
        <v>79</v>
      </c>
      <c r="H435" s="40"/>
      <c r="I435" s="105"/>
      <c r="J435" s="93"/>
      <c r="K435" s="36"/>
      <c r="L435" s="36"/>
      <c r="M435" s="95"/>
      <c r="N435" s="106"/>
      <c r="O435" s="102" t="e">
        <f t="shared" si="8"/>
        <v>#DIV/0!</v>
      </c>
      <c r="P435" s="40"/>
      <c r="Q435" s="40"/>
      <c r="R435" s="39">
        <f t="shared" si="5"/>
        <v>0</v>
      </c>
      <c r="S435" s="104"/>
      <c r="T435" s="104"/>
      <c r="U435" s="128">
        <f t="shared" si="6"/>
        <v>0</v>
      </c>
      <c r="V435" s="103">
        <f t="shared" si="7"/>
        <v>0</v>
      </c>
      <c r="W435" s="115"/>
      <c r="X435" s="110"/>
    </row>
    <row r="436" spans="1:24" s="50" customFormat="1" x14ac:dyDescent="0.2">
      <c r="A436" s="132">
        <v>436</v>
      </c>
      <c r="B436" s="114" t="s">
        <v>80</v>
      </c>
      <c r="C436" s="104"/>
      <c r="D436" s="93"/>
      <c r="E436" s="93"/>
      <c r="F436" s="101"/>
      <c r="G436" s="133" t="s">
        <v>80</v>
      </c>
      <c r="H436" s="40"/>
      <c r="I436" s="105"/>
      <c r="J436" s="93"/>
      <c r="K436" s="36"/>
      <c r="L436" s="36"/>
      <c r="M436" s="95"/>
      <c r="N436" s="106"/>
      <c r="O436" s="102" t="e">
        <f t="shared" si="8"/>
        <v>#DIV/0!</v>
      </c>
      <c r="P436" s="40"/>
      <c r="Q436" s="40"/>
      <c r="R436" s="39">
        <f t="shared" si="5"/>
        <v>0</v>
      </c>
      <c r="S436" s="104"/>
      <c r="T436" s="104"/>
      <c r="U436" s="128">
        <f t="shared" si="6"/>
        <v>0</v>
      </c>
      <c r="V436" s="103">
        <f t="shared" si="7"/>
        <v>0</v>
      </c>
      <c r="W436" s="115"/>
      <c r="X436" s="110"/>
    </row>
    <row r="437" spans="1:24" s="50" customFormat="1" x14ac:dyDescent="0.2">
      <c r="A437" s="132">
        <v>437</v>
      </c>
      <c r="B437" s="114" t="s">
        <v>81</v>
      </c>
      <c r="C437" s="104"/>
      <c r="D437" s="93"/>
      <c r="E437" s="93"/>
      <c r="F437" s="101"/>
      <c r="G437" s="133" t="s">
        <v>81</v>
      </c>
      <c r="H437" s="40"/>
      <c r="I437" s="105"/>
      <c r="J437" s="93"/>
      <c r="K437" s="36"/>
      <c r="L437" s="36"/>
      <c r="M437" s="95"/>
      <c r="N437" s="106"/>
      <c r="O437" s="102" t="e">
        <f t="shared" si="8"/>
        <v>#DIV/0!</v>
      </c>
      <c r="P437" s="40"/>
      <c r="Q437" s="40"/>
      <c r="R437" s="39">
        <f t="shared" si="5"/>
        <v>0</v>
      </c>
      <c r="S437" s="104"/>
      <c r="T437" s="104"/>
      <c r="U437" s="128">
        <f t="shared" si="6"/>
        <v>0</v>
      </c>
      <c r="V437" s="103">
        <f t="shared" si="7"/>
        <v>0</v>
      </c>
      <c r="W437" s="115"/>
      <c r="X437" s="110"/>
    </row>
    <row r="438" spans="1:24" s="50" customFormat="1" x14ac:dyDescent="0.2">
      <c r="A438" s="132">
        <v>438</v>
      </c>
      <c r="B438" s="114" t="s">
        <v>82</v>
      </c>
      <c r="C438" s="104"/>
      <c r="D438" s="93"/>
      <c r="E438" s="93"/>
      <c r="F438" s="101"/>
      <c r="G438" s="133" t="s">
        <v>82</v>
      </c>
      <c r="H438" s="40"/>
      <c r="I438" s="105"/>
      <c r="J438" s="93"/>
      <c r="K438" s="36"/>
      <c r="L438" s="36"/>
      <c r="M438" s="95"/>
      <c r="N438" s="106"/>
      <c r="O438" s="102" t="e">
        <f t="shared" si="8"/>
        <v>#DIV/0!</v>
      </c>
      <c r="P438" s="40"/>
      <c r="Q438" s="40"/>
      <c r="R438" s="39">
        <f t="shared" si="5"/>
        <v>0</v>
      </c>
      <c r="S438" s="104"/>
      <c r="T438" s="104"/>
      <c r="U438" s="128">
        <f t="shared" si="6"/>
        <v>0</v>
      </c>
      <c r="V438" s="103">
        <f t="shared" si="7"/>
        <v>0</v>
      </c>
      <c r="W438" s="115"/>
      <c r="X438" s="110"/>
    </row>
    <row r="439" spans="1:24" s="50" customFormat="1" x14ac:dyDescent="0.2">
      <c r="A439" s="132">
        <v>439</v>
      </c>
      <c r="B439" s="114" t="s">
        <v>83</v>
      </c>
      <c r="C439" s="104"/>
      <c r="D439" s="93"/>
      <c r="E439" s="93"/>
      <c r="F439" s="101"/>
      <c r="G439" s="133" t="s">
        <v>83</v>
      </c>
      <c r="H439" s="40"/>
      <c r="I439" s="105"/>
      <c r="J439" s="93"/>
      <c r="K439" s="36"/>
      <c r="L439" s="36"/>
      <c r="M439" s="95"/>
      <c r="N439" s="106"/>
      <c r="O439" s="102" t="e">
        <f t="shared" si="8"/>
        <v>#DIV/0!</v>
      </c>
      <c r="P439" s="40"/>
      <c r="Q439" s="40"/>
      <c r="R439" s="39">
        <f t="shared" si="5"/>
        <v>0</v>
      </c>
      <c r="S439" s="104"/>
      <c r="T439" s="104"/>
      <c r="U439" s="128">
        <f t="shared" si="6"/>
        <v>0</v>
      </c>
      <c r="V439" s="103">
        <f t="shared" si="7"/>
        <v>0</v>
      </c>
      <c r="W439" s="115"/>
      <c r="X439" s="110"/>
    </row>
    <row r="440" spans="1:24" s="50" customFormat="1" x14ac:dyDescent="0.2">
      <c r="A440" s="132">
        <v>440</v>
      </c>
      <c r="B440" s="114" t="s">
        <v>84</v>
      </c>
      <c r="C440" s="104"/>
      <c r="D440" s="93"/>
      <c r="E440" s="93"/>
      <c r="F440" s="101"/>
      <c r="G440" s="133" t="s">
        <v>84</v>
      </c>
      <c r="H440" s="40"/>
      <c r="I440" s="105"/>
      <c r="J440" s="93"/>
      <c r="K440" s="36"/>
      <c r="L440" s="36"/>
      <c r="M440" s="95"/>
      <c r="N440" s="106"/>
      <c r="O440" s="102" t="e">
        <f t="shared" si="8"/>
        <v>#DIV/0!</v>
      </c>
      <c r="P440" s="40"/>
      <c r="Q440" s="40"/>
      <c r="R440" s="39">
        <f t="shared" si="5"/>
        <v>0</v>
      </c>
      <c r="S440" s="104"/>
      <c r="T440" s="104"/>
      <c r="U440" s="128">
        <f t="shared" si="6"/>
        <v>0</v>
      </c>
      <c r="V440" s="103">
        <f t="shared" si="7"/>
        <v>0</v>
      </c>
      <c r="W440" s="115"/>
      <c r="X440" s="110"/>
    </row>
    <row r="441" spans="1:24" s="50" customFormat="1" x14ac:dyDescent="0.2">
      <c r="A441" s="132">
        <v>441</v>
      </c>
      <c r="B441" s="114" t="s">
        <v>85</v>
      </c>
      <c r="C441" s="104"/>
      <c r="D441" s="93"/>
      <c r="E441" s="93"/>
      <c r="F441" s="101"/>
      <c r="G441" s="133" t="s">
        <v>85</v>
      </c>
      <c r="H441" s="40"/>
      <c r="I441" s="105"/>
      <c r="J441" s="93"/>
      <c r="K441" s="36"/>
      <c r="L441" s="36"/>
      <c r="M441" s="95"/>
      <c r="N441" s="106"/>
      <c r="O441" s="102" t="e">
        <f t="shared" si="8"/>
        <v>#DIV/0!</v>
      </c>
      <c r="P441" s="40"/>
      <c r="Q441" s="40"/>
      <c r="R441" s="39">
        <f t="shared" si="5"/>
        <v>0</v>
      </c>
      <c r="S441" s="104"/>
      <c r="T441" s="104"/>
      <c r="U441" s="128">
        <f t="shared" si="6"/>
        <v>0</v>
      </c>
      <c r="V441" s="103">
        <f t="shared" si="7"/>
        <v>0</v>
      </c>
      <c r="W441" s="115"/>
      <c r="X441" s="110"/>
    </row>
    <row r="442" spans="1:24" s="50" customFormat="1" x14ac:dyDescent="0.2">
      <c r="A442" s="132">
        <v>442</v>
      </c>
      <c r="B442" s="114" t="s">
        <v>86</v>
      </c>
      <c r="C442" s="104"/>
      <c r="D442" s="93"/>
      <c r="E442" s="93"/>
      <c r="F442" s="101"/>
      <c r="G442" s="133" t="s">
        <v>86</v>
      </c>
      <c r="H442" s="40"/>
      <c r="I442" s="105"/>
      <c r="J442" s="93"/>
      <c r="K442" s="36"/>
      <c r="L442" s="36"/>
      <c r="M442" s="95"/>
      <c r="N442" s="106"/>
      <c r="O442" s="102" t="e">
        <f t="shared" si="8"/>
        <v>#DIV/0!</v>
      </c>
      <c r="P442" s="40"/>
      <c r="Q442" s="40"/>
      <c r="R442" s="39">
        <f t="shared" si="5"/>
        <v>0</v>
      </c>
      <c r="S442" s="104"/>
      <c r="T442" s="104"/>
      <c r="U442" s="128">
        <f t="shared" si="6"/>
        <v>0</v>
      </c>
      <c r="V442" s="103">
        <f t="shared" si="7"/>
        <v>0</v>
      </c>
      <c r="W442" s="115"/>
      <c r="X442" s="110"/>
    </row>
    <row r="443" spans="1:24" s="50" customFormat="1" x14ac:dyDescent="0.2">
      <c r="A443" s="132">
        <v>443</v>
      </c>
      <c r="B443" s="114" t="s">
        <v>87</v>
      </c>
      <c r="C443" s="104"/>
      <c r="D443" s="93"/>
      <c r="E443" s="93"/>
      <c r="F443" s="101"/>
      <c r="G443" s="133" t="s">
        <v>87</v>
      </c>
      <c r="H443" s="40"/>
      <c r="I443" s="105"/>
      <c r="J443" s="93"/>
      <c r="K443" s="36"/>
      <c r="L443" s="36"/>
      <c r="M443" s="95"/>
      <c r="N443" s="106"/>
      <c r="O443" s="102" t="e">
        <f t="shared" si="8"/>
        <v>#DIV/0!</v>
      </c>
      <c r="P443" s="40"/>
      <c r="Q443" s="40"/>
      <c r="R443" s="39">
        <f t="shared" ref="R443:R506" si="9">N443</f>
        <v>0</v>
      </c>
      <c r="S443" s="104"/>
      <c r="T443" s="104"/>
      <c r="U443" s="128">
        <f t="shared" ref="U443:U506" si="10">YEAR(T443)*12+MONTH(T443)-(YEAR(S443)*12+MONTH(S443))-IF(DAY(T443)&lt;DAY(S443),1,0)</f>
        <v>0</v>
      </c>
      <c r="V443" s="103">
        <f t="shared" ref="V443:V506" si="11">T443-S443</f>
        <v>0</v>
      </c>
      <c r="W443" s="115"/>
      <c r="X443" s="110"/>
    </row>
    <row r="444" spans="1:24" s="50" customFormat="1" x14ac:dyDescent="0.2">
      <c r="A444" s="132">
        <v>444</v>
      </c>
      <c r="B444" s="114" t="s">
        <v>88</v>
      </c>
      <c r="C444" s="104"/>
      <c r="D444" s="93"/>
      <c r="E444" s="93"/>
      <c r="F444" s="101"/>
      <c r="G444" s="133" t="s">
        <v>88</v>
      </c>
      <c r="H444" s="40"/>
      <c r="I444" s="105"/>
      <c r="J444" s="93"/>
      <c r="K444" s="36"/>
      <c r="L444" s="36"/>
      <c r="M444" s="95"/>
      <c r="N444" s="106"/>
      <c r="O444" s="102" t="e">
        <f t="shared" si="8"/>
        <v>#DIV/0!</v>
      </c>
      <c r="P444" s="40"/>
      <c r="Q444" s="40"/>
      <c r="R444" s="39">
        <f t="shared" si="9"/>
        <v>0</v>
      </c>
      <c r="S444" s="104"/>
      <c r="T444" s="104"/>
      <c r="U444" s="128">
        <f t="shared" si="10"/>
        <v>0</v>
      </c>
      <c r="V444" s="103">
        <f t="shared" si="11"/>
        <v>0</v>
      </c>
      <c r="W444" s="115"/>
      <c r="X444" s="110"/>
    </row>
    <row r="445" spans="1:24" s="50" customFormat="1" x14ac:dyDescent="0.2">
      <c r="A445" s="132">
        <v>445</v>
      </c>
      <c r="B445" s="114" t="s">
        <v>89</v>
      </c>
      <c r="C445" s="126"/>
      <c r="D445" s="93"/>
      <c r="E445" s="93"/>
      <c r="F445" s="101"/>
      <c r="G445" s="133" t="s">
        <v>89</v>
      </c>
      <c r="H445" s="40"/>
      <c r="I445" s="105"/>
      <c r="J445" s="93"/>
      <c r="K445" s="36"/>
      <c r="L445" s="36"/>
      <c r="M445" s="95"/>
      <c r="N445" s="106"/>
      <c r="O445" s="102" t="e">
        <f t="shared" si="8"/>
        <v>#DIV/0!</v>
      </c>
      <c r="P445" s="40"/>
      <c r="Q445" s="40"/>
      <c r="R445" s="39">
        <f t="shared" si="9"/>
        <v>0</v>
      </c>
      <c r="S445" s="104"/>
      <c r="T445" s="104"/>
      <c r="U445" s="128">
        <f t="shared" si="10"/>
        <v>0</v>
      </c>
      <c r="V445" s="103">
        <f t="shared" si="11"/>
        <v>0</v>
      </c>
      <c r="W445" s="115"/>
      <c r="X445" s="110"/>
    </row>
    <row r="446" spans="1:24" s="50" customFormat="1" x14ac:dyDescent="0.2">
      <c r="A446" s="132">
        <v>446</v>
      </c>
      <c r="B446" s="114" t="s">
        <v>90</v>
      </c>
      <c r="C446" s="126"/>
      <c r="D446" s="93"/>
      <c r="E446" s="93"/>
      <c r="F446" s="101"/>
      <c r="G446" s="133" t="s">
        <v>90</v>
      </c>
      <c r="H446" s="40"/>
      <c r="I446" s="105"/>
      <c r="J446" s="93"/>
      <c r="K446" s="36"/>
      <c r="L446" s="36"/>
      <c r="M446" s="95"/>
      <c r="N446" s="106"/>
      <c r="O446" s="102" t="e">
        <f t="shared" si="8"/>
        <v>#DIV/0!</v>
      </c>
      <c r="P446" s="40"/>
      <c r="Q446" s="40"/>
      <c r="R446" s="39">
        <f t="shared" si="9"/>
        <v>0</v>
      </c>
      <c r="S446" s="104"/>
      <c r="T446" s="104"/>
      <c r="U446" s="128">
        <f t="shared" si="10"/>
        <v>0</v>
      </c>
      <c r="V446" s="103">
        <f t="shared" si="11"/>
        <v>0</v>
      </c>
      <c r="W446" s="115"/>
      <c r="X446" s="110"/>
    </row>
    <row r="447" spans="1:24" s="50" customFormat="1" x14ac:dyDescent="0.2">
      <c r="A447" s="132">
        <v>447</v>
      </c>
      <c r="B447" s="114" t="s">
        <v>91</v>
      </c>
      <c r="C447" s="126"/>
      <c r="D447" s="93"/>
      <c r="E447" s="93"/>
      <c r="F447" s="101"/>
      <c r="G447" s="133" t="s">
        <v>91</v>
      </c>
      <c r="H447" s="40"/>
      <c r="I447" s="105"/>
      <c r="J447" s="93"/>
      <c r="K447" s="36"/>
      <c r="L447" s="36"/>
      <c r="M447" s="95"/>
      <c r="N447" s="106"/>
      <c r="O447" s="102" t="e">
        <f t="shared" si="8"/>
        <v>#DIV/0!</v>
      </c>
      <c r="P447" s="40"/>
      <c r="Q447" s="40"/>
      <c r="R447" s="39">
        <f t="shared" si="9"/>
        <v>0</v>
      </c>
      <c r="S447" s="104"/>
      <c r="T447" s="104"/>
      <c r="U447" s="128">
        <f t="shared" si="10"/>
        <v>0</v>
      </c>
      <c r="V447" s="103">
        <f t="shared" si="11"/>
        <v>0</v>
      </c>
      <c r="W447" s="115"/>
      <c r="X447" s="110"/>
    </row>
    <row r="448" spans="1:24" s="50" customFormat="1" x14ac:dyDescent="0.2">
      <c r="A448" s="132">
        <v>448</v>
      </c>
      <c r="B448" s="114" t="s">
        <v>92</v>
      </c>
      <c r="C448" s="104"/>
      <c r="D448" s="93"/>
      <c r="E448" s="93"/>
      <c r="F448" s="101"/>
      <c r="G448" s="133" t="s">
        <v>92</v>
      </c>
      <c r="H448" s="40"/>
      <c r="I448" s="105"/>
      <c r="J448" s="93"/>
      <c r="K448" s="36"/>
      <c r="L448" s="36"/>
      <c r="M448" s="95"/>
      <c r="N448" s="106"/>
      <c r="O448" s="102" t="e">
        <f t="shared" si="8"/>
        <v>#DIV/0!</v>
      </c>
      <c r="P448" s="40"/>
      <c r="Q448" s="40"/>
      <c r="R448" s="39">
        <f t="shared" si="9"/>
        <v>0</v>
      </c>
      <c r="S448" s="104"/>
      <c r="T448" s="104"/>
      <c r="U448" s="128">
        <f t="shared" si="10"/>
        <v>0</v>
      </c>
      <c r="V448" s="103">
        <f t="shared" si="11"/>
        <v>0</v>
      </c>
      <c r="W448" s="115"/>
      <c r="X448" s="110"/>
    </row>
    <row r="449" spans="1:24" s="50" customFormat="1" x14ac:dyDescent="0.2">
      <c r="A449" s="132">
        <v>449</v>
      </c>
      <c r="B449" s="114" t="s">
        <v>93</v>
      </c>
      <c r="C449" s="104"/>
      <c r="D449" s="93"/>
      <c r="E449" s="93"/>
      <c r="F449" s="101"/>
      <c r="G449" s="133" t="s">
        <v>93</v>
      </c>
      <c r="H449" s="40"/>
      <c r="I449" s="105"/>
      <c r="J449" s="93"/>
      <c r="K449" s="36"/>
      <c r="L449" s="36"/>
      <c r="M449" s="95"/>
      <c r="N449" s="106"/>
      <c r="O449" s="102" t="e">
        <f t="shared" si="8"/>
        <v>#DIV/0!</v>
      </c>
      <c r="P449" s="40"/>
      <c r="Q449" s="40"/>
      <c r="R449" s="39">
        <f t="shared" si="9"/>
        <v>0</v>
      </c>
      <c r="S449" s="104"/>
      <c r="T449" s="104"/>
      <c r="U449" s="128">
        <f t="shared" si="10"/>
        <v>0</v>
      </c>
      <c r="V449" s="103">
        <f t="shared" si="11"/>
        <v>0</v>
      </c>
      <c r="W449" s="115"/>
      <c r="X449" s="110"/>
    </row>
    <row r="450" spans="1:24" s="50" customFormat="1" x14ac:dyDescent="0.2">
      <c r="A450" s="132">
        <v>450</v>
      </c>
      <c r="B450" s="114" t="s">
        <v>94</v>
      </c>
      <c r="C450" s="104"/>
      <c r="D450" s="93"/>
      <c r="E450" s="93"/>
      <c r="F450" s="101"/>
      <c r="G450" s="133" t="s">
        <v>94</v>
      </c>
      <c r="H450" s="40"/>
      <c r="I450" s="105"/>
      <c r="J450" s="93"/>
      <c r="K450" s="36"/>
      <c r="L450" s="36"/>
      <c r="M450" s="95"/>
      <c r="N450" s="106"/>
      <c r="O450" s="102" t="e">
        <f t="shared" si="8"/>
        <v>#DIV/0!</v>
      </c>
      <c r="P450" s="40"/>
      <c r="Q450" s="40"/>
      <c r="R450" s="39">
        <f t="shared" si="9"/>
        <v>0</v>
      </c>
      <c r="S450" s="104"/>
      <c r="T450" s="104"/>
      <c r="U450" s="128">
        <f t="shared" si="10"/>
        <v>0</v>
      </c>
      <c r="V450" s="103">
        <f t="shared" si="11"/>
        <v>0</v>
      </c>
      <c r="W450" s="115"/>
      <c r="X450" s="110"/>
    </row>
    <row r="451" spans="1:24" s="50" customFormat="1" x14ac:dyDescent="0.2">
      <c r="A451" s="132">
        <v>451</v>
      </c>
      <c r="B451" s="114" t="s">
        <v>95</v>
      </c>
      <c r="C451" s="104"/>
      <c r="D451" s="93"/>
      <c r="E451" s="93"/>
      <c r="F451" s="101"/>
      <c r="G451" s="133" t="s">
        <v>95</v>
      </c>
      <c r="H451" s="40"/>
      <c r="I451" s="105"/>
      <c r="J451" s="93"/>
      <c r="K451" s="36"/>
      <c r="L451" s="36"/>
      <c r="M451" s="95"/>
      <c r="N451" s="106"/>
      <c r="O451" s="102" t="e">
        <f t="shared" si="8"/>
        <v>#DIV/0!</v>
      </c>
      <c r="P451" s="40"/>
      <c r="Q451" s="40"/>
      <c r="R451" s="39">
        <f t="shared" si="9"/>
        <v>0</v>
      </c>
      <c r="S451" s="104"/>
      <c r="T451" s="104"/>
      <c r="U451" s="128">
        <f t="shared" si="10"/>
        <v>0</v>
      </c>
      <c r="V451" s="103">
        <f t="shared" si="11"/>
        <v>0</v>
      </c>
      <c r="W451" s="115"/>
      <c r="X451" s="110"/>
    </row>
    <row r="452" spans="1:24" s="50" customFormat="1" x14ac:dyDescent="0.2">
      <c r="A452" s="132">
        <v>452</v>
      </c>
      <c r="B452" s="114" t="s">
        <v>96</v>
      </c>
      <c r="C452" s="104"/>
      <c r="D452" s="93"/>
      <c r="E452" s="93"/>
      <c r="F452" s="101"/>
      <c r="G452" s="133" t="s">
        <v>96</v>
      </c>
      <c r="H452" s="40"/>
      <c r="I452" s="105"/>
      <c r="J452" s="93"/>
      <c r="K452" s="36"/>
      <c r="L452" s="36"/>
      <c r="M452" s="95"/>
      <c r="N452" s="106"/>
      <c r="O452" s="102" t="e">
        <f t="shared" si="8"/>
        <v>#DIV/0!</v>
      </c>
      <c r="P452" s="40"/>
      <c r="Q452" s="40"/>
      <c r="R452" s="39">
        <f t="shared" si="9"/>
        <v>0</v>
      </c>
      <c r="S452" s="104"/>
      <c r="T452" s="104"/>
      <c r="U452" s="128">
        <f t="shared" si="10"/>
        <v>0</v>
      </c>
      <c r="V452" s="103">
        <f t="shared" si="11"/>
        <v>0</v>
      </c>
      <c r="W452" s="115"/>
      <c r="X452" s="110"/>
    </row>
    <row r="453" spans="1:24" s="50" customFormat="1" x14ac:dyDescent="0.2">
      <c r="A453" s="132">
        <v>453</v>
      </c>
      <c r="B453" s="114" t="s">
        <v>97</v>
      </c>
      <c r="C453" s="104"/>
      <c r="D453" s="93"/>
      <c r="E453" s="93"/>
      <c r="F453" s="101"/>
      <c r="G453" s="133" t="s">
        <v>97</v>
      </c>
      <c r="H453" s="40"/>
      <c r="I453" s="105"/>
      <c r="J453" s="93"/>
      <c r="K453" s="36"/>
      <c r="L453" s="36"/>
      <c r="M453" s="95"/>
      <c r="N453" s="106"/>
      <c r="O453" s="102" t="e">
        <f t="shared" si="8"/>
        <v>#DIV/0!</v>
      </c>
      <c r="P453" s="40"/>
      <c r="Q453" s="40"/>
      <c r="R453" s="39">
        <f t="shared" si="9"/>
        <v>0</v>
      </c>
      <c r="S453" s="104"/>
      <c r="T453" s="104"/>
      <c r="U453" s="128">
        <f t="shared" si="10"/>
        <v>0</v>
      </c>
      <c r="V453" s="103">
        <f t="shared" si="11"/>
        <v>0</v>
      </c>
      <c r="W453" s="115"/>
      <c r="X453" s="110"/>
    </row>
    <row r="454" spans="1:24" s="50" customFormat="1" x14ac:dyDescent="0.2">
      <c r="A454" s="132">
        <v>454</v>
      </c>
      <c r="B454" s="114" t="s">
        <v>98</v>
      </c>
      <c r="C454" s="104"/>
      <c r="D454" s="93"/>
      <c r="E454" s="93"/>
      <c r="F454" s="101"/>
      <c r="G454" s="133" t="s">
        <v>98</v>
      </c>
      <c r="H454" s="40"/>
      <c r="I454" s="105"/>
      <c r="J454" s="93"/>
      <c r="K454" s="36"/>
      <c r="L454" s="36"/>
      <c r="M454" s="125"/>
      <c r="N454" s="106"/>
      <c r="O454" s="102" t="e">
        <f t="shared" si="8"/>
        <v>#DIV/0!</v>
      </c>
      <c r="P454" s="40"/>
      <c r="Q454" s="40"/>
      <c r="R454" s="39">
        <f t="shared" si="9"/>
        <v>0</v>
      </c>
      <c r="S454" s="104"/>
      <c r="T454" s="104"/>
      <c r="U454" s="128">
        <f t="shared" si="10"/>
        <v>0</v>
      </c>
      <c r="V454" s="103">
        <f t="shared" si="11"/>
        <v>0</v>
      </c>
      <c r="W454" s="115"/>
      <c r="X454" s="110"/>
    </row>
    <row r="455" spans="1:24" s="50" customFormat="1" x14ac:dyDescent="0.2">
      <c r="A455" s="132">
        <v>455</v>
      </c>
      <c r="B455" s="114" t="s">
        <v>99</v>
      </c>
      <c r="C455" s="104"/>
      <c r="D455" s="93"/>
      <c r="E455" s="93"/>
      <c r="F455" s="101"/>
      <c r="G455" s="133" t="s">
        <v>99</v>
      </c>
      <c r="H455" s="40"/>
      <c r="I455" s="105"/>
      <c r="J455" s="93"/>
      <c r="K455" s="36"/>
      <c r="L455" s="36"/>
      <c r="M455" s="95"/>
      <c r="N455" s="106"/>
      <c r="O455" s="102" t="e">
        <f t="shared" si="8"/>
        <v>#DIV/0!</v>
      </c>
      <c r="P455" s="40"/>
      <c r="Q455" s="40"/>
      <c r="R455" s="39">
        <f t="shared" si="9"/>
        <v>0</v>
      </c>
      <c r="S455" s="104"/>
      <c r="T455" s="104"/>
      <c r="U455" s="128">
        <f t="shared" si="10"/>
        <v>0</v>
      </c>
      <c r="V455" s="103">
        <f t="shared" si="11"/>
        <v>0</v>
      </c>
      <c r="W455" s="115"/>
      <c r="X455" s="110"/>
    </row>
    <row r="456" spans="1:24" s="50" customFormat="1" x14ac:dyDescent="0.2">
      <c r="A456" s="132">
        <v>456</v>
      </c>
      <c r="B456" s="114" t="s">
        <v>100</v>
      </c>
      <c r="C456" s="104"/>
      <c r="D456" s="93"/>
      <c r="E456" s="93"/>
      <c r="F456" s="101"/>
      <c r="G456" s="133" t="s">
        <v>100</v>
      </c>
      <c r="H456" s="40"/>
      <c r="I456" s="105"/>
      <c r="J456" s="93"/>
      <c r="K456" s="36"/>
      <c r="L456" s="36"/>
      <c r="M456" s="95"/>
      <c r="N456" s="106"/>
      <c r="O456" s="102" t="e">
        <f t="shared" si="8"/>
        <v>#DIV/0!</v>
      </c>
      <c r="P456" s="40"/>
      <c r="Q456" s="40"/>
      <c r="R456" s="39">
        <f t="shared" si="9"/>
        <v>0</v>
      </c>
      <c r="S456" s="104"/>
      <c r="T456" s="104"/>
      <c r="U456" s="128">
        <f t="shared" si="10"/>
        <v>0</v>
      </c>
      <c r="V456" s="103">
        <f t="shared" si="11"/>
        <v>0</v>
      </c>
      <c r="W456" s="115"/>
      <c r="X456" s="110"/>
    </row>
    <row r="457" spans="1:24" s="50" customFormat="1" x14ac:dyDescent="0.2">
      <c r="A457" s="132">
        <v>457</v>
      </c>
      <c r="B457" s="114" t="s">
        <v>101</v>
      </c>
      <c r="C457" s="104"/>
      <c r="D457" s="93"/>
      <c r="E457" s="93"/>
      <c r="F457" s="101"/>
      <c r="G457" s="133" t="s">
        <v>101</v>
      </c>
      <c r="H457" s="40"/>
      <c r="I457" s="105"/>
      <c r="J457" s="93"/>
      <c r="K457" s="36"/>
      <c r="L457" s="36"/>
      <c r="M457" s="95"/>
      <c r="N457" s="106"/>
      <c r="O457" s="102" t="e">
        <f t="shared" si="8"/>
        <v>#DIV/0!</v>
      </c>
      <c r="P457" s="40"/>
      <c r="Q457" s="40"/>
      <c r="R457" s="39">
        <f t="shared" si="9"/>
        <v>0</v>
      </c>
      <c r="S457" s="104"/>
      <c r="T457" s="104"/>
      <c r="U457" s="128">
        <f t="shared" si="10"/>
        <v>0</v>
      </c>
      <c r="V457" s="103">
        <f t="shared" si="11"/>
        <v>0</v>
      </c>
      <c r="W457" s="115"/>
      <c r="X457" s="110"/>
    </row>
    <row r="458" spans="1:24" s="50" customFormat="1" x14ac:dyDescent="0.2">
      <c r="A458" s="132">
        <v>458</v>
      </c>
      <c r="B458" s="114" t="s">
        <v>102</v>
      </c>
      <c r="C458" s="104"/>
      <c r="D458" s="93"/>
      <c r="E458" s="93"/>
      <c r="F458" s="101"/>
      <c r="G458" s="133" t="s">
        <v>102</v>
      </c>
      <c r="H458" s="40"/>
      <c r="I458" s="105"/>
      <c r="J458" s="93"/>
      <c r="K458" s="36"/>
      <c r="L458" s="36"/>
      <c r="M458" s="95"/>
      <c r="N458" s="106"/>
      <c r="O458" s="102" t="e">
        <f t="shared" si="8"/>
        <v>#DIV/0!</v>
      </c>
      <c r="P458" s="40"/>
      <c r="Q458" s="40"/>
      <c r="R458" s="39">
        <f t="shared" si="9"/>
        <v>0</v>
      </c>
      <c r="S458" s="104"/>
      <c r="T458" s="104"/>
      <c r="U458" s="128">
        <f t="shared" si="10"/>
        <v>0</v>
      </c>
      <c r="V458" s="103">
        <f t="shared" si="11"/>
        <v>0</v>
      </c>
      <c r="W458" s="115"/>
      <c r="X458" s="110"/>
    </row>
    <row r="459" spans="1:24" s="50" customFormat="1" x14ac:dyDescent="0.2">
      <c r="A459" s="132">
        <v>459</v>
      </c>
      <c r="B459" s="114" t="s">
        <v>103</v>
      </c>
      <c r="C459" s="104"/>
      <c r="D459" s="93"/>
      <c r="E459" s="93"/>
      <c r="F459" s="101"/>
      <c r="G459" s="133" t="s">
        <v>103</v>
      </c>
      <c r="H459" s="40"/>
      <c r="I459" s="105"/>
      <c r="J459" s="93"/>
      <c r="K459" s="36"/>
      <c r="L459" s="36"/>
      <c r="M459" s="95"/>
      <c r="N459" s="106"/>
      <c r="O459" s="102" t="e">
        <f t="shared" si="8"/>
        <v>#DIV/0!</v>
      </c>
      <c r="P459" s="40"/>
      <c r="Q459" s="40"/>
      <c r="R459" s="39">
        <f t="shared" si="9"/>
        <v>0</v>
      </c>
      <c r="S459" s="104"/>
      <c r="T459" s="104"/>
      <c r="U459" s="128">
        <f t="shared" si="10"/>
        <v>0</v>
      </c>
      <c r="V459" s="103">
        <f t="shared" si="11"/>
        <v>0</v>
      </c>
      <c r="W459" s="115"/>
      <c r="X459" s="110"/>
    </row>
    <row r="460" spans="1:24" s="50" customFormat="1" x14ac:dyDescent="0.2">
      <c r="A460" s="132">
        <v>460</v>
      </c>
      <c r="B460" s="114" t="s">
        <v>104</v>
      </c>
      <c r="C460" s="104"/>
      <c r="D460" s="93"/>
      <c r="E460" s="93"/>
      <c r="F460" s="101"/>
      <c r="G460" s="133" t="s">
        <v>104</v>
      </c>
      <c r="H460" s="40"/>
      <c r="I460" s="105"/>
      <c r="J460" s="93"/>
      <c r="K460" s="36"/>
      <c r="L460" s="36"/>
      <c r="M460" s="95"/>
      <c r="N460" s="106"/>
      <c r="O460" s="102" t="e">
        <f t="shared" si="8"/>
        <v>#DIV/0!</v>
      </c>
      <c r="P460" s="40"/>
      <c r="Q460" s="40"/>
      <c r="R460" s="39">
        <f t="shared" si="9"/>
        <v>0</v>
      </c>
      <c r="S460" s="104"/>
      <c r="T460" s="104"/>
      <c r="U460" s="128">
        <f t="shared" si="10"/>
        <v>0</v>
      </c>
      <c r="V460" s="103">
        <f t="shared" si="11"/>
        <v>0</v>
      </c>
      <c r="W460" s="115"/>
      <c r="X460" s="110"/>
    </row>
    <row r="461" spans="1:24" s="50" customFormat="1" x14ac:dyDescent="0.2">
      <c r="A461" s="132">
        <v>461</v>
      </c>
      <c r="B461" s="114" t="s">
        <v>105</v>
      </c>
      <c r="C461" s="104"/>
      <c r="D461" s="93"/>
      <c r="E461" s="93"/>
      <c r="F461" s="101"/>
      <c r="G461" s="133" t="s">
        <v>105</v>
      </c>
      <c r="H461" s="40"/>
      <c r="I461" s="105"/>
      <c r="J461" s="93"/>
      <c r="K461" s="36"/>
      <c r="L461" s="36"/>
      <c r="M461" s="95"/>
      <c r="N461" s="106"/>
      <c r="O461" s="102" t="e">
        <f t="shared" si="8"/>
        <v>#DIV/0!</v>
      </c>
      <c r="P461" s="40"/>
      <c r="Q461" s="40"/>
      <c r="R461" s="39">
        <f t="shared" si="9"/>
        <v>0</v>
      </c>
      <c r="S461" s="104"/>
      <c r="T461" s="104"/>
      <c r="U461" s="128">
        <f t="shared" si="10"/>
        <v>0</v>
      </c>
      <c r="V461" s="103">
        <f t="shared" si="11"/>
        <v>0</v>
      </c>
      <c r="W461" s="115"/>
      <c r="X461" s="110"/>
    </row>
    <row r="462" spans="1:24" s="50" customFormat="1" x14ac:dyDescent="0.2">
      <c r="A462" s="132">
        <v>462</v>
      </c>
      <c r="B462" s="114" t="s">
        <v>106</v>
      </c>
      <c r="C462" s="104"/>
      <c r="D462" s="93"/>
      <c r="E462" s="93"/>
      <c r="F462" s="101"/>
      <c r="G462" s="133" t="s">
        <v>106</v>
      </c>
      <c r="H462" s="40"/>
      <c r="I462" s="105"/>
      <c r="J462" s="93"/>
      <c r="K462" s="36"/>
      <c r="L462" s="36"/>
      <c r="M462" s="95"/>
      <c r="N462" s="106"/>
      <c r="O462" s="102" t="e">
        <f t="shared" si="8"/>
        <v>#DIV/0!</v>
      </c>
      <c r="P462" s="40"/>
      <c r="Q462" s="40"/>
      <c r="R462" s="39">
        <f t="shared" si="9"/>
        <v>0</v>
      </c>
      <c r="S462" s="104"/>
      <c r="T462" s="104"/>
      <c r="U462" s="128">
        <f t="shared" si="10"/>
        <v>0</v>
      </c>
      <c r="V462" s="103">
        <f t="shared" si="11"/>
        <v>0</v>
      </c>
      <c r="W462" s="115"/>
      <c r="X462" s="110"/>
    </row>
    <row r="463" spans="1:24" s="50" customFormat="1" x14ac:dyDescent="0.2">
      <c r="A463" s="132">
        <v>463</v>
      </c>
      <c r="B463" s="114" t="s">
        <v>107</v>
      </c>
      <c r="C463" s="104"/>
      <c r="D463" s="93"/>
      <c r="E463" s="93"/>
      <c r="F463" s="101"/>
      <c r="G463" s="133" t="s">
        <v>107</v>
      </c>
      <c r="H463" s="40"/>
      <c r="I463" s="105"/>
      <c r="J463" s="93"/>
      <c r="K463" s="36"/>
      <c r="L463" s="36"/>
      <c r="M463" s="95"/>
      <c r="N463" s="106"/>
      <c r="O463" s="102" t="e">
        <f t="shared" si="8"/>
        <v>#DIV/0!</v>
      </c>
      <c r="P463" s="40"/>
      <c r="Q463" s="40"/>
      <c r="R463" s="39">
        <f t="shared" si="9"/>
        <v>0</v>
      </c>
      <c r="S463" s="104"/>
      <c r="T463" s="104"/>
      <c r="U463" s="128">
        <f t="shared" si="10"/>
        <v>0</v>
      </c>
      <c r="V463" s="103">
        <f t="shared" si="11"/>
        <v>0</v>
      </c>
      <c r="W463" s="115"/>
      <c r="X463" s="110"/>
    </row>
    <row r="464" spans="1:24" s="50" customFormat="1" x14ac:dyDescent="0.2">
      <c r="A464" s="132">
        <v>464</v>
      </c>
      <c r="B464" s="114" t="s">
        <v>108</v>
      </c>
      <c r="C464" s="104"/>
      <c r="D464" s="93"/>
      <c r="E464" s="93"/>
      <c r="F464" s="101"/>
      <c r="G464" s="133" t="s">
        <v>108</v>
      </c>
      <c r="H464" s="40"/>
      <c r="I464" s="105"/>
      <c r="J464" s="93"/>
      <c r="K464" s="36"/>
      <c r="L464" s="36"/>
      <c r="M464" s="95"/>
      <c r="N464" s="106"/>
      <c r="O464" s="102" t="e">
        <f t="shared" si="8"/>
        <v>#DIV/0!</v>
      </c>
      <c r="P464" s="40"/>
      <c r="Q464" s="40"/>
      <c r="R464" s="39">
        <f t="shared" si="9"/>
        <v>0</v>
      </c>
      <c r="S464" s="104"/>
      <c r="T464" s="104"/>
      <c r="U464" s="128">
        <f t="shared" si="10"/>
        <v>0</v>
      </c>
      <c r="V464" s="103">
        <f t="shared" si="11"/>
        <v>0</v>
      </c>
      <c r="W464" s="115"/>
      <c r="X464" s="110"/>
    </row>
    <row r="465" spans="1:24" s="50" customFormat="1" x14ac:dyDescent="0.2">
      <c r="A465" s="132">
        <v>465</v>
      </c>
      <c r="B465" s="114" t="s">
        <v>109</v>
      </c>
      <c r="C465" s="104"/>
      <c r="D465" s="93"/>
      <c r="E465" s="93"/>
      <c r="F465" s="101"/>
      <c r="G465" s="133" t="s">
        <v>109</v>
      </c>
      <c r="H465" s="40"/>
      <c r="I465" s="105"/>
      <c r="J465" s="93"/>
      <c r="K465" s="36"/>
      <c r="L465" s="36"/>
      <c r="M465" s="95"/>
      <c r="N465" s="106"/>
      <c r="O465" s="102" t="e">
        <f t="shared" si="8"/>
        <v>#DIV/0!</v>
      </c>
      <c r="P465" s="40"/>
      <c r="Q465" s="40"/>
      <c r="R465" s="39">
        <f t="shared" si="9"/>
        <v>0</v>
      </c>
      <c r="S465" s="104"/>
      <c r="T465" s="104"/>
      <c r="U465" s="128">
        <f t="shared" si="10"/>
        <v>0</v>
      </c>
      <c r="V465" s="103">
        <f t="shared" si="11"/>
        <v>0</v>
      </c>
      <c r="W465" s="115"/>
      <c r="X465" s="110"/>
    </row>
    <row r="466" spans="1:24" s="50" customFormat="1" x14ac:dyDescent="0.2">
      <c r="A466" s="132">
        <v>466</v>
      </c>
      <c r="B466" s="114" t="s">
        <v>110</v>
      </c>
      <c r="C466" s="104"/>
      <c r="D466" s="93"/>
      <c r="E466" s="93"/>
      <c r="F466" s="101"/>
      <c r="G466" s="133" t="s">
        <v>110</v>
      </c>
      <c r="H466" s="40"/>
      <c r="I466" s="105"/>
      <c r="J466" s="93"/>
      <c r="K466" s="36"/>
      <c r="L466" s="36"/>
      <c r="M466" s="95"/>
      <c r="N466" s="106"/>
      <c r="O466" s="102" t="e">
        <f t="shared" si="8"/>
        <v>#DIV/0!</v>
      </c>
      <c r="P466" s="40"/>
      <c r="Q466" s="40"/>
      <c r="R466" s="39">
        <f t="shared" si="9"/>
        <v>0</v>
      </c>
      <c r="S466" s="104"/>
      <c r="T466" s="104"/>
      <c r="U466" s="128">
        <f t="shared" si="10"/>
        <v>0</v>
      </c>
      <c r="V466" s="103">
        <f t="shared" si="11"/>
        <v>0</v>
      </c>
      <c r="W466" s="115"/>
      <c r="X466" s="110"/>
    </row>
    <row r="467" spans="1:24" s="50" customFormat="1" x14ac:dyDescent="0.2">
      <c r="A467" s="132">
        <v>467</v>
      </c>
      <c r="B467" s="114" t="s">
        <v>111</v>
      </c>
      <c r="C467" s="104"/>
      <c r="D467" s="93"/>
      <c r="E467" s="93"/>
      <c r="F467" s="101"/>
      <c r="G467" s="133" t="s">
        <v>111</v>
      </c>
      <c r="H467" s="40"/>
      <c r="I467" s="105"/>
      <c r="J467" s="93"/>
      <c r="K467" s="36"/>
      <c r="L467" s="36"/>
      <c r="M467" s="95"/>
      <c r="N467" s="106"/>
      <c r="O467" s="102" t="e">
        <f t="shared" si="8"/>
        <v>#DIV/0!</v>
      </c>
      <c r="P467" s="40"/>
      <c r="Q467" s="40"/>
      <c r="R467" s="39">
        <f t="shared" si="9"/>
        <v>0</v>
      </c>
      <c r="S467" s="104"/>
      <c r="T467" s="104"/>
      <c r="U467" s="128">
        <f t="shared" si="10"/>
        <v>0</v>
      </c>
      <c r="V467" s="103">
        <f t="shared" si="11"/>
        <v>0</v>
      </c>
      <c r="W467" s="115"/>
      <c r="X467" s="110"/>
    </row>
    <row r="468" spans="1:24" s="50" customFormat="1" x14ac:dyDescent="0.2">
      <c r="A468" s="132">
        <v>468</v>
      </c>
      <c r="B468" s="114" t="s">
        <v>112</v>
      </c>
      <c r="C468" s="104"/>
      <c r="D468" s="93"/>
      <c r="E468" s="93"/>
      <c r="F468" s="101"/>
      <c r="G468" s="133" t="s">
        <v>112</v>
      </c>
      <c r="H468" s="40"/>
      <c r="I468" s="105"/>
      <c r="J468" s="93"/>
      <c r="K468" s="36"/>
      <c r="L468" s="36"/>
      <c r="M468" s="95"/>
      <c r="N468" s="106"/>
      <c r="O468" s="102" t="e">
        <f t="shared" si="8"/>
        <v>#DIV/0!</v>
      </c>
      <c r="P468" s="40"/>
      <c r="Q468" s="40"/>
      <c r="R468" s="39">
        <f t="shared" si="9"/>
        <v>0</v>
      </c>
      <c r="S468" s="104"/>
      <c r="T468" s="104"/>
      <c r="U468" s="128">
        <f t="shared" si="10"/>
        <v>0</v>
      </c>
      <c r="V468" s="103">
        <f t="shared" si="11"/>
        <v>0</v>
      </c>
      <c r="W468" s="115"/>
      <c r="X468" s="110"/>
    </row>
    <row r="469" spans="1:24" s="50" customFormat="1" x14ac:dyDescent="0.2">
      <c r="A469" s="132">
        <v>469</v>
      </c>
      <c r="B469" s="114" t="s">
        <v>113</v>
      </c>
      <c r="C469" s="104"/>
      <c r="D469" s="93"/>
      <c r="E469" s="93"/>
      <c r="F469" s="101"/>
      <c r="G469" s="133" t="s">
        <v>113</v>
      </c>
      <c r="H469" s="40"/>
      <c r="I469" s="105"/>
      <c r="J469" s="93"/>
      <c r="K469" s="36"/>
      <c r="L469" s="36"/>
      <c r="M469" s="95"/>
      <c r="N469" s="106"/>
      <c r="O469" s="102" t="e">
        <f t="shared" si="8"/>
        <v>#DIV/0!</v>
      </c>
      <c r="P469" s="40"/>
      <c r="Q469" s="40"/>
      <c r="R469" s="39">
        <f t="shared" si="9"/>
        <v>0</v>
      </c>
      <c r="S469" s="104"/>
      <c r="T469" s="104"/>
      <c r="U469" s="128">
        <f t="shared" si="10"/>
        <v>0</v>
      </c>
      <c r="V469" s="103">
        <f t="shared" si="11"/>
        <v>0</v>
      </c>
      <c r="W469" s="115"/>
      <c r="X469" s="110"/>
    </row>
    <row r="470" spans="1:24" s="50" customFormat="1" x14ac:dyDescent="0.2">
      <c r="A470" s="132">
        <v>470</v>
      </c>
      <c r="B470" s="114" t="s">
        <v>114</v>
      </c>
      <c r="C470" s="104"/>
      <c r="D470" s="93"/>
      <c r="E470" s="93"/>
      <c r="F470" s="101"/>
      <c r="G470" s="133" t="s">
        <v>114</v>
      </c>
      <c r="H470" s="40"/>
      <c r="I470" s="105"/>
      <c r="J470" s="93"/>
      <c r="K470" s="36"/>
      <c r="L470" s="36"/>
      <c r="M470" s="95"/>
      <c r="N470" s="106"/>
      <c r="O470" s="102" t="e">
        <f t="shared" si="8"/>
        <v>#DIV/0!</v>
      </c>
      <c r="P470" s="40"/>
      <c r="Q470" s="40"/>
      <c r="R470" s="39">
        <f t="shared" si="9"/>
        <v>0</v>
      </c>
      <c r="S470" s="104"/>
      <c r="T470" s="104"/>
      <c r="U470" s="128">
        <f t="shared" si="10"/>
        <v>0</v>
      </c>
      <c r="V470" s="103">
        <f t="shared" si="11"/>
        <v>0</v>
      </c>
      <c r="W470" s="115"/>
      <c r="X470" s="110"/>
    </row>
    <row r="471" spans="1:24" s="50" customFormat="1" x14ac:dyDescent="0.2">
      <c r="A471" s="132">
        <v>471</v>
      </c>
      <c r="B471" s="114" t="s">
        <v>115</v>
      </c>
      <c r="C471" s="104"/>
      <c r="D471" s="36"/>
      <c r="E471" s="36"/>
      <c r="F471" s="93"/>
      <c r="G471" s="133" t="s">
        <v>115</v>
      </c>
      <c r="H471" s="40"/>
      <c r="I471" s="105"/>
      <c r="J471" s="93"/>
      <c r="K471" s="36"/>
      <c r="L471" s="36"/>
      <c r="M471" s="95"/>
      <c r="N471" s="106"/>
      <c r="O471" s="102" t="e">
        <f t="shared" si="8"/>
        <v>#DIV/0!</v>
      </c>
      <c r="P471" s="40"/>
      <c r="Q471" s="40"/>
      <c r="R471" s="39">
        <f t="shared" si="9"/>
        <v>0</v>
      </c>
      <c r="S471" s="104"/>
      <c r="T471" s="104"/>
      <c r="U471" s="128">
        <f t="shared" si="10"/>
        <v>0</v>
      </c>
      <c r="V471" s="103">
        <f t="shared" si="11"/>
        <v>0</v>
      </c>
      <c r="W471" s="115"/>
      <c r="X471" s="110"/>
    </row>
    <row r="472" spans="1:24" s="50" customFormat="1" x14ac:dyDescent="0.2">
      <c r="A472" s="132">
        <v>472</v>
      </c>
      <c r="B472" s="114" t="s">
        <v>116</v>
      </c>
      <c r="C472" s="104"/>
      <c r="D472" s="93"/>
      <c r="E472" s="93"/>
      <c r="F472" s="101"/>
      <c r="G472" s="133" t="s">
        <v>116</v>
      </c>
      <c r="H472" s="40"/>
      <c r="I472" s="105"/>
      <c r="J472" s="93"/>
      <c r="K472" s="36"/>
      <c r="L472" s="36"/>
      <c r="M472" s="95"/>
      <c r="N472" s="106"/>
      <c r="O472" s="102" t="e">
        <f t="shared" si="8"/>
        <v>#DIV/0!</v>
      </c>
      <c r="P472" s="40"/>
      <c r="Q472" s="40"/>
      <c r="R472" s="39">
        <f t="shared" si="9"/>
        <v>0</v>
      </c>
      <c r="S472" s="104"/>
      <c r="T472" s="104"/>
      <c r="U472" s="128">
        <f t="shared" si="10"/>
        <v>0</v>
      </c>
      <c r="V472" s="103">
        <f t="shared" si="11"/>
        <v>0</v>
      </c>
      <c r="W472" s="115"/>
      <c r="X472" s="110"/>
    </row>
    <row r="473" spans="1:24" s="50" customFormat="1" x14ac:dyDescent="0.2">
      <c r="A473" s="132">
        <v>473</v>
      </c>
      <c r="B473" s="114" t="s">
        <v>117</v>
      </c>
      <c r="C473" s="104"/>
      <c r="D473" s="36"/>
      <c r="E473" s="36"/>
      <c r="F473" s="93"/>
      <c r="G473" s="133" t="s">
        <v>117</v>
      </c>
      <c r="H473" s="40"/>
      <c r="I473" s="105"/>
      <c r="J473" s="93"/>
      <c r="K473" s="36"/>
      <c r="L473" s="36"/>
      <c r="M473" s="95"/>
      <c r="N473" s="106"/>
      <c r="O473" s="102" t="e">
        <f t="shared" si="8"/>
        <v>#DIV/0!</v>
      </c>
      <c r="P473" s="40"/>
      <c r="Q473" s="40"/>
      <c r="R473" s="39">
        <f t="shared" si="9"/>
        <v>0</v>
      </c>
      <c r="S473" s="104"/>
      <c r="T473" s="104"/>
      <c r="U473" s="128">
        <f t="shared" si="10"/>
        <v>0</v>
      </c>
      <c r="V473" s="103">
        <f t="shared" si="11"/>
        <v>0</v>
      </c>
      <c r="W473" s="115"/>
      <c r="X473" s="110"/>
    </row>
    <row r="474" spans="1:24" s="50" customFormat="1" x14ac:dyDescent="0.2">
      <c r="A474" s="132">
        <v>474</v>
      </c>
      <c r="B474" s="114" t="s">
        <v>118</v>
      </c>
      <c r="C474" s="104"/>
      <c r="D474" s="93"/>
      <c r="E474" s="93"/>
      <c r="F474" s="101"/>
      <c r="G474" s="133" t="s">
        <v>118</v>
      </c>
      <c r="H474" s="40"/>
      <c r="I474" s="105"/>
      <c r="J474" s="93"/>
      <c r="K474" s="36"/>
      <c r="L474" s="36"/>
      <c r="M474" s="95"/>
      <c r="N474" s="106"/>
      <c r="O474" s="102" t="e">
        <f t="shared" si="8"/>
        <v>#DIV/0!</v>
      </c>
      <c r="P474" s="40"/>
      <c r="Q474" s="40"/>
      <c r="R474" s="39">
        <f t="shared" si="9"/>
        <v>0</v>
      </c>
      <c r="S474" s="104"/>
      <c r="T474" s="104"/>
      <c r="U474" s="128">
        <f t="shared" si="10"/>
        <v>0</v>
      </c>
      <c r="V474" s="103">
        <f t="shared" si="11"/>
        <v>0</v>
      </c>
      <c r="W474" s="115"/>
      <c r="X474" s="110"/>
    </row>
    <row r="475" spans="1:24" s="50" customFormat="1" x14ac:dyDescent="0.2">
      <c r="A475" s="132">
        <v>475</v>
      </c>
      <c r="B475" s="114" t="s">
        <v>119</v>
      </c>
      <c r="C475" s="104"/>
      <c r="D475" s="93"/>
      <c r="E475" s="93"/>
      <c r="F475" s="101"/>
      <c r="G475" s="133" t="s">
        <v>119</v>
      </c>
      <c r="H475" s="40"/>
      <c r="I475" s="105"/>
      <c r="J475" s="93"/>
      <c r="K475" s="36"/>
      <c r="L475" s="36"/>
      <c r="M475" s="95"/>
      <c r="N475" s="106"/>
      <c r="O475" s="102" t="e">
        <f t="shared" si="8"/>
        <v>#DIV/0!</v>
      </c>
      <c r="P475" s="40"/>
      <c r="Q475" s="40"/>
      <c r="R475" s="39">
        <f t="shared" si="9"/>
        <v>0</v>
      </c>
      <c r="S475" s="104"/>
      <c r="T475" s="104"/>
      <c r="U475" s="128">
        <f t="shared" si="10"/>
        <v>0</v>
      </c>
      <c r="V475" s="103">
        <f t="shared" si="11"/>
        <v>0</v>
      </c>
      <c r="W475" s="115"/>
      <c r="X475" s="110"/>
    </row>
    <row r="476" spans="1:24" s="50" customFormat="1" x14ac:dyDescent="0.2">
      <c r="A476" s="132">
        <v>476</v>
      </c>
      <c r="B476" s="114" t="s">
        <v>120</v>
      </c>
      <c r="C476" s="104"/>
      <c r="D476" s="93"/>
      <c r="E476" s="93"/>
      <c r="F476" s="101"/>
      <c r="G476" s="133" t="s">
        <v>120</v>
      </c>
      <c r="H476" s="40"/>
      <c r="I476" s="118"/>
      <c r="J476" s="93"/>
      <c r="K476" s="36"/>
      <c r="L476" s="36"/>
      <c r="M476" s="95"/>
      <c r="N476" s="106"/>
      <c r="O476" s="102" t="e">
        <f t="shared" si="8"/>
        <v>#DIV/0!</v>
      </c>
      <c r="P476" s="40"/>
      <c r="Q476" s="40"/>
      <c r="R476" s="39">
        <f t="shared" si="9"/>
        <v>0</v>
      </c>
      <c r="S476" s="104"/>
      <c r="T476" s="104"/>
      <c r="U476" s="128">
        <f t="shared" si="10"/>
        <v>0</v>
      </c>
      <c r="V476" s="103">
        <f t="shared" si="11"/>
        <v>0</v>
      </c>
      <c r="W476" s="115"/>
      <c r="X476" s="110"/>
    </row>
    <row r="477" spans="1:24" s="50" customFormat="1" x14ac:dyDescent="0.2">
      <c r="A477" s="132">
        <v>477</v>
      </c>
      <c r="B477" s="114" t="s">
        <v>121</v>
      </c>
      <c r="C477" s="104"/>
      <c r="D477" s="93"/>
      <c r="E477" s="93"/>
      <c r="F477" s="101"/>
      <c r="G477" s="133" t="s">
        <v>121</v>
      </c>
      <c r="H477" s="40"/>
      <c r="I477" s="105"/>
      <c r="J477" s="93"/>
      <c r="K477" s="36"/>
      <c r="L477" s="36"/>
      <c r="M477" s="95"/>
      <c r="N477" s="106"/>
      <c r="O477" s="102" t="e">
        <f t="shared" si="8"/>
        <v>#DIV/0!</v>
      </c>
      <c r="P477" s="40"/>
      <c r="Q477" s="40"/>
      <c r="R477" s="39">
        <f t="shared" si="9"/>
        <v>0</v>
      </c>
      <c r="S477" s="104"/>
      <c r="T477" s="104"/>
      <c r="U477" s="128">
        <f t="shared" si="10"/>
        <v>0</v>
      </c>
      <c r="V477" s="103">
        <f t="shared" si="11"/>
        <v>0</v>
      </c>
      <c r="W477" s="115"/>
      <c r="X477" s="110"/>
    </row>
    <row r="478" spans="1:24" s="50" customFormat="1" x14ac:dyDescent="0.2">
      <c r="A478" s="132">
        <v>478</v>
      </c>
      <c r="B478" s="114" t="s">
        <v>122</v>
      </c>
      <c r="C478" s="104"/>
      <c r="D478" s="93"/>
      <c r="E478" s="93"/>
      <c r="F478" s="101"/>
      <c r="G478" s="133" t="s">
        <v>122</v>
      </c>
      <c r="H478" s="40"/>
      <c r="I478" s="118"/>
      <c r="J478" s="93"/>
      <c r="K478" s="36"/>
      <c r="L478" s="36"/>
      <c r="M478" s="95"/>
      <c r="N478" s="106"/>
      <c r="O478" s="102" t="e">
        <f t="shared" si="8"/>
        <v>#DIV/0!</v>
      </c>
      <c r="P478" s="40"/>
      <c r="Q478" s="40"/>
      <c r="R478" s="39">
        <f t="shared" si="9"/>
        <v>0</v>
      </c>
      <c r="S478" s="104"/>
      <c r="T478" s="104"/>
      <c r="U478" s="128">
        <f t="shared" si="10"/>
        <v>0</v>
      </c>
      <c r="V478" s="103">
        <f t="shared" si="11"/>
        <v>0</v>
      </c>
      <c r="W478" s="115"/>
      <c r="X478" s="110"/>
    </row>
    <row r="479" spans="1:24" s="50" customFormat="1" x14ac:dyDescent="0.2">
      <c r="A479" s="132">
        <v>479</v>
      </c>
      <c r="B479" s="114" t="s">
        <v>123</v>
      </c>
      <c r="C479" s="104"/>
      <c r="D479" s="36"/>
      <c r="E479" s="36"/>
      <c r="F479" s="93"/>
      <c r="G479" s="133" t="s">
        <v>123</v>
      </c>
      <c r="H479" s="40"/>
      <c r="I479" s="105"/>
      <c r="J479" s="93"/>
      <c r="K479" s="36"/>
      <c r="L479" s="36"/>
      <c r="M479" s="95"/>
      <c r="N479" s="106"/>
      <c r="O479" s="102" t="e">
        <f t="shared" si="8"/>
        <v>#DIV/0!</v>
      </c>
      <c r="P479" s="40"/>
      <c r="Q479" s="40"/>
      <c r="R479" s="39">
        <f t="shared" si="9"/>
        <v>0</v>
      </c>
      <c r="S479" s="104"/>
      <c r="T479" s="104"/>
      <c r="U479" s="128">
        <f t="shared" si="10"/>
        <v>0</v>
      </c>
      <c r="V479" s="103">
        <f t="shared" si="11"/>
        <v>0</v>
      </c>
      <c r="W479" s="115"/>
      <c r="X479" s="110"/>
    </row>
    <row r="480" spans="1:24" s="50" customFormat="1" x14ac:dyDescent="0.2">
      <c r="A480" s="132">
        <v>480</v>
      </c>
      <c r="B480" s="114" t="s">
        <v>124</v>
      </c>
      <c r="C480" s="104"/>
      <c r="D480" s="93"/>
      <c r="E480" s="93"/>
      <c r="F480" s="101"/>
      <c r="G480" s="133" t="s">
        <v>124</v>
      </c>
      <c r="H480" s="40"/>
      <c r="I480" s="105"/>
      <c r="J480" s="93"/>
      <c r="K480" s="36"/>
      <c r="L480" s="36"/>
      <c r="M480" s="95"/>
      <c r="N480" s="106"/>
      <c r="O480" s="102" t="e">
        <f t="shared" si="8"/>
        <v>#DIV/0!</v>
      </c>
      <c r="P480" s="40"/>
      <c r="Q480" s="40"/>
      <c r="R480" s="39">
        <f t="shared" si="9"/>
        <v>0</v>
      </c>
      <c r="S480" s="104"/>
      <c r="T480" s="104"/>
      <c r="U480" s="128">
        <f t="shared" si="10"/>
        <v>0</v>
      </c>
      <c r="V480" s="103">
        <f t="shared" si="11"/>
        <v>0</v>
      </c>
      <c r="W480" s="115"/>
      <c r="X480" s="110"/>
    </row>
    <row r="481" spans="1:24" s="50" customFormat="1" x14ac:dyDescent="0.2">
      <c r="A481" s="132">
        <v>481</v>
      </c>
      <c r="B481" s="114" t="s">
        <v>125</v>
      </c>
      <c r="C481" s="104"/>
      <c r="D481" s="93"/>
      <c r="E481" s="93"/>
      <c r="F481" s="101"/>
      <c r="G481" s="133" t="s">
        <v>125</v>
      </c>
      <c r="H481" s="40"/>
      <c r="I481" s="105"/>
      <c r="J481" s="93"/>
      <c r="K481" s="36"/>
      <c r="L481" s="36"/>
      <c r="M481" s="95"/>
      <c r="N481" s="106"/>
      <c r="O481" s="102" t="e">
        <f t="shared" si="8"/>
        <v>#DIV/0!</v>
      </c>
      <c r="P481" s="40"/>
      <c r="Q481" s="40"/>
      <c r="R481" s="39">
        <f t="shared" si="9"/>
        <v>0</v>
      </c>
      <c r="S481" s="104"/>
      <c r="T481" s="104"/>
      <c r="U481" s="128">
        <f t="shared" si="10"/>
        <v>0</v>
      </c>
      <c r="V481" s="103">
        <f t="shared" si="11"/>
        <v>0</v>
      </c>
      <c r="W481" s="115"/>
      <c r="X481" s="110"/>
    </row>
    <row r="482" spans="1:24" s="50" customFormat="1" x14ac:dyDescent="0.2">
      <c r="A482" s="132">
        <v>482</v>
      </c>
      <c r="B482" s="114" t="s">
        <v>126</v>
      </c>
      <c r="C482" s="104"/>
      <c r="D482" s="93"/>
      <c r="E482" s="93"/>
      <c r="F482" s="101"/>
      <c r="G482" s="133" t="s">
        <v>126</v>
      </c>
      <c r="H482" s="40"/>
      <c r="I482" s="118"/>
      <c r="J482" s="93"/>
      <c r="K482" s="36"/>
      <c r="L482" s="36"/>
      <c r="M482" s="95"/>
      <c r="N482" s="106"/>
      <c r="O482" s="102" t="e">
        <f t="shared" si="8"/>
        <v>#DIV/0!</v>
      </c>
      <c r="P482" s="40"/>
      <c r="Q482" s="40"/>
      <c r="R482" s="39">
        <f t="shared" si="9"/>
        <v>0</v>
      </c>
      <c r="S482" s="104"/>
      <c r="T482" s="104"/>
      <c r="U482" s="128">
        <f t="shared" si="10"/>
        <v>0</v>
      </c>
      <c r="V482" s="103">
        <f t="shared" si="11"/>
        <v>0</v>
      </c>
      <c r="W482" s="115"/>
      <c r="X482" s="110"/>
    </row>
    <row r="483" spans="1:24" s="50" customFormat="1" x14ac:dyDescent="0.2">
      <c r="A483" s="132">
        <v>483</v>
      </c>
      <c r="B483" s="114" t="s">
        <v>127</v>
      </c>
      <c r="C483" s="104"/>
      <c r="D483" s="93"/>
      <c r="E483" s="93"/>
      <c r="F483" s="101"/>
      <c r="G483" s="133" t="s">
        <v>127</v>
      </c>
      <c r="H483" s="40"/>
      <c r="I483" s="118"/>
      <c r="J483" s="93"/>
      <c r="K483" s="36"/>
      <c r="L483" s="36"/>
      <c r="M483" s="95"/>
      <c r="N483" s="106"/>
      <c r="O483" s="102" t="e">
        <f t="shared" si="8"/>
        <v>#DIV/0!</v>
      </c>
      <c r="P483" s="40"/>
      <c r="Q483" s="40"/>
      <c r="R483" s="39">
        <f t="shared" si="9"/>
        <v>0</v>
      </c>
      <c r="S483" s="104"/>
      <c r="T483" s="104"/>
      <c r="U483" s="128">
        <f t="shared" si="10"/>
        <v>0</v>
      </c>
      <c r="V483" s="103">
        <f t="shared" si="11"/>
        <v>0</v>
      </c>
      <c r="W483" s="115"/>
      <c r="X483" s="110"/>
    </row>
    <row r="484" spans="1:24" s="50" customFormat="1" x14ac:dyDescent="0.2">
      <c r="A484" s="132">
        <v>484</v>
      </c>
      <c r="B484" s="114" t="s">
        <v>128</v>
      </c>
      <c r="C484" s="104"/>
      <c r="D484" s="93"/>
      <c r="E484" s="93"/>
      <c r="F484" s="101"/>
      <c r="G484" s="133" t="s">
        <v>128</v>
      </c>
      <c r="H484" s="40"/>
      <c r="I484" s="118"/>
      <c r="J484" s="93"/>
      <c r="K484" s="36"/>
      <c r="L484" s="36"/>
      <c r="M484" s="95"/>
      <c r="N484" s="106"/>
      <c r="O484" s="102" t="e">
        <f t="shared" si="8"/>
        <v>#DIV/0!</v>
      </c>
      <c r="P484" s="40"/>
      <c r="Q484" s="40"/>
      <c r="R484" s="39">
        <f t="shared" si="9"/>
        <v>0</v>
      </c>
      <c r="S484" s="104"/>
      <c r="T484" s="104"/>
      <c r="U484" s="128">
        <f t="shared" si="10"/>
        <v>0</v>
      </c>
      <c r="V484" s="103">
        <f t="shared" si="11"/>
        <v>0</v>
      </c>
      <c r="W484" s="115"/>
      <c r="X484" s="110"/>
    </row>
    <row r="485" spans="1:24" s="50" customFormat="1" x14ac:dyDescent="0.2">
      <c r="A485" s="132">
        <v>485</v>
      </c>
      <c r="B485" s="114" t="s">
        <v>129</v>
      </c>
      <c r="C485" s="104"/>
      <c r="D485" s="93"/>
      <c r="E485" s="93"/>
      <c r="F485" s="101"/>
      <c r="G485" s="133" t="s">
        <v>129</v>
      </c>
      <c r="H485" s="40"/>
      <c r="I485" s="118"/>
      <c r="J485" s="93"/>
      <c r="K485" s="36"/>
      <c r="L485" s="36"/>
      <c r="M485" s="95"/>
      <c r="N485" s="106"/>
      <c r="O485" s="102" t="e">
        <f t="shared" si="8"/>
        <v>#DIV/0!</v>
      </c>
      <c r="P485" s="40"/>
      <c r="Q485" s="40"/>
      <c r="R485" s="39">
        <f t="shared" si="9"/>
        <v>0</v>
      </c>
      <c r="S485" s="104"/>
      <c r="T485" s="104"/>
      <c r="U485" s="128">
        <f t="shared" si="10"/>
        <v>0</v>
      </c>
      <c r="V485" s="103">
        <f t="shared" si="11"/>
        <v>0</v>
      </c>
      <c r="W485" s="115"/>
      <c r="X485" s="110"/>
    </row>
    <row r="486" spans="1:24" s="50" customFormat="1" x14ac:dyDescent="0.2">
      <c r="A486" s="132">
        <v>486</v>
      </c>
      <c r="B486" s="114" t="s">
        <v>130</v>
      </c>
      <c r="C486" s="104"/>
      <c r="D486" s="93"/>
      <c r="E486" s="93"/>
      <c r="F486" s="101"/>
      <c r="G486" s="133" t="s">
        <v>130</v>
      </c>
      <c r="H486" s="40"/>
      <c r="I486" s="118"/>
      <c r="J486" s="93"/>
      <c r="K486" s="36"/>
      <c r="L486" s="36"/>
      <c r="M486" s="95"/>
      <c r="N486" s="106"/>
      <c r="O486" s="102" t="e">
        <f t="shared" si="8"/>
        <v>#DIV/0!</v>
      </c>
      <c r="P486" s="40"/>
      <c r="Q486" s="40"/>
      <c r="R486" s="39">
        <f t="shared" si="9"/>
        <v>0</v>
      </c>
      <c r="S486" s="104"/>
      <c r="T486" s="104"/>
      <c r="U486" s="128">
        <f t="shared" si="10"/>
        <v>0</v>
      </c>
      <c r="V486" s="103">
        <f t="shared" si="11"/>
        <v>0</v>
      </c>
      <c r="W486" s="115"/>
      <c r="X486" s="110"/>
    </row>
    <row r="487" spans="1:24" s="50" customFormat="1" x14ac:dyDescent="0.2">
      <c r="A487" s="132">
        <v>487</v>
      </c>
      <c r="B487" s="114" t="s">
        <v>131</v>
      </c>
      <c r="C487" s="104"/>
      <c r="D487" s="93"/>
      <c r="E487" s="93"/>
      <c r="F487" s="101"/>
      <c r="G487" s="133" t="s">
        <v>131</v>
      </c>
      <c r="H487" s="40"/>
      <c r="I487" s="118"/>
      <c r="J487" s="93"/>
      <c r="K487" s="36"/>
      <c r="L487" s="36"/>
      <c r="M487" s="95"/>
      <c r="N487" s="106"/>
      <c r="O487" s="102" t="e">
        <f t="shared" si="8"/>
        <v>#DIV/0!</v>
      </c>
      <c r="P487" s="40"/>
      <c r="Q487" s="40"/>
      <c r="R487" s="39">
        <f t="shared" si="9"/>
        <v>0</v>
      </c>
      <c r="S487" s="104"/>
      <c r="T487" s="104"/>
      <c r="U487" s="128">
        <f t="shared" si="10"/>
        <v>0</v>
      </c>
      <c r="V487" s="103">
        <f t="shared" si="11"/>
        <v>0</v>
      </c>
      <c r="W487" s="115"/>
      <c r="X487" s="110"/>
    </row>
    <row r="488" spans="1:24" s="50" customFormat="1" x14ac:dyDescent="0.2">
      <c r="A488" s="132">
        <v>488</v>
      </c>
      <c r="B488" s="114" t="s">
        <v>132</v>
      </c>
      <c r="C488" s="104"/>
      <c r="D488" s="93"/>
      <c r="E488" s="93"/>
      <c r="F488" s="93"/>
      <c r="G488" s="133" t="s">
        <v>132</v>
      </c>
      <c r="H488" s="40"/>
      <c r="I488" s="118"/>
      <c r="J488" s="93"/>
      <c r="K488" s="36"/>
      <c r="L488" s="36"/>
      <c r="M488" s="95"/>
      <c r="N488" s="106"/>
      <c r="O488" s="102" t="e">
        <f t="shared" si="8"/>
        <v>#DIV/0!</v>
      </c>
      <c r="P488" s="40"/>
      <c r="Q488" s="40"/>
      <c r="R488" s="39">
        <f t="shared" si="9"/>
        <v>0</v>
      </c>
      <c r="S488" s="104"/>
      <c r="T488" s="104"/>
      <c r="U488" s="128">
        <f t="shared" si="10"/>
        <v>0</v>
      </c>
      <c r="V488" s="103">
        <f t="shared" si="11"/>
        <v>0</v>
      </c>
      <c r="W488" s="115"/>
      <c r="X488" s="110"/>
    </row>
    <row r="489" spans="1:24" s="50" customFormat="1" x14ac:dyDescent="0.2">
      <c r="A489" s="132">
        <v>489</v>
      </c>
      <c r="B489" s="114" t="s">
        <v>133</v>
      </c>
      <c r="C489" s="104"/>
      <c r="D489" s="93"/>
      <c r="E489" s="93"/>
      <c r="F489" s="101"/>
      <c r="G489" s="133" t="s">
        <v>133</v>
      </c>
      <c r="H489" s="40"/>
      <c r="I489" s="118"/>
      <c r="J489" s="93"/>
      <c r="K489" s="36"/>
      <c r="L489" s="36"/>
      <c r="M489" s="95"/>
      <c r="N489" s="106"/>
      <c r="O489" s="102" t="e">
        <f t="shared" si="8"/>
        <v>#DIV/0!</v>
      </c>
      <c r="P489" s="40"/>
      <c r="Q489" s="40"/>
      <c r="R489" s="39">
        <f t="shared" si="9"/>
        <v>0</v>
      </c>
      <c r="S489" s="104"/>
      <c r="T489" s="104"/>
      <c r="U489" s="128">
        <f t="shared" si="10"/>
        <v>0</v>
      </c>
      <c r="V489" s="103">
        <f t="shared" si="11"/>
        <v>0</v>
      </c>
      <c r="W489" s="115"/>
      <c r="X489" s="110"/>
    </row>
    <row r="490" spans="1:24" s="50" customFormat="1" x14ac:dyDescent="0.2">
      <c r="A490" s="132">
        <v>490</v>
      </c>
      <c r="B490" s="114" t="s">
        <v>134</v>
      </c>
      <c r="C490" s="104"/>
      <c r="D490" s="93"/>
      <c r="E490" s="93"/>
      <c r="F490" s="101"/>
      <c r="G490" s="133" t="s">
        <v>134</v>
      </c>
      <c r="H490" s="40"/>
      <c r="I490" s="118"/>
      <c r="J490" s="93"/>
      <c r="K490" s="36"/>
      <c r="L490" s="36"/>
      <c r="M490" s="95"/>
      <c r="N490" s="106"/>
      <c r="O490" s="102" t="e">
        <f t="shared" si="8"/>
        <v>#DIV/0!</v>
      </c>
      <c r="P490" s="40"/>
      <c r="Q490" s="40"/>
      <c r="R490" s="39">
        <f t="shared" si="9"/>
        <v>0</v>
      </c>
      <c r="S490" s="104"/>
      <c r="T490" s="104"/>
      <c r="U490" s="128">
        <f t="shared" si="10"/>
        <v>0</v>
      </c>
      <c r="V490" s="103">
        <f t="shared" si="11"/>
        <v>0</v>
      </c>
      <c r="W490" s="115"/>
      <c r="X490" s="110"/>
    </row>
    <row r="491" spans="1:24" s="50" customFormat="1" x14ac:dyDescent="0.2">
      <c r="A491" s="132">
        <v>491</v>
      </c>
      <c r="B491" s="114" t="s">
        <v>135</v>
      </c>
      <c r="C491" s="104"/>
      <c r="D491" s="93"/>
      <c r="E491" s="93"/>
      <c r="F491" s="101"/>
      <c r="G491" s="133" t="s">
        <v>135</v>
      </c>
      <c r="H491" s="40"/>
      <c r="I491" s="118"/>
      <c r="J491" s="93"/>
      <c r="K491" s="36"/>
      <c r="L491" s="36"/>
      <c r="M491" s="95"/>
      <c r="N491" s="106"/>
      <c r="O491" s="102" t="e">
        <f t="shared" si="8"/>
        <v>#DIV/0!</v>
      </c>
      <c r="P491" s="40"/>
      <c r="Q491" s="40"/>
      <c r="R491" s="39">
        <f t="shared" si="9"/>
        <v>0</v>
      </c>
      <c r="S491" s="104"/>
      <c r="T491" s="104"/>
      <c r="U491" s="128">
        <f t="shared" si="10"/>
        <v>0</v>
      </c>
      <c r="V491" s="103">
        <f t="shared" si="11"/>
        <v>0</v>
      </c>
      <c r="W491" s="115"/>
      <c r="X491" s="110"/>
    </row>
    <row r="492" spans="1:24" s="50" customFormat="1" x14ac:dyDescent="0.2">
      <c r="A492" s="132">
        <v>492</v>
      </c>
      <c r="B492" s="114" t="s">
        <v>136</v>
      </c>
      <c r="C492" s="104"/>
      <c r="D492" s="93"/>
      <c r="E492" s="93"/>
      <c r="F492" s="101"/>
      <c r="G492" s="133" t="s">
        <v>136</v>
      </c>
      <c r="H492" s="40"/>
      <c r="I492" s="118"/>
      <c r="J492" s="93"/>
      <c r="K492" s="36"/>
      <c r="L492" s="36"/>
      <c r="M492" s="95"/>
      <c r="N492" s="106"/>
      <c r="O492" s="102" t="e">
        <f t="shared" si="8"/>
        <v>#DIV/0!</v>
      </c>
      <c r="P492" s="40"/>
      <c r="Q492" s="40"/>
      <c r="R492" s="39">
        <f t="shared" si="9"/>
        <v>0</v>
      </c>
      <c r="S492" s="104"/>
      <c r="T492" s="104"/>
      <c r="U492" s="128">
        <f t="shared" si="10"/>
        <v>0</v>
      </c>
      <c r="V492" s="103">
        <f t="shared" si="11"/>
        <v>0</v>
      </c>
      <c r="W492" s="115"/>
      <c r="X492" s="110"/>
    </row>
    <row r="493" spans="1:24" s="50" customFormat="1" x14ac:dyDescent="0.2">
      <c r="A493" s="132">
        <v>493</v>
      </c>
      <c r="B493" s="114" t="s">
        <v>137</v>
      </c>
      <c r="C493" s="104"/>
      <c r="D493" s="93"/>
      <c r="E493" s="93"/>
      <c r="F493" s="101"/>
      <c r="G493" s="133" t="s">
        <v>137</v>
      </c>
      <c r="H493" s="40"/>
      <c r="I493" s="118"/>
      <c r="J493" s="93"/>
      <c r="K493" s="36"/>
      <c r="L493" s="36"/>
      <c r="M493" s="95"/>
      <c r="N493" s="106"/>
      <c r="O493" s="102" t="e">
        <f t="shared" si="8"/>
        <v>#DIV/0!</v>
      </c>
      <c r="P493" s="40"/>
      <c r="Q493" s="40"/>
      <c r="R493" s="39">
        <f t="shared" si="9"/>
        <v>0</v>
      </c>
      <c r="S493" s="104"/>
      <c r="T493" s="104"/>
      <c r="U493" s="128">
        <f t="shared" si="10"/>
        <v>0</v>
      </c>
      <c r="V493" s="103">
        <f t="shared" si="11"/>
        <v>0</v>
      </c>
      <c r="W493" s="115"/>
      <c r="X493" s="110"/>
    </row>
    <row r="494" spans="1:24" s="50" customFormat="1" x14ac:dyDescent="0.2">
      <c r="A494" s="132">
        <v>494</v>
      </c>
      <c r="B494" s="36" t="s">
        <v>138</v>
      </c>
      <c r="C494" s="104"/>
      <c r="D494" s="93"/>
      <c r="E494" s="93"/>
      <c r="F494" s="101"/>
      <c r="G494" s="133" t="s">
        <v>138</v>
      </c>
      <c r="H494" s="40"/>
      <c r="I494" s="118"/>
      <c r="J494" s="93"/>
      <c r="K494" s="36"/>
      <c r="L494" s="36"/>
      <c r="M494" s="95"/>
      <c r="N494" s="106"/>
      <c r="O494" s="102" t="e">
        <f t="shared" si="8"/>
        <v>#DIV/0!</v>
      </c>
      <c r="P494" s="40"/>
      <c r="Q494" s="40"/>
      <c r="R494" s="39">
        <f t="shared" si="9"/>
        <v>0</v>
      </c>
      <c r="S494" s="104"/>
      <c r="T494" s="104"/>
      <c r="U494" s="128">
        <f t="shared" si="10"/>
        <v>0</v>
      </c>
      <c r="V494" s="103">
        <f t="shared" si="11"/>
        <v>0</v>
      </c>
      <c r="W494" s="115"/>
      <c r="X494" s="110"/>
    </row>
    <row r="495" spans="1:24" s="50" customFormat="1" x14ac:dyDescent="0.2">
      <c r="A495" s="132">
        <v>495</v>
      </c>
      <c r="B495" s="36" t="s">
        <v>139</v>
      </c>
      <c r="C495" s="104"/>
      <c r="D495" s="93"/>
      <c r="E495" s="93"/>
      <c r="F495" s="101"/>
      <c r="G495" s="133" t="s">
        <v>139</v>
      </c>
      <c r="H495" s="40"/>
      <c r="I495" s="118"/>
      <c r="J495" s="93"/>
      <c r="K495" s="36"/>
      <c r="L495" s="36"/>
      <c r="M495" s="95"/>
      <c r="N495" s="106"/>
      <c r="O495" s="102" t="e">
        <f t="shared" si="8"/>
        <v>#DIV/0!</v>
      </c>
      <c r="P495" s="40"/>
      <c r="Q495" s="40"/>
      <c r="R495" s="39">
        <f t="shared" si="9"/>
        <v>0</v>
      </c>
      <c r="S495" s="104"/>
      <c r="T495" s="104"/>
      <c r="U495" s="128">
        <f t="shared" si="10"/>
        <v>0</v>
      </c>
      <c r="V495" s="103">
        <f t="shared" si="11"/>
        <v>0</v>
      </c>
      <c r="W495" s="115"/>
      <c r="X495" s="110"/>
    </row>
    <row r="496" spans="1:24" s="50" customFormat="1" x14ac:dyDescent="0.2">
      <c r="A496" s="132">
        <v>496</v>
      </c>
      <c r="B496" s="36" t="s">
        <v>140</v>
      </c>
      <c r="C496" s="104"/>
      <c r="D496" s="93"/>
      <c r="E496" s="93"/>
      <c r="F496" s="101"/>
      <c r="G496" s="133" t="s">
        <v>140</v>
      </c>
      <c r="H496" s="40"/>
      <c r="I496" s="118"/>
      <c r="J496" s="93"/>
      <c r="K496" s="36"/>
      <c r="L496" s="36"/>
      <c r="M496" s="95"/>
      <c r="N496" s="106"/>
      <c r="O496" s="102" t="e">
        <f t="shared" si="8"/>
        <v>#DIV/0!</v>
      </c>
      <c r="P496" s="40"/>
      <c r="Q496" s="40"/>
      <c r="R496" s="39">
        <f t="shared" si="9"/>
        <v>0</v>
      </c>
      <c r="S496" s="104"/>
      <c r="T496" s="104"/>
      <c r="U496" s="128">
        <f t="shared" si="10"/>
        <v>0</v>
      </c>
      <c r="V496" s="103">
        <f t="shared" si="11"/>
        <v>0</v>
      </c>
      <c r="W496" s="115"/>
      <c r="X496" s="110"/>
    </row>
    <row r="497" spans="1:24" s="50" customFormat="1" x14ac:dyDescent="0.2">
      <c r="A497" s="132">
        <v>497</v>
      </c>
      <c r="B497" s="36" t="s">
        <v>141</v>
      </c>
      <c r="C497" s="104"/>
      <c r="D497" s="93"/>
      <c r="E497" s="93"/>
      <c r="F497" s="101"/>
      <c r="G497" s="133" t="s">
        <v>141</v>
      </c>
      <c r="H497" s="40"/>
      <c r="I497" s="118"/>
      <c r="J497" s="93"/>
      <c r="K497" s="36"/>
      <c r="L497" s="36"/>
      <c r="M497" s="95"/>
      <c r="N497" s="106"/>
      <c r="O497" s="102" t="e">
        <f t="shared" ref="O497:O560" si="12">N497/Q497</f>
        <v>#DIV/0!</v>
      </c>
      <c r="P497" s="40"/>
      <c r="Q497" s="40"/>
      <c r="R497" s="39">
        <f t="shared" si="9"/>
        <v>0</v>
      </c>
      <c r="S497" s="104"/>
      <c r="T497" s="104"/>
      <c r="U497" s="128">
        <f t="shared" si="10"/>
        <v>0</v>
      </c>
      <c r="V497" s="103">
        <f t="shared" si="11"/>
        <v>0</v>
      </c>
      <c r="W497" s="115"/>
      <c r="X497" s="110"/>
    </row>
    <row r="498" spans="1:24" s="50" customFormat="1" x14ac:dyDescent="0.2">
      <c r="A498" s="132">
        <v>498</v>
      </c>
      <c r="B498" s="36" t="s">
        <v>142</v>
      </c>
      <c r="C498" s="104"/>
      <c r="D498" s="93"/>
      <c r="E498" s="36"/>
      <c r="F498" s="36"/>
      <c r="G498" s="133" t="s">
        <v>142</v>
      </c>
      <c r="H498" s="40"/>
      <c r="I498" s="118"/>
      <c r="J498" s="93"/>
      <c r="K498" s="36"/>
      <c r="L498" s="36"/>
      <c r="M498" s="95"/>
      <c r="N498" s="106"/>
      <c r="O498" s="102" t="e">
        <f t="shared" si="12"/>
        <v>#DIV/0!</v>
      </c>
      <c r="P498" s="40"/>
      <c r="Q498" s="40"/>
      <c r="R498" s="39">
        <f t="shared" si="9"/>
        <v>0</v>
      </c>
      <c r="S498" s="104"/>
      <c r="T498" s="104"/>
      <c r="U498" s="128">
        <f t="shared" si="10"/>
        <v>0</v>
      </c>
      <c r="V498" s="103">
        <f t="shared" si="11"/>
        <v>0</v>
      </c>
      <c r="W498" s="115"/>
      <c r="X498" s="110"/>
    </row>
    <row r="499" spans="1:24" s="50" customFormat="1" x14ac:dyDescent="0.2">
      <c r="A499" s="132">
        <v>499</v>
      </c>
      <c r="B499" s="36" t="s">
        <v>143</v>
      </c>
      <c r="C499" s="104"/>
      <c r="D499" s="93"/>
      <c r="E499" s="93"/>
      <c r="F499" s="101"/>
      <c r="G499" s="133" t="s">
        <v>143</v>
      </c>
      <c r="H499" s="40"/>
      <c r="I499" s="118"/>
      <c r="J499" s="93"/>
      <c r="K499" s="36"/>
      <c r="L499" s="36"/>
      <c r="M499" s="95"/>
      <c r="N499" s="106"/>
      <c r="O499" s="102" t="e">
        <f t="shared" si="12"/>
        <v>#DIV/0!</v>
      </c>
      <c r="P499" s="40"/>
      <c r="Q499" s="40"/>
      <c r="R499" s="39">
        <f t="shared" si="9"/>
        <v>0</v>
      </c>
      <c r="S499" s="104"/>
      <c r="T499" s="104"/>
      <c r="U499" s="128">
        <f t="shared" si="10"/>
        <v>0</v>
      </c>
      <c r="V499" s="103">
        <f t="shared" si="11"/>
        <v>0</v>
      </c>
      <c r="W499" s="115"/>
      <c r="X499" s="110"/>
    </row>
    <row r="500" spans="1:24" s="50" customFormat="1" x14ac:dyDescent="0.2">
      <c r="A500" s="132">
        <v>500</v>
      </c>
      <c r="B500" s="36" t="s">
        <v>144</v>
      </c>
      <c r="C500" s="104"/>
      <c r="D500" s="93"/>
      <c r="E500" s="93"/>
      <c r="F500" s="101"/>
      <c r="G500" s="133" t="s">
        <v>144</v>
      </c>
      <c r="H500" s="40"/>
      <c r="I500" s="118"/>
      <c r="J500" s="93"/>
      <c r="K500" s="36"/>
      <c r="L500" s="36"/>
      <c r="M500" s="95"/>
      <c r="N500" s="106"/>
      <c r="O500" s="102" t="e">
        <f t="shared" si="12"/>
        <v>#DIV/0!</v>
      </c>
      <c r="P500" s="40"/>
      <c r="Q500" s="40"/>
      <c r="R500" s="39">
        <f t="shared" si="9"/>
        <v>0</v>
      </c>
      <c r="S500" s="104"/>
      <c r="T500" s="104"/>
      <c r="U500" s="128">
        <f t="shared" si="10"/>
        <v>0</v>
      </c>
      <c r="V500" s="103">
        <f t="shared" si="11"/>
        <v>0</v>
      </c>
      <c r="W500" s="115"/>
      <c r="X500" s="110"/>
    </row>
    <row r="501" spans="1:24" s="50" customFormat="1" x14ac:dyDescent="0.2">
      <c r="A501" s="132">
        <v>501</v>
      </c>
      <c r="B501" s="36" t="s">
        <v>145</v>
      </c>
      <c r="C501" s="104"/>
      <c r="D501" s="93"/>
      <c r="E501" s="93"/>
      <c r="F501" s="101"/>
      <c r="G501" s="133" t="s">
        <v>145</v>
      </c>
      <c r="H501" s="40"/>
      <c r="I501" s="118"/>
      <c r="J501" s="93"/>
      <c r="K501" s="36"/>
      <c r="L501" s="36"/>
      <c r="M501" s="95"/>
      <c r="N501" s="106"/>
      <c r="O501" s="102" t="e">
        <f t="shared" si="12"/>
        <v>#DIV/0!</v>
      </c>
      <c r="P501" s="40"/>
      <c r="Q501" s="40"/>
      <c r="R501" s="39">
        <f t="shared" si="9"/>
        <v>0</v>
      </c>
      <c r="S501" s="104"/>
      <c r="T501" s="104"/>
      <c r="U501" s="128">
        <f t="shared" si="10"/>
        <v>0</v>
      </c>
      <c r="V501" s="103">
        <f t="shared" si="11"/>
        <v>0</v>
      </c>
      <c r="W501" s="115"/>
      <c r="X501" s="110"/>
    </row>
    <row r="502" spans="1:24" s="50" customFormat="1" x14ac:dyDescent="0.2">
      <c r="A502" s="132">
        <v>502</v>
      </c>
      <c r="B502" s="36" t="s">
        <v>146</v>
      </c>
      <c r="C502" s="104"/>
      <c r="D502" s="93"/>
      <c r="E502" s="93"/>
      <c r="F502" s="101"/>
      <c r="G502" s="133" t="s">
        <v>146</v>
      </c>
      <c r="H502" s="40"/>
      <c r="I502" s="118"/>
      <c r="J502" s="93"/>
      <c r="K502" s="36"/>
      <c r="L502" s="36"/>
      <c r="M502" s="95"/>
      <c r="N502" s="106"/>
      <c r="O502" s="102" t="e">
        <f t="shared" si="12"/>
        <v>#DIV/0!</v>
      </c>
      <c r="P502" s="40"/>
      <c r="Q502" s="40"/>
      <c r="R502" s="39">
        <f t="shared" si="9"/>
        <v>0</v>
      </c>
      <c r="S502" s="104"/>
      <c r="T502" s="104"/>
      <c r="U502" s="128">
        <f t="shared" si="10"/>
        <v>0</v>
      </c>
      <c r="V502" s="103">
        <f t="shared" si="11"/>
        <v>0</v>
      </c>
      <c r="W502" s="115"/>
      <c r="X502" s="110"/>
    </row>
    <row r="503" spans="1:24" s="50" customFormat="1" x14ac:dyDescent="0.2">
      <c r="A503" s="132">
        <v>503</v>
      </c>
      <c r="B503" s="36" t="s">
        <v>147</v>
      </c>
      <c r="C503" s="104"/>
      <c r="D503" s="93"/>
      <c r="E503" s="93"/>
      <c r="F503" s="101"/>
      <c r="G503" s="133" t="s">
        <v>147</v>
      </c>
      <c r="H503" s="40"/>
      <c r="I503" s="118"/>
      <c r="J503" s="93"/>
      <c r="K503" s="36"/>
      <c r="L503" s="36"/>
      <c r="M503" s="95"/>
      <c r="N503" s="106"/>
      <c r="O503" s="102" t="e">
        <f t="shared" si="12"/>
        <v>#DIV/0!</v>
      </c>
      <c r="P503" s="40"/>
      <c r="Q503" s="40"/>
      <c r="R503" s="39">
        <f t="shared" si="9"/>
        <v>0</v>
      </c>
      <c r="S503" s="104"/>
      <c r="T503" s="104"/>
      <c r="U503" s="128">
        <f t="shared" si="10"/>
        <v>0</v>
      </c>
      <c r="V503" s="103">
        <f t="shared" si="11"/>
        <v>0</v>
      </c>
      <c r="W503" s="115"/>
      <c r="X503" s="110"/>
    </row>
    <row r="504" spans="1:24" s="50" customFormat="1" x14ac:dyDescent="0.2">
      <c r="A504" s="132">
        <v>504</v>
      </c>
      <c r="B504" s="36" t="s">
        <v>148</v>
      </c>
      <c r="C504" s="104"/>
      <c r="D504" s="93"/>
      <c r="E504" s="93"/>
      <c r="F504" s="101"/>
      <c r="G504" s="133" t="s">
        <v>148</v>
      </c>
      <c r="H504" s="40"/>
      <c r="I504" s="118"/>
      <c r="J504" s="93"/>
      <c r="K504" s="36"/>
      <c r="L504" s="36"/>
      <c r="M504" s="95"/>
      <c r="N504" s="106"/>
      <c r="O504" s="102" t="e">
        <f t="shared" si="12"/>
        <v>#DIV/0!</v>
      </c>
      <c r="P504" s="40"/>
      <c r="Q504" s="40"/>
      <c r="R504" s="39">
        <f t="shared" si="9"/>
        <v>0</v>
      </c>
      <c r="S504" s="104"/>
      <c r="T504" s="104"/>
      <c r="U504" s="128">
        <f t="shared" si="10"/>
        <v>0</v>
      </c>
      <c r="V504" s="103">
        <f t="shared" si="11"/>
        <v>0</v>
      </c>
      <c r="W504" s="115"/>
      <c r="X504" s="110"/>
    </row>
    <row r="505" spans="1:24" s="50" customFormat="1" x14ac:dyDescent="0.2">
      <c r="A505" s="132">
        <v>505</v>
      </c>
      <c r="B505" s="36" t="s">
        <v>149</v>
      </c>
      <c r="C505" s="104"/>
      <c r="D505" s="93"/>
      <c r="E505" s="93"/>
      <c r="F505" s="101"/>
      <c r="G505" s="133" t="s">
        <v>149</v>
      </c>
      <c r="H505" s="40"/>
      <c r="I505" s="105"/>
      <c r="J505" s="93"/>
      <c r="K505" s="36"/>
      <c r="L505" s="36"/>
      <c r="M505" s="95"/>
      <c r="N505" s="106"/>
      <c r="O505" s="102" t="e">
        <f t="shared" si="12"/>
        <v>#DIV/0!</v>
      </c>
      <c r="P505" s="40"/>
      <c r="Q505" s="40"/>
      <c r="R505" s="39">
        <f t="shared" si="9"/>
        <v>0</v>
      </c>
      <c r="S505" s="104"/>
      <c r="T505" s="104"/>
      <c r="U505" s="128">
        <f t="shared" si="10"/>
        <v>0</v>
      </c>
      <c r="V505" s="103">
        <f t="shared" si="11"/>
        <v>0</v>
      </c>
      <c r="W505" s="115"/>
      <c r="X505" s="110"/>
    </row>
    <row r="506" spans="1:24" s="50" customFormat="1" x14ac:dyDescent="0.2">
      <c r="A506" s="132">
        <v>506</v>
      </c>
      <c r="B506" s="36" t="s">
        <v>150</v>
      </c>
      <c r="C506" s="104"/>
      <c r="D506" s="93"/>
      <c r="E506" s="93"/>
      <c r="F506" s="101"/>
      <c r="G506" s="133" t="s">
        <v>150</v>
      </c>
      <c r="H506" s="40"/>
      <c r="I506" s="105"/>
      <c r="J506" s="93"/>
      <c r="K506" s="36"/>
      <c r="L506" s="36"/>
      <c r="M506" s="95"/>
      <c r="N506" s="106"/>
      <c r="O506" s="102" t="e">
        <f t="shared" si="12"/>
        <v>#DIV/0!</v>
      </c>
      <c r="P506" s="40"/>
      <c r="Q506" s="40"/>
      <c r="R506" s="39">
        <f t="shared" si="9"/>
        <v>0</v>
      </c>
      <c r="S506" s="104"/>
      <c r="T506" s="104"/>
      <c r="U506" s="128">
        <f t="shared" si="10"/>
        <v>0</v>
      </c>
      <c r="V506" s="103">
        <f t="shared" si="11"/>
        <v>0</v>
      </c>
      <c r="W506" s="115"/>
      <c r="X506" s="110"/>
    </row>
    <row r="507" spans="1:24" s="50" customFormat="1" x14ac:dyDescent="0.2">
      <c r="A507" s="132">
        <v>507</v>
      </c>
      <c r="B507" s="36" t="s">
        <v>151</v>
      </c>
      <c r="C507" s="104"/>
      <c r="D507" s="93"/>
      <c r="E507" s="93"/>
      <c r="F507" s="101"/>
      <c r="G507" s="133" t="s">
        <v>151</v>
      </c>
      <c r="H507" s="40"/>
      <c r="I507" s="118"/>
      <c r="J507" s="93"/>
      <c r="K507" s="36"/>
      <c r="L507" s="36"/>
      <c r="M507" s="95"/>
      <c r="N507" s="106"/>
      <c r="O507" s="102" t="e">
        <f t="shared" si="12"/>
        <v>#DIV/0!</v>
      </c>
      <c r="P507" s="40"/>
      <c r="Q507" s="40"/>
      <c r="R507" s="39">
        <f t="shared" ref="R507:R570" si="13">N507</f>
        <v>0</v>
      </c>
      <c r="S507" s="104"/>
      <c r="T507" s="104"/>
      <c r="U507" s="128">
        <f t="shared" ref="U507:U570" si="14">YEAR(T507)*12+MONTH(T507)-(YEAR(S507)*12+MONTH(S507))-IF(DAY(T507)&lt;DAY(S507),1,0)</f>
        <v>0</v>
      </c>
      <c r="V507" s="103">
        <f t="shared" ref="V507:V570" si="15">T507-S507</f>
        <v>0</v>
      </c>
      <c r="W507" s="115"/>
      <c r="X507" s="110"/>
    </row>
    <row r="508" spans="1:24" s="50" customFormat="1" x14ac:dyDescent="0.2">
      <c r="A508" s="132">
        <v>508</v>
      </c>
      <c r="B508" s="36" t="s">
        <v>152</v>
      </c>
      <c r="C508" s="104"/>
      <c r="D508" s="93"/>
      <c r="E508" s="93"/>
      <c r="F508" s="101"/>
      <c r="G508" s="133" t="s">
        <v>152</v>
      </c>
      <c r="H508" s="40"/>
      <c r="I508" s="105"/>
      <c r="J508" s="93"/>
      <c r="K508" s="36"/>
      <c r="L508" s="36"/>
      <c r="M508" s="95"/>
      <c r="N508" s="106"/>
      <c r="O508" s="102" t="e">
        <f t="shared" si="12"/>
        <v>#DIV/0!</v>
      </c>
      <c r="P508" s="40"/>
      <c r="Q508" s="40"/>
      <c r="R508" s="39">
        <f t="shared" si="13"/>
        <v>0</v>
      </c>
      <c r="S508" s="104"/>
      <c r="T508" s="104"/>
      <c r="U508" s="128">
        <f t="shared" si="14"/>
        <v>0</v>
      </c>
      <c r="V508" s="103">
        <f t="shared" si="15"/>
        <v>0</v>
      </c>
      <c r="W508" s="115"/>
      <c r="X508" s="110"/>
    </row>
    <row r="509" spans="1:24" s="50" customFormat="1" x14ac:dyDescent="0.2">
      <c r="A509" s="132">
        <v>509</v>
      </c>
      <c r="B509" s="36" t="s">
        <v>153</v>
      </c>
      <c r="C509" s="104"/>
      <c r="D509" s="93"/>
      <c r="E509" s="93"/>
      <c r="F509" s="101"/>
      <c r="G509" s="133" t="s">
        <v>153</v>
      </c>
      <c r="H509" s="40"/>
      <c r="I509" s="118"/>
      <c r="J509" s="93"/>
      <c r="K509" s="36"/>
      <c r="L509" s="36"/>
      <c r="M509" s="95"/>
      <c r="N509" s="106"/>
      <c r="O509" s="102" t="e">
        <f t="shared" si="12"/>
        <v>#DIV/0!</v>
      </c>
      <c r="P509" s="40"/>
      <c r="Q509" s="40"/>
      <c r="R509" s="39">
        <f t="shared" si="13"/>
        <v>0</v>
      </c>
      <c r="S509" s="104"/>
      <c r="T509" s="104"/>
      <c r="U509" s="128">
        <f t="shared" si="14"/>
        <v>0</v>
      </c>
      <c r="V509" s="103">
        <f t="shared" si="15"/>
        <v>0</v>
      </c>
      <c r="W509" s="115"/>
      <c r="X509" s="110"/>
    </row>
    <row r="510" spans="1:24" s="50" customFormat="1" x14ac:dyDescent="0.2">
      <c r="A510" s="132">
        <v>510</v>
      </c>
      <c r="B510" s="36" t="s">
        <v>154</v>
      </c>
      <c r="C510" s="104"/>
      <c r="D510" s="93"/>
      <c r="E510" s="93"/>
      <c r="F510" s="101"/>
      <c r="G510" s="133" t="s">
        <v>154</v>
      </c>
      <c r="H510" s="40"/>
      <c r="I510" s="118"/>
      <c r="J510" s="93"/>
      <c r="K510" s="36"/>
      <c r="L510" s="36"/>
      <c r="M510" s="95"/>
      <c r="N510" s="106"/>
      <c r="O510" s="102" t="e">
        <f t="shared" si="12"/>
        <v>#DIV/0!</v>
      </c>
      <c r="P510" s="40"/>
      <c r="Q510" s="40"/>
      <c r="R510" s="39">
        <f t="shared" si="13"/>
        <v>0</v>
      </c>
      <c r="S510" s="104"/>
      <c r="T510" s="104"/>
      <c r="U510" s="128">
        <f t="shared" si="14"/>
        <v>0</v>
      </c>
      <c r="V510" s="103">
        <f t="shared" si="15"/>
        <v>0</v>
      </c>
      <c r="W510" s="115"/>
      <c r="X510" s="110"/>
    </row>
    <row r="511" spans="1:24" s="50" customFormat="1" x14ac:dyDescent="0.2">
      <c r="A511" s="132">
        <v>511</v>
      </c>
      <c r="B511" s="36" t="s">
        <v>155</v>
      </c>
      <c r="C511" s="104"/>
      <c r="D511" s="93"/>
      <c r="E511" s="93"/>
      <c r="F511" s="101"/>
      <c r="G511" s="133" t="s">
        <v>155</v>
      </c>
      <c r="H511" s="40"/>
      <c r="I511" s="118"/>
      <c r="J511" s="93"/>
      <c r="K511" s="36"/>
      <c r="L511" s="36"/>
      <c r="M511" s="95"/>
      <c r="N511" s="106"/>
      <c r="O511" s="102" t="e">
        <f t="shared" si="12"/>
        <v>#DIV/0!</v>
      </c>
      <c r="P511" s="40"/>
      <c r="Q511" s="40"/>
      <c r="R511" s="39">
        <f t="shared" si="13"/>
        <v>0</v>
      </c>
      <c r="S511" s="104"/>
      <c r="T511" s="104"/>
      <c r="U511" s="128">
        <f t="shared" si="14"/>
        <v>0</v>
      </c>
      <c r="V511" s="103">
        <f t="shared" si="15"/>
        <v>0</v>
      </c>
      <c r="W511" s="115"/>
      <c r="X511" s="110"/>
    </row>
    <row r="512" spans="1:24" s="50" customFormat="1" x14ac:dyDescent="0.2">
      <c r="A512" s="132">
        <v>512</v>
      </c>
      <c r="B512" s="36" t="s">
        <v>156</v>
      </c>
      <c r="C512" s="104"/>
      <c r="D512" s="93"/>
      <c r="E512" s="93"/>
      <c r="F512" s="101"/>
      <c r="G512" s="133" t="s">
        <v>156</v>
      </c>
      <c r="H512" s="40"/>
      <c r="I512" s="118"/>
      <c r="J512" s="93"/>
      <c r="K512" s="36"/>
      <c r="L512" s="36"/>
      <c r="M512" s="95"/>
      <c r="N512" s="106"/>
      <c r="O512" s="102" t="e">
        <f t="shared" si="12"/>
        <v>#DIV/0!</v>
      </c>
      <c r="P512" s="40"/>
      <c r="Q512" s="40"/>
      <c r="R512" s="39">
        <f t="shared" si="13"/>
        <v>0</v>
      </c>
      <c r="S512" s="104"/>
      <c r="T512" s="104"/>
      <c r="U512" s="128">
        <f t="shared" si="14"/>
        <v>0</v>
      </c>
      <c r="V512" s="103">
        <f t="shared" si="15"/>
        <v>0</v>
      </c>
      <c r="W512" s="115"/>
      <c r="X512" s="110"/>
    </row>
    <row r="513" spans="1:24" s="50" customFormat="1" x14ac:dyDescent="0.2">
      <c r="A513" s="132">
        <v>513</v>
      </c>
      <c r="B513" s="36" t="s">
        <v>157</v>
      </c>
      <c r="C513" s="104"/>
      <c r="D513" s="93"/>
      <c r="E513" s="93"/>
      <c r="F513" s="101"/>
      <c r="G513" s="133" t="s">
        <v>157</v>
      </c>
      <c r="H513" s="40"/>
      <c r="I513" s="118"/>
      <c r="J513" s="93"/>
      <c r="K513" s="36"/>
      <c r="L513" s="36"/>
      <c r="M513" s="95"/>
      <c r="N513" s="106"/>
      <c r="O513" s="102" t="e">
        <f t="shared" si="12"/>
        <v>#DIV/0!</v>
      </c>
      <c r="P513" s="40"/>
      <c r="Q513" s="40"/>
      <c r="R513" s="39">
        <f t="shared" si="13"/>
        <v>0</v>
      </c>
      <c r="S513" s="104"/>
      <c r="T513" s="104"/>
      <c r="U513" s="128">
        <f t="shared" si="14"/>
        <v>0</v>
      </c>
      <c r="V513" s="103">
        <f t="shared" si="15"/>
        <v>0</v>
      </c>
      <c r="W513" s="115"/>
      <c r="X513" s="110"/>
    </row>
    <row r="514" spans="1:24" s="50" customFormat="1" x14ac:dyDescent="0.2">
      <c r="A514" s="132">
        <v>514</v>
      </c>
      <c r="B514" s="36" t="s">
        <v>158</v>
      </c>
      <c r="C514" s="104"/>
      <c r="D514" s="93"/>
      <c r="E514" s="93"/>
      <c r="F514" s="101"/>
      <c r="G514" s="133" t="s">
        <v>158</v>
      </c>
      <c r="H514" s="40"/>
      <c r="I514" s="118"/>
      <c r="J514" s="93"/>
      <c r="K514" s="36"/>
      <c r="L514" s="36"/>
      <c r="M514" s="95"/>
      <c r="N514" s="106"/>
      <c r="O514" s="102" t="e">
        <f t="shared" si="12"/>
        <v>#DIV/0!</v>
      </c>
      <c r="P514" s="40"/>
      <c r="Q514" s="40"/>
      <c r="R514" s="39">
        <f t="shared" si="13"/>
        <v>0</v>
      </c>
      <c r="S514" s="104"/>
      <c r="T514" s="104"/>
      <c r="U514" s="128">
        <f t="shared" si="14"/>
        <v>0</v>
      </c>
      <c r="V514" s="103">
        <f t="shared" si="15"/>
        <v>0</v>
      </c>
      <c r="W514" s="115"/>
      <c r="X514" s="110"/>
    </row>
    <row r="515" spans="1:24" s="50" customFormat="1" x14ac:dyDescent="0.2">
      <c r="A515" s="132">
        <v>515</v>
      </c>
      <c r="B515" s="36" t="s">
        <v>159</v>
      </c>
      <c r="C515" s="104"/>
      <c r="D515" s="93"/>
      <c r="E515" s="93"/>
      <c r="F515" s="101"/>
      <c r="G515" s="133" t="s">
        <v>159</v>
      </c>
      <c r="H515" s="40"/>
      <c r="I515" s="118"/>
      <c r="J515" s="93"/>
      <c r="K515" s="36"/>
      <c r="L515" s="36"/>
      <c r="M515" s="95"/>
      <c r="N515" s="106"/>
      <c r="O515" s="102" t="e">
        <f t="shared" si="12"/>
        <v>#DIV/0!</v>
      </c>
      <c r="P515" s="40"/>
      <c r="Q515" s="40"/>
      <c r="R515" s="39">
        <f t="shared" si="13"/>
        <v>0</v>
      </c>
      <c r="S515" s="104"/>
      <c r="T515" s="104"/>
      <c r="U515" s="128">
        <f t="shared" si="14"/>
        <v>0</v>
      </c>
      <c r="V515" s="103">
        <f t="shared" si="15"/>
        <v>0</v>
      </c>
      <c r="W515" s="115"/>
      <c r="X515" s="110"/>
    </row>
    <row r="516" spans="1:24" s="50" customFormat="1" x14ac:dyDescent="0.2">
      <c r="A516" s="132">
        <v>516</v>
      </c>
      <c r="B516" s="36" t="s">
        <v>160</v>
      </c>
      <c r="C516" s="104"/>
      <c r="D516" s="93"/>
      <c r="E516" s="93"/>
      <c r="F516" s="101"/>
      <c r="G516" s="133" t="s">
        <v>160</v>
      </c>
      <c r="H516" s="40"/>
      <c r="I516" s="118"/>
      <c r="J516" s="93"/>
      <c r="K516" s="36"/>
      <c r="L516" s="36"/>
      <c r="M516" s="95"/>
      <c r="N516" s="106"/>
      <c r="O516" s="102" t="e">
        <f t="shared" si="12"/>
        <v>#DIV/0!</v>
      </c>
      <c r="P516" s="40"/>
      <c r="Q516" s="40"/>
      <c r="R516" s="39">
        <f t="shared" si="13"/>
        <v>0</v>
      </c>
      <c r="S516" s="104"/>
      <c r="T516" s="104"/>
      <c r="U516" s="128">
        <f t="shared" si="14"/>
        <v>0</v>
      </c>
      <c r="V516" s="103">
        <f t="shared" si="15"/>
        <v>0</v>
      </c>
      <c r="W516" s="115"/>
      <c r="X516" s="110"/>
    </row>
    <row r="517" spans="1:24" s="50" customFormat="1" x14ac:dyDescent="0.2">
      <c r="A517" s="132">
        <v>517</v>
      </c>
      <c r="B517" s="36" t="s">
        <v>161</v>
      </c>
      <c r="C517" s="104"/>
      <c r="D517" s="93"/>
      <c r="E517" s="93"/>
      <c r="F517" s="101"/>
      <c r="G517" s="133" t="s">
        <v>161</v>
      </c>
      <c r="H517" s="40"/>
      <c r="I517" s="118"/>
      <c r="J517" s="93"/>
      <c r="K517" s="36"/>
      <c r="L517" s="36"/>
      <c r="M517" s="95"/>
      <c r="N517" s="106"/>
      <c r="O517" s="102" t="e">
        <f t="shared" si="12"/>
        <v>#DIV/0!</v>
      </c>
      <c r="P517" s="40"/>
      <c r="Q517" s="40"/>
      <c r="R517" s="39">
        <f t="shared" si="13"/>
        <v>0</v>
      </c>
      <c r="S517" s="104"/>
      <c r="T517" s="104"/>
      <c r="U517" s="128">
        <f t="shared" si="14"/>
        <v>0</v>
      </c>
      <c r="V517" s="103">
        <f t="shared" si="15"/>
        <v>0</v>
      </c>
      <c r="W517" s="115"/>
      <c r="X517" s="110"/>
    </row>
    <row r="518" spans="1:24" s="50" customFormat="1" x14ac:dyDescent="0.2">
      <c r="A518" s="132">
        <v>518</v>
      </c>
      <c r="B518" s="36" t="s">
        <v>162</v>
      </c>
      <c r="C518" s="104"/>
      <c r="D518" s="36"/>
      <c r="E518" s="36"/>
      <c r="F518" s="93"/>
      <c r="G518" s="133" t="s">
        <v>162</v>
      </c>
      <c r="H518" s="40"/>
      <c r="I518" s="118"/>
      <c r="J518" s="93"/>
      <c r="K518" s="36"/>
      <c r="L518" s="36"/>
      <c r="M518" s="95"/>
      <c r="N518" s="106"/>
      <c r="O518" s="102" t="e">
        <f t="shared" si="12"/>
        <v>#DIV/0!</v>
      </c>
      <c r="P518" s="40"/>
      <c r="Q518" s="40"/>
      <c r="R518" s="39">
        <f t="shared" si="13"/>
        <v>0</v>
      </c>
      <c r="S518" s="104"/>
      <c r="T518" s="104"/>
      <c r="U518" s="128">
        <f t="shared" si="14"/>
        <v>0</v>
      </c>
      <c r="V518" s="103">
        <f t="shared" si="15"/>
        <v>0</v>
      </c>
      <c r="W518" s="115"/>
      <c r="X518" s="110"/>
    </row>
    <row r="519" spans="1:24" s="50" customFormat="1" x14ac:dyDescent="0.2">
      <c r="A519" s="132">
        <v>519</v>
      </c>
      <c r="B519" s="36" t="s">
        <v>163</v>
      </c>
      <c r="C519" s="104"/>
      <c r="D519" s="93"/>
      <c r="E519" s="93"/>
      <c r="F519" s="101"/>
      <c r="G519" s="133" t="s">
        <v>163</v>
      </c>
      <c r="H519" s="40"/>
      <c r="I519" s="118"/>
      <c r="J519" s="93"/>
      <c r="K519" s="36"/>
      <c r="L519" s="36"/>
      <c r="M519" s="95"/>
      <c r="N519" s="106"/>
      <c r="O519" s="102" t="e">
        <f t="shared" si="12"/>
        <v>#DIV/0!</v>
      </c>
      <c r="P519" s="40"/>
      <c r="Q519" s="40"/>
      <c r="R519" s="39">
        <f t="shared" si="13"/>
        <v>0</v>
      </c>
      <c r="S519" s="104"/>
      <c r="T519" s="104"/>
      <c r="U519" s="128">
        <f t="shared" si="14"/>
        <v>0</v>
      </c>
      <c r="V519" s="103">
        <f t="shared" si="15"/>
        <v>0</v>
      </c>
      <c r="W519" s="115"/>
      <c r="X519" s="110"/>
    </row>
    <row r="520" spans="1:24" s="50" customFormat="1" x14ac:dyDescent="0.2">
      <c r="A520" s="132">
        <v>520</v>
      </c>
      <c r="B520" s="36" t="s">
        <v>164</v>
      </c>
      <c r="C520" s="104"/>
      <c r="D520" s="93"/>
      <c r="E520" s="93"/>
      <c r="F520" s="101"/>
      <c r="G520" s="133" t="s">
        <v>164</v>
      </c>
      <c r="H520" s="40"/>
      <c r="I520" s="118"/>
      <c r="J520" s="93"/>
      <c r="K520" s="36"/>
      <c r="L520" s="36"/>
      <c r="M520" s="95"/>
      <c r="N520" s="106"/>
      <c r="O520" s="102" t="e">
        <f t="shared" si="12"/>
        <v>#DIV/0!</v>
      </c>
      <c r="P520" s="40"/>
      <c r="Q520" s="40"/>
      <c r="R520" s="39">
        <f t="shared" si="13"/>
        <v>0</v>
      </c>
      <c r="S520" s="104"/>
      <c r="T520" s="104"/>
      <c r="U520" s="128">
        <f t="shared" si="14"/>
        <v>0</v>
      </c>
      <c r="V520" s="103">
        <f t="shared" si="15"/>
        <v>0</v>
      </c>
      <c r="W520" s="115"/>
      <c r="X520" s="110"/>
    </row>
    <row r="521" spans="1:24" s="50" customFormat="1" x14ac:dyDescent="0.2">
      <c r="A521" s="132">
        <v>521</v>
      </c>
      <c r="B521" s="36" t="s">
        <v>165</v>
      </c>
      <c r="C521" s="104"/>
      <c r="D521" s="93"/>
      <c r="E521" s="93"/>
      <c r="F521" s="101"/>
      <c r="G521" s="133" t="s">
        <v>165</v>
      </c>
      <c r="H521" s="40"/>
      <c r="I521" s="118"/>
      <c r="J521" s="93"/>
      <c r="K521" s="36"/>
      <c r="L521" s="36"/>
      <c r="M521" s="95"/>
      <c r="N521" s="106"/>
      <c r="O521" s="102" t="e">
        <f t="shared" si="12"/>
        <v>#DIV/0!</v>
      </c>
      <c r="P521" s="40"/>
      <c r="Q521" s="40"/>
      <c r="R521" s="39">
        <f t="shared" si="13"/>
        <v>0</v>
      </c>
      <c r="S521" s="104"/>
      <c r="T521" s="104"/>
      <c r="U521" s="128">
        <f t="shared" si="14"/>
        <v>0</v>
      </c>
      <c r="V521" s="103">
        <f t="shared" si="15"/>
        <v>0</v>
      </c>
      <c r="W521" s="115"/>
      <c r="X521" s="110"/>
    </row>
    <row r="522" spans="1:24" s="50" customFormat="1" x14ac:dyDescent="0.2">
      <c r="A522" s="132">
        <v>522</v>
      </c>
      <c r="B522" s="36" t="s">
        <v>166</v>
      </c>
      <c r="C522" s="104"/>
      <c r="D522" s="93"/>
      <c r="E522" s="93"/>
      <c r="F522" s="101"/>
      <c r="G522" s="133" t="s">
        <v>166</v>
      </c>
      <c r="H522" s="40"/>
      <c r="I522" s="118"/>
      <c r="J522" s="93"/>
      <c r="K522" s="36"/>
      <c r="L522" s="36"/>
      <c r="M522" s="130"/>
      <c r="N522" s="106"/>
      <c r="O522" s="102" t="e">
        <f t="shared" si="12"/>
        <v>#DIV/0!</v>
      </c>
      <c r="P522" s="40"/>
      <c r="Q522" s="40"/>
      <c r="R522" s="39">
        <f t="shared" si="13"/>
        <v>0</v>
      </c>
      <c r="S522" s="104"/>
      <c r="T522" s="104"/>
      <c r="U522" s="128">
        <f t="shared" si="14"/>
        <v>0</v>
      </c>
      <c r="V522" s="103">
        <f t="shared" si="15"/>
        <v>0</v>
      </c>
      <c r="W522" s="115"/>
      <c r="X522" s="110"/>
    </row>
    <row r="523" spans="1:24" s="50" customFormat="1" x14ac:dyDescent="0.2">
      <c r="A523" s="132">
        <v>523</v>
      </c>
      <c r="B523" s="36" t="s">
        <v>167</v>
      </c>
      <c r="C523" s="104"/>
      <c r="D523" s="93"/>
      <c r="E523" s="93"/>
      <c r="F523" s="101"/>
      <c r="G523" s="133" t="s">
        <v>167</v>
      </c>
      <c r="H523" s="40"/>
      <c r="I523" s="118"/>
      <c r="J523" s="93"/>
      <c r="K523" s="36"/>
      <c r="L523" s="36"/>
      <c r="M523" s="95"/>
      <c r="N523" s="106"/>
      <c r="O523" s="102" t="e">
        <f t="shared" si="12"/>
        <v>#DIV/0!</v>
      </c>
      <c r="P523" s="40"/>
      <c r="Q523" s="40"/>
      <c r="R523" s="39">
        <f t="shared" si="13"/>
        <v>0</v>
      </c>
      <c r="S523" s="104"/>
      <c r="T523" s="104"/>
      <c r="U523" s="128">
        <f t="shared" si="14"/>
        <v>0</v>
      </c>
      <c r="V523" s="103">
        <f t="shared" si="15"/>
        <v>0</v>
      </c>
      <c r="W523" s="115"/>
      <c r="X523" s="110"/>
    </row>
    <row r="524" spans="1:24" s="50" customFormat="1" x14ac:dyDescent="0.2">
      <c r="A524" s="132">
        <v>524</v>
      </c>
      <c r="B524" s="36" t="s">
        <v>168</v>
      </c>
      <c r="C524" s="104"/>
      <c r="D524" s="93"/>
      <c r="E524" s="93"/>
      <c r="F524" s="101"/>
      <c r="G524" s="133" t="s">
        <v>168</v>
      </c>
      <c r="H524" s="40"/>
      <c r="I524" s="118"/>
      <c r="J524" s="93"/>
      <c r="K524" s="36"/>
      <c r="L524" s="36"/>
      <c r="M524" s="95"/>
      <c r="N524" s="106"/>
      <c r="O524" s="102" t="e">
        <f t="shared" si="12"/>
        <v>#DIV/0!</v>
      </c>
      <c r="P524" s="40"/>
      <c r="Q524" s="40"/>
      <c r="R524" s="39">
        <f t="shared" si="13"/>
        <v>0</v>
      </c>
      <c r="S524" s="104"/>
      <c r="T524" s="104"/>
      <c r="U524" s="128">
        <f t="shared" si="14"/>
        <v>0</v>
      </c>
      <c r="V524" s="103">
        <f t="shared" si="15"/>
        <v>0</v>
      </c>
      <c r="W524" s="115"/>
      <c r="X524" s="110"/>
    </row>
    <row r="525" spans="1:24" s="50" customFormat="1" x14ac:dyDescent="0.2">
      <c r="A525" s="132">
        <v>525</v>
      </c>
      <c r="B525" s="36" t="s">
        <v>169</v>
      </c>
      <c r="C525" s="104"/>
      <c r="D525" s="93"/>
      <c r="E525" s="93"/>
      <c r="F525" s="101"/>
      <c r="G525" s="133" t="s">
        <v>169</v>
      </c>
      <c r="H525" s="40"/>
      <c r="I525" s="118"/>
      <c r="J525" s="93"/>
      <c r="K525" s="36"/>
      <c r="L525" s="36"/>
      <c r="M525" s="95"/>
      <c r="N525" s="106"/>
      <c r="O525" s="102" t="e">
        <f t="shared" si="12"/>
        <v>#DIV/0!</v>
      </c>
      <c r="P525" s="40"/>
      <c r="Q525" s="40"/>
      <c r="R525" s="39">
        <f t="shared" si="13"/>
        <v>0</v>
      </c>
      <c r="S525" s="104"/>
      <c r="T525" s="104"/>
      <c r="U525" s="128">
        <f t="shared" si="14"/>
        <v>0</v>
      </c>
      <c r="V525" s="103">
        <f t="shared" si="15"/>
        <v>0</v>
      </c>
      <c r="W525" s="115"/>
      <c r="X525" s="110"/>
    </row>
    <row r="526" spans="1:24" s="50" customFormat="1" x14ac:dyDescent="0.2">
      <c r="A526" s="132">
        <v>526</v>
      </c>
      <c r="B526" s="36" t="s">
        <v>170</v>
      </c>
      <c r="C526" s="104"/>
      <c r="D526" s="93"/>
      <c r="E526" s="93"/>
      <c r="F526" s="101"/>
      <c r="G526" s="133" t="s">
        <v>170</v>
      </c>
      <c r="H526" s="40"/>
      <c r="I526" s="118"/>
      <c r="J526" s="93"/>
      <c r="K526" s="36"/>
      <c r="L526" s="36"/>
      <c r="M526" s="95"/>
      <c r="N526" s="106"/>
      <c r="O526" s="102" t="e">
        <f t="shared" si="12"/>
        <v>#DIV/0!</v>
      </c>
      <c r="P526" s="40"/>
      <c r="Q526" s="40"/>
      <c r="R526" s="39">
        <f t="shared" si="13"/>
        <v>0</v>
      </c>
      <c r="S526" s="104"/>
      <c r="T526" s="104"/>
      <c r="U526" s="128">
        <f t="shared" si="14"/>
        <v>0</v>
      </c>
      <c r="V526" s="103">
        <f t="shared" si="15"/>
        <v>0</v>
      </c>
      <c r="W526" s="115"/>
      <c r="X526" s="110"/>
    </row>
    <row r="527" spans="1:24" s="50" customFormat="1" x14ac:dyDescent="0.2">
      <c r="A527" s="132">
        <v>527</v>
      </c>
      <c r="B527" s="36" t="s">
        <v>171</v>
      </c>
      <c r="C527" s="104"/>
      <c r="D527" s="93"/>
      <c r="E527" s="93"/>
      <c r="F527" s="101"/>
      <c r="G527" s="133" t="s">
        <v>171</v>
      </c>
      <c r="H527" s="40"/>
      <c r="I527" s="118"/>
      <c r="J527" s="93"/>
      <c r="K527" s="36"/>
      <c r="L527" s="36"/>
      <c r="M527" s="95"/>
      <c r="N527" s="106"/>
      <c r="O527" s="102" t="e">
        <f t="shared" si="12"/>
        <v>#DIV/0!</v>
      </c>
      <c r="P527" s="40"/>
      <c r="Q527" s="40"/>
      <c r="R527" s="39">
        <f t="shared" si="13"/>
        <v>0</v>
      </c>
      <c r="S527" s="104"/>
      <c r="T527" s="104"/>
      <c r="U527" s="128">
        <f t="shared" si="14"/>
        <v>0</v>
      </c>
      <c r="V527" s="103">
        <f t="shared" si="15"/>
        <v>0</v>
      </c>
      <c r="W527" s="115"/>
      <c r="X527" s="110"/>
    </row>
    <row r="528" spans="1:24" s="50" customFormat="1" x14ac:dyDescent="0.2">
      <c r="A528" s="132">
        <v>528</v>
      </c>
      <c r="B528" s="36" t="s">
        <v>172</v>
      </c>
      <c r="C528" s="104"/>
      <c r="D528" s="93"/>
      <c r="E528" s="93"/>
      <c r="F528" s="101"/>
      <c r="G528" s="133" t="s">
        <v>172</v>
      </c>
      <c r="H528" s="40"/>
      <c r="I528" s="118"/>
      <c r="J528" s="93"/>
      <c r="K528" s="36"/>
      <c r="L528" s="36"/>
      <c r="M528" s="95"/>
      <c r="N528" s="106"/>
      <c r="O528" s="102" t="e">
        <f t="shared" si="12"/>
        <v>#DIV/0!</v>
      </c>
      <c r="P528" s="40"/>
      <c r="Q528" s="40"/>
      <c r="R528" s="39">
        <f t="shared" si="13"/>
        <v>0</v>
      </c>
      <c r="S528" s="104"/>
      <c r="T528" s="104"/>
      <c r="U528" s="128">
        <f t="shared" si="14"/>
        <v>0</v>
      </c>
      <c r="V528" s="103">
        <f t="shared" si="15"/>
        <v>0</v>
      </c>
      <c r="W528" s="115"/>
      <c r="X528" s="110"/>
    </row>
    <row r="529" spans="1:24" s="50" customFormat="1" x14ac:dyDescent="0.2">
      <c r="A529" s="132">
        <v>529</v>
      </c>
      <c r="B529" s="36" t="s">
        <v>173</v>
      </c>
      <c r="C529" s="104"/>
      <c r="D529" s="93"/>
      <c r="E529" s="93"/>
      <c r="F529" s="101"/>
      <c r="G529" s="133" t="s">
        <v>173</v>
      </c>
      <c r="H529" s="40"/>
      <c r="I529" s="118"/>
      <c r="J529" s="93"/>
      <c r="K529" s="36"/>
      <c r="L529" s="36"/>
      <c r="M529" s="95"/>
      <c r="N529" s="106"/>
      <c r="O529" s="102" t="e">
        <f t="shared" si="12"/>
        <v>#DIV/0!</v>
      </c>
      <c r="P529" s="40"/>
      <c r="Q529" s="40"/>
      <c r="R529" s="39">
        <f t="shared" si="13"/>
        <v>0</v>
      </c>
      <c r="S529" s="104"/>
      <c r="T529" s="104"/>
      <c r="U529" s="128">
        <f t="shared" si="14"/>
        <v>0</v>
      </c>
      <c r="V529" s="103">
        <f t="shared" si="15"/>
        <v>0</v>
      </c>
      <c r="W529" s="115"/>
      <c r="X529" s="110"/>
    </row>
    <row r="530" spans="1:24" s="50" customFormat="1" x14ac:dyDescent="0.2">
      <c r="A530" s="132">
        <v>530</v>
      </c>
      <c r="B530" s="36" t="s">
        <v>174</v>
      </c>
      <c r="C530" s="104"/>
      <c r="D530" s="93"/>
      <c r="E530" s="93"/>
      <c r="F530" s="101"/>
      <c r="G530" s="133" t="s">
        <v>174</v>
      </c>
      <c r="H530" s="40"/>
      <c r="I530" s="118"/>
      <c r="J530" s="93"/>
      <c r="K530" s="36"/>
      <c r="L530" s="36"/>
      <c r="M530" s="95"/>
      <c r="N530" s="106"/>
      <c r="O530" s="102" t="e">
        <f t="shared" si="12"/>
        <v>#DIV/0!</v>
      </c>
      <c r="P530" s="40"/>
      <c r="Q530" s="40"/>
      <c r="R530" s="39">
        <f t="shared" si="13"/>
        <v>0</v>
      </c>
      <c r="S530" s="104"/>
      <c r="T530" s="104"/>
      <c r="U530" s="128">
        <f t="shared" si="14"/>
        <v>0</v>
      </c>
      <c r="V530" s="103">
        <f t="shared" si="15"/>
        <v>0</v>
      </c>
      <c r="W530" s="115"/>
      <c r="X530" s="110"/>
    </row>
    <row r="531" spans="1:24" s="50" customFormat="1" x14ac:dyDescent="0.2">
      <c r="A531" s="132">
        <v>531</v>
      </c>
      <c r="B531" s="36" t="s">
        <v>175</v>
      </c>
      <c r="C531" s="104"/>
      <c r="D531" s="36"/>
      <c r="E531" s="36"/>
      <c r="F531" s="36"/>
      <c r="G531" s="133" t="s">
        <v>175</v>
      </c>
      <c r="H531" s="40"/>
      <c r="I531" s="119"/>
      <c r="J531" s="93"/>
      <c r="K531" s="36"/>
      <c r="L531" s="36"/>
      <c r="M531" s="95"/>
      <c r="N531" s="36"/>
      <c r="O531" s="102" t="e">
        <f t="shared" si="12"/>
        <v>#DIV/0!</v>
      </c>
      <c r="P531" s="36"/>
      <c r="Q531" s="40"/>
      <c r="R531" s="39">
        <f t="shared" si="13"/>
        <v>0</v>
      </c>
      <c r="S531" s="104"/>
      <c r="T531" s="104"/>
      <c r="U531" s="128">
        <f t="shared" si="14"/>
        <v>0</v>
      </c>
      <c r="V531" s="103">
        <f t="shared" si="15"/>
        <v>0</v>
      </c>
      <c r="W531" s="40"/>
      <c r="X531" s="110"/>
    </row>
    <row r="532" spans="1:24" s="50" customFormat="1" x14ac:dyDescent="0.2">
      <c r="A532" s="132">
        <v>532</v>
      </c>
      <c r="B532" s="36" t="s">
        <v>176</v>
      </c>
      <c r="C532" s="104"/>
      <c r="D532" s="93"/>
      <c r="E532" s="93"/>
      <c r="F532" s="101"/>
      <c r="G532" s="133" t="s">
        <v>176</v>
      </c>
      <c r="H532" s="40"/>
      <c r="I532" s="118"/>
      <c r="J532" s="93"/>
      <c r="K532" s="36"/>
      <c r="L532" s="36"/>
      <c r="M532" s="95"/>
      <c r="N532" s="106"/>
      <c r="O532" s="102" t="e">
        <f t="shared" si="12"/>
        <v>#DIV/0!</v>
      </c>
      <c r="P532" s="40"/>
      <c r="Q532" s="40"/>
      <c r="R532" s="39">
        <f t="shared" si="13"/>
        <v>0</v>
      </c>
      <c r="S532" s="104"/>
      <c r="T532" s="104"/>
      <c r="U532" s="128">
        <f t="shared" si="14"/>
        <v>0</v>
      </c>
      <c r="V532" s="103">
        <f t="shared" si="15"/>
        <v>0</v>
      </c>
      <c r="W532" s="115"/>
      <c r="X532" s="110"/>
    </row>
    <row r="533" spans="1:24" s="50" customFormat="1" x14ac:dyDescent="0.2">
      <c r="A533" s="132">
        <v>533</v>
      </c>
      <c r="B533" s="36" t="s">
        <v>177</v>
      </c>
      <c r="C533" s="104"/>
      <c r="D533" s="36"/>
      <c r="E533" s="36"/>
      <c r="F533" s="36"/>
      <c r="G533" s="133" t="s">
        <v>177</v>
      </c>
      <c r="H533" s="40"/>
      <c r="I533" s="118"/>
      <c r="J533" s="93"/>
      <c r="K533" s="36"/>
      <c r="L533" s="36"/>
      <c r="M533" s="95"/>
      <c r="N533" s="106"/>
      <c r="O533" s="102" t="e">
        <f t="shared" si="12"/>
        <v>#DIV/0!</v>
      </c>
      <c r="P533" s="40"/>
      <c r="Q533" s="40"/>
      <c r="R533" s="39">
        <f t="shared" si="13"/>
        <v>0</v>
      </c>
      <c r="S533" s="104"/>
      <c r="T533" s="104"/>
      <c r="U533" s="128">
        <f t="shared" si="14"/>
        <v>0</v>
      </c>
      <c r="V533" s="103">
        <f t="shared" si="15"/>
        <v>0</v>
      </c>
      <c r="W533" s="115"/>
      <c r="X533" s="110"/>
    </row>
    <row r="534" spans="1:24" s="50" customFormat="1" x14ac:dyDescent="0.2">
      <c r="A534" s="132">
        <v>534</v>
      </c>
      <c r="B534" s="36" t="s">
        <v>178</v>
      </c>
      <c r="C534" s="104"/>
      <c r="D534" s="93"/>
      <c r="E534" s="93"/>
      <c r="F534" s="101"/>
      <c r="G534" s="133" t="s">
        <v>178</v>
      </c>
      <c r="H534" s="40"/>
      <c r="I534" s="118"/>
      <c r="J534" s="93"/>
      <c r="K534" s="36"/>
      <c r="L534" s="36"/>
      <c r="M534" s="95"/>
      <c r="N534" s="106"/>
      <c r="O534" s="102" t="e">
        <f t="shared" si="12"/>
        <v>#DIV/0!</v>
      </c>
      <c r="P534" s="40"/>
      <c r="Q534" s="40"/>
      <c r="R534" s="39">
        <f t="shared" si="13"/>
        <v>0</v>
      </c>
      <c r="S534" s="104"/>
      <c r="T534" s="104"/>
      <c r="U534" s="128">
        <f t="shared" si="14"/>
        <v>0</v>
      </c>
      <c r="V534" s="103">
        <f t="shared" si="15"/>
        <v>0</v>
      </c>
      <c r="W534" s="115"/>
      <c r="X534" s="110"/>
    </row>
    <row r="535" spans="1:24" s="50" customFormat="1" x14ac:dyDescent="0.2">
      <c r="A535" s="132">
        <v>535</v>
      </c>
      <c r="B535" s="36" t="s">
        <v>179</v>
      </c>
      <c r="C535" s="104"/>
      <c r="D535" s="36"/>
      <c r="E535" s="36"/>
      <c r="F535" s="36"/>
      <c r="G535" s="133" t="s">
        <v>179</v>
      </c>
      <c r="H535" s="40"/>
      <c r="I535" s="118"/>
      <c r="J535" s="93"/>
      <c r="K535" s="36"/>
      <c r="L535" s="36"/>
      <c r="M535" s="95"/>
      <c r="N535" s="106"/>
      <c r="O535" s="102" t="e">
        <f t="shared" si="12"/>
        <v>#DIV/0!</v>
      </c>
      <c r="P535" s="40"/>
      <c r="Q535" s="40"/>
      <c r="R535" s="39">
        <f t="shared" si="13"/>
        <v>0</v>
      </c>
      <c r="S535" s="104"/>
      <c r="T535" s="104"/>
      <c r="U535" s="128">
        <f t="shared" si="14"/>
        <v>0</v>
      </c>
      <c r="V535" s="103">
        <f t="shared" si="15"/>
        <v>0</v>
      </c>
      <c r="W535" s="115"/>
      <c r="X535" s="110"/>
    </row>
    <row r="536" spans="1:24" s="50" customFormat="1" x14ac:dyDescent="0.2">
      <c r="A536" s="132">
        <v>536</v>
      </c>
      <c r="B536" s="36" t="s">
        <v>180</v>
      </c>
      <c r="C536" s="104"/>
      <c r="D536" s="38"/>
      <c r="E536" s="38"/>
      <c r="F536" s="38"/>
      <c r="G536" s="133" t="s">
        <v>180</v>
      </c>
      <c r="H536" s="116"/>
      <c r="I536" s="117"/>
      <c r="J536" s="38"/>
      <c r="K536" s="36"/>
      <c r="L536" s="38"/>
      <c r="M536" s="109"/>
      <c r="N536" s="38"/>
      <c r="O536" s="102" t="e">
        <f t="shared" si="12"/>
        <v>#DIV/0!</v>
      </c>
      <c r="P536" s="38"/>
      <c r="Q536" s="116"/>
      <c r="R536" s="39">
        <f t="shared" si="13"/>
        <v>0</v>
      </c>
      <c r="S536" s="104"/>
      <c r="T536" s="104"/>
      <c r="U536" s="128">
        <f t="shared" si="14"/>
        <v>0</v>
      </c>
      <c r="V536" s="103">
        <f t="shared" si="15"/>
        <v>0</v>
      </c>
      <c r="W536" s="116"/>
      <c r="X536" s="110"/>
    </row>
    <row r="537" spans="1:24" s="50" customFormat="1" x14ac:dyDescent="0.2">
      <c r="A537" s="132">
        <v>537</v>
      </c>
      <c r="B537" s="36" t="s">
        <v>181</v>
      </c>
      <c r="C537" s="104"/>
      <c r="D537" s="93"/>
      <c r="E537" s="93"/>
      <c r="F537" s="101"/>
      <c r="G537" s="133" t="s">
        <v>181</v>
      </c>
      <c r="H537" s="40"/>
      <c r="I537" s="118"/>
      <c r="J537" s="93"/>
      <c r="K537" s="36"/>
      <c r="L537" s="36"/>
      <c r="M537" s="95"/>
      <c r="N537" s="106"/>
      <c r="O537" s="102" t="e">
        <f t="shared" si="12"/>
        <v>#DIV/0!</v>
      </c>
      <c r="P537" s="40"/>
      <c r="Q537" s="40"/>
      <c r="R537" s="39">
        <f t="shared" si="13"/>
        <v>0</v>
      </c>
      <c r="S537" s="104"/>
      <c r="T537" s="104"/>
      <c r="U537" s="128">
        <f t="shared" si="14"/>
        <v>0</v>
      </c>
      <c r="V537" s="103">
        <f t="shared" si="15"/>
        <v>0</v>
      </c>
      <c r="W537" s="115"/>
      <c r="X537" s="110"/>
    </row>
    <row r="538" spans="1:24" s="50" customFormat="1" x14ac:dyDescent="0.2">
      <c r="A538" s="132">
        <v>538</v>
      </c>
      <c r="B538" s="36" t="s">
        <v>182</v>
      </c>
      <c r="C538" s="104"/>
      <c r="D538" s="93"/>
      <c r="E538" s="93"/>
      <c r="F538" s="101"/>
      <c r="G538" s="133" t="s">
        <v>182</v>
      </c>
      <c r="H538" s="40"/>
      <c r="I538" s="118"/>
      <c r="J538" s="93"/>
      <c r="K538" s="36"/>
      <c r="L538" s="36"/>
      <c r="M538" s="95"/>
      <c r="N538" s="106"/>
      <c r="O538" s="102" t="e">
        <f t="shared" si="12"/>
        <v>#DIV/0!</v>
      </c>
      <c r="P538" s="40"/>
      <c r="Q538" s="40"/>
      <c r="R538" s="39">
        <f t="shared" si="13"/>
        <v>0</v>
      </c>
      <c r="S538" s="104"/>
      <c r="T538" s="104"/>
      <c r="U538" s="128">
        <f t="shared" si="14"/>
        <v>0</v>
      </c>
      <c r="V538" s="103">
        <f t="shared" si="15"/>
        <v>0</v>
      </c>
      <c r="W538" s="115"/>
      <c r="X538" s="110"/>
    </row>
    <row r="539" spans="1:24" s="50" customFormat="1" x14ac:dyDescent="0.2">
      <c r="A539" s="132">
        <v>539</v>
      </c>
      <c r="B539" s="36" t="s">
        <v>183</v>
      </c>
      <c r="C539" s="104"/>
      <c r="D539" s="93"/>
      <c r="E539" s="93"/>
      <c r="F539" s="101"/>
      <c r="G539" s="133" t="s">
        <v>183</v>
      </c>
      <c r="H539" s="40"/>
      <c r="I539" s="118"/>
      <c r="J539" s="93"/>
      <c r="K539" s="36"/>
      <c r="L539" s="36"/>
      <c r="M539" s="95"/>
      <c r="N539" s="106"/>
      <c r="O539" s="102" t="e">
        <f t="shared" si="12"/>
        <v>#DIV/0!</v>
      </c>
      <c r="P539" s="40"/>
      <c r="Q539" s="40"/>
      <c r="R539" s="39">
        <f t="shared" si="13"/>
        <v>0</v>
      </c>
      <c r="S539" s="104"/>
      <c r="T539" s="104"/>
      <c r="U539" s="128">
        <f t="shared" si="14"/>
        <v>0</v>
      </c>
      <c r="V539" s="103">
        <f t="shared" si="15"/>
        <v>0</v>
      </c>
      <c r="W539" s="115"/>
      <c r="X539" s="110"/>
    </row>
    <row r="540" spans="1:24" s="50" customFormat="1" x14ac:dyDescent="0.2">
      <c r="A540" s="132">
        <v>540</v>
      </c>
      <c r="B540" s="36" t="s">
        <v>184</v>
      </c>
      <c r="C540" s="104"/>
      <c r="D540" s="93"/>
      <c r="E540" s="93"/>
      <c r="F540" s="101"/>
      <c r="G540" s="133" t="s">
        <v>184</v>
      </c>
      <c r="H540" s="40"/>
      <c r="I540" s="118"/>
      <c r="J540" s="93"/>
      <c r="K540" s="36"/>
      <c r="L540" s="36"/>
      <c r="M540" s="95"/>
      <c r="N540" s="106"/>
      <c r="O540" s="102" t="e">
        <f t="shared" si="12"/>
        <v>#DIV/0!</v>
      </c>
      <c r="P540" s="40"/>
      <c r="Q540" s="40"/>
      <c r="R540" s="39">
        <f t="shared" si="13"/>
        <v>0</v>
      </c>
      <c r="S540" s="104"/>
      <c r="T540" s="104"/>
      <c r="U540" s="128">
        <f t="shared" si="14"/>
        <v>0</v>
      </c>
      <c r="V540" s="103">
        <f t="shared" si="15"/>
        <v>0</v>
      </c>
      <c r="W540" s="115"/>
      <c r="X540" s="110"/>
    </row>
    <row r="541" spans="1:24" s="50" customFormat="1" x14ac:dyDescent="0.2">
      <c r="A541" s="132">
        <v>541</v>
      </c>
      <c r="B541" s="36" t="s">
        <v>185</v>
      </c>
      <c r="C541" s="104"/>
      <c r="D541" s="93"/>
      <c r="E541" s="93"/>
      <c r="F541" s="101"/>
      <c r="G541" s="133" t="s">
        <v>185</v>
      </c>
      <c r="H541" s="40"/>
      <c r="I541" s="118"/>
      <c r="J541" s="93"/>
      <c r="K541" s="36"/>
      <c r="L541" s="36"/>
      <c r="M541" s="95"/>
      <c r="N541" s="106"/>
      <c r="O541" s="102" t="e">
        <f t="shared" si="12"/>
        <v>#DIV/0!</v>
      </c>
      <c r="P541" s="40"/>
      <c r="Q541" s="40"/>
      <c r="R541" s="39">
        <f t="shared" si="13"/>
        <v>0</v>
      </c>
      <c r="S541" s="104"/>
      <c r="T541" s="104"/>
      <c r="U541" s="128">
        <f t="shared" si="14"/>
        <v>0</v>
      </c>
      <c r="V541" s="103">
        <f t="shared" si="15"/>
        <v>0</v>
      </c>
      <c r="W541" s="115"/>
      <c r="X541" s="110"/>
    </row>
    <row r="542" spans="1:24" s="50" customFormat="1" x14ac:dyDescent="0.2">
      <c r="A542" s="132">
        <v>542</v>
      </c>
      <c r="B542" s="36" t="s">
        <v>186</v>
      </c>
      <c r="C542" s="104"/>
      <c r="D542" s="93"/>
      <c r="E542" s="93"/>
      <c r="F542" s="101"/>
      <c r="G542" s="133" t="s">
        <v>186</v>
      </c>
      <c r="H542" s="40"/>
      <c r="I542" s="118"/>
      <c r="J542" s="93"/>
      <c r="K542" s="36"/>
      <c r="L542" s="36"/>
      <c r="M542" s="95"/>
      <c r="N542" s="106"/>
      <c r="O542" s="102" t="e">
        <f t="shared" si="12"/>
        <v>#DIV/0!</v>
      </c>
      <c r="P542" s="40"/>
      <c r="Q542" s="40"/>
      <c r="R542" s="39">
        <f t="shared" si="13"/>
        <v>0</v>
      </c>
      <c r="S542" s="104"/>
      <c r="T542" s="104"/>
      <c r="U542" s="128">
        <f t="shared" si="14"/>
        <v>0</v>
      </c>
      <c r="V542" s="103">
        <f t="shared" si="15"/>
        <v>0</v>
      </c>
      <c r="W542" s="115"/>
      <c r="X542" s="110"/>
    </row>
    <row r="543" spans="1:24" s="50" customFormat="1" x14ac:dyDescent="0.2">
      <c r="A543" s="132">
        <v>543</v>
      </c>
      <c r="B543" s="36" t="s">
        <v>187</v>
      </c>
      <c r="C543" s="104"/>
      <c r="D543" s="38"/>
      <c r="E543" s="38"/>
      <c r="F543" s="38"/>
      <c r="G543" s="133" t="s">
        <v>187</v>
      </c>
      <c r="H543" s="116"/>
      <c r="I543" s="117"/>
      <c r="J543" s="38"/>
      <c r="K543" s="36"/>
      <c r="L543" s="38"/>
      <c r="M543" s="109"/>
      <c r="N543" s="38"/>
      <c r="O543" s="102" t="e">
        <f t="shared" si="12"/>
        <v>#DIV/0!</v>
      </c>
      <c r="P543" s="38"/>
      <c r="Q543" s="116"/>
      <c r="R543" s="39">
        <f t="shared" si="13"/>
        <v>0</v>
      </c>
      <c r="S543" s="104"/>
      <c r="T543" s="104"/>
      <c r="U543" s="128">
        <f t="shared" si="14"/>
        <v>0</v>
      </c>
      <c r="V543" s="103">
        <f t="shared" si="15"/>
        <v>0</v>
      </c>
      <c r="W543" s="116"/>
      <c r="X543" s="110"/>
    </row>
    <row r="544" spans="1:24" s="50" customFormat="1" x14ac:dyDescent="0.2">
      <c r="A544" s="132">
        <v>544</v>
      </c>
      <c r="B544" s="36" t="s">
        <v>188</v>
      </c>
      <c r="C544" s="104"/>
      <c r="D544" s="93"/>
      <c r="E544" s="93"/>
      <c r="F544" s="101"/>
      <c r="G544" s="133" t="s">
        <v>188</v>
      </c>
      <c r="H544" s="40"/>
      <c r="I544" s="118"/>
      <c r="J544" s="93"/>
      <c r="K544" s="36"/>
      <c r="L544" s="36"/>
      <c r="M544" s="95"/>
      <c r="N544" s="106"/>
      <c r="O544" s="102" t="e">
        <f t="shared" si="12"/>
        <v>#DIV/0!</v>
      </c>
      <c r="P544" s="40"/>
      <c r="Q544" s="40"/>
      <c r="R544" s="39">
        <f t="shared" si="13"/>
        <v>0</v>
      </c>
      <c r="S544" s="104"/>
      <c r="T544" s="104"/>
      <c r="U544" s="128">
        <f t="shared" si="14"/>
        <v>0</v>
      </c>
      <c r="V544" s="103">
        <f t="shared" si="15"/>
        <v>0</v>
      </c>
      <c r="W544" s="115"/>
      <c r="X544" s="110"/>
    </row>
    <row r="545" spans="1:24" s="50" customFormat="1" x14ac:dyDescent="0.2">
      <c r="A545" s="132">
        <v>545</v>
      </c>
      <c r="B545" s="36" t="s">
        <v>189</v>
      </c>
      <c r="C545" s="104"/>
      <c r="D545" s="93"/>
      <c r="E545" s="93"/>
      <c r="F545" s="101"/>
      <c r="G545" s="133" t="s">
        <v>189</v>
      </c>
      <c r="H545" s="40"/>
      <c r="I545" s="118"/>
      <c r="J545" s="93"/>
      <c r="K545" s="36"/>
      <c r="L545" s="36"/>
      <c r="M545" s="95"/>
      <c r="N545" s="106"/>
      <c r="O545" s="102" t="e">
        <f t="shared" si="12"/>
        <v>#DIV/0!</v>
      </c>
      <c r="P545" s="40"/>
      <c r="Q545" s="40"/>
      <c r="R545" s="39">
        <f t="shared" si="13"/>
        <v>0</v>
      </c>
      <c r="S545" s="104"/>
      <c r="T545" s="104"/>
      <c r="U545" s="128">
        <f t="shared" si="14"/>
        <v>0</v>
      </c>
      <c r="V545" s="103">
        <f t="shared" si="15"/>
        <v>0</v>
      </c>
      <c r="W545" s="115"/>
      <c r="X545" s="110"/>
    </row>
    <row r="546" spans="1:24" s="50" customFormat="1" x14ac:dyDescent="0.2">
      <c r="A546" s="132">
        <v>546</v>
      </c>
      <c r="B546" s="36" t="s">
        <v>190</v>
      </c>
      <c r="C546" s="104"/>
      <c r="D546" s="93"/>
      <c r="E546" s="93"/>
      <c r="F546" s="101"/>
      <c r="G546" s="133" t="s">
        <v>190</v>
      </c>
      <c r="H546" s="40"/>
      <c r="I546" s="118"/>
      <c r="J546" s="93"/>
      <c r="K546" s="36"/>
      <c r="L546" s="36"/>
      <c r="M546" s="95"/>
      <c r="N546" s="106"/>
      <c r="O546" s="102" t="e">
        <f t="shared" si="12"/>
        <v>#DIV/0!</v>
      </c>
      <c r="P546" s="40"/>
      <c r="Q546" s="40"/>
      <c r="R546" s="39">
        <f t="shared" si="13"/>
        <v>0</v>
      </c>
      <c r="S546" s="104"/>
      <c r="T546" s="104"/>
      <c r="U546" s="128">
        <f t="shared" si="14"/>
        <v>0</v>
      </c>
      <c r="V546" s="103">
        <f t="shared" si="15"/>
        <v>0</v>
      </c>
      <c r="W546" s="115"/>
      <c r="X546" s="110"/>
    </row>
    <row r="547" spans="1:24" s="50" customFormat="1" x14ac:dyDescent="0.2">
      <c r="A547" s="132">
        <v>547</v>
      </c>
      <c r="B547" s="36" t="s">
        <v>191</v>
      </c>
      <c r="C547" s="104"/>
      <c r="D547" s="93"/>
      <c r="E547" s="93"/>
      <c r="F547" s="101"/>
      <c r="G547" s="133" t="s">
        <v>191</v>
      </c>
      <c r="H547" s="40"/>
      <c r="I547" s="118"/>
      <c r="J547" s="93"/>
      <c r="K547" s="36"/>
      <c r="L547" s="36"/>
      <c r="M547" s="95"/>
      <c r="N547" s="106"/>
      <c r="O547" s="102" t="e">
        <f t="shared" si="12"/>
        <v>#DIV/0!</v>
      </c>
      <c r="P547" s="40"/>
      <c r="Q547" s="40"/>
      <c r="R547" s="39">
        <f t="shared" si="13"/>
        <v>0</v>
      </c>
      <c r="S547" s="104"/>
      <c r="T547" s="104"/>
      <c r="U547" s="128">
        <f t="shared" si="14"/>
        <v>0</v>
      </c>
      <c r="V547" s="103">
        <f t="shared" si="15"/>
        <v>0</v>
      </c>
      <c r="W547" s="115"/>
      <c r="X547" s="110"/>
    </row>
    <row r="548" spans="1:24" s="50" customFormat="1" x14ac:dyDescent="0.2">
      <c r="A548" s="132">
        <v>548</v>
      </c>
      <c r="B548" s="36" t="s">
        <v>192</v>
      </c>
      <c r="C548" s="104"/>
      <c r="D548" s="93"/>
      <c r="E548" s="93"/>
      <c r="F548" s="101"/>
      <c r="G548" s="133" t="s">
        <v>192</v>
      </c>
      <c r="H548" s="40"/>
      <c r="I548" s="118"/>
      <c r="J548" s="93"/>
      <c r="K548" s="36"/>
      <c r="L548" s="36"/>
      <c r="M548" s="95"/>
      <c r="N548" s="106"/>
      <c r="O548" s="102" t="e">
        <f t="shared" si="12"/>
        <v>#DIV/0!</v>
      </c>
      <c r="P548" s="40"/>
      <c r="Q548" s="40"/>
      <c r="R548" s="39">
        <f t="shared" si="13"/>
        <v>0</v>
      </c>
      <c r="S548" s="104"/>
      <c r="T548" s="104"/>
      <c r="U548" s="128">
        <f t="shared" si="14"/>
        <v>0</v>
      </c>
      <c r="V548" s="103">
        <f t="shared" si="15"/>
        <v>0</v>
      </c>
      <c r="W548" s="115"/>
      <c r="X548" s="110"/>
    </row>
    <row r="549" spans="1:24" s="50" customFormat="1" x14ac:dyDescent="0.2">
      <c r="A549" s="132">
        <v>549</v>
      </c>
      <c r="B549" s="36" t="s">
        <v>193</v>
      </c>
      <c r="C549" s="104"/>
      <c r="D549" s="93"/>
      <c r="E549" s="93"/>
      <c r="F549" s="101"/>
      <c r="G549" s="133" t="s">
        <v>193</v>
      </c>
      <c r="H549" s="40"/>
      <c r="I549" s="118"/>
      <c r="J549" s="93"/>
      <c r="K549" s="36"/>
      <c r="L549" s="36"/>
      <c r="M549" s="95"/>
      <c r="N549" s="106"/>
      <c r="O549" s="102" t="e">
        <f t="shared" si="12"/>
        <v>#DIV/0!</v>
      </c>
      <c r="P549" s="40"/>
      <c r="Q549" s="40"/>
      <c r="R549" s="39">
        <f t="shared" si="13"/>
        <v>0</v>
      </c>
      <c r="S549" s="104"/>
      <c r="T549" s="104"/>
      <c r="U549" s="128">
        <f t="shared" si="14"/>
        <v>0</v>
      </c>
      <c r="V549" s="103">
        <f t="shared" si="15"/>
        <v>0</v>
      </c>
      <c r="W549" s="115"/>
      <c r="X549" s="110"/>
    </row>
    <row r="550" spans="1:24" s="50" customFormat="1" x14ac:dyDescent="0.2">
      <c r="A550" s="132">
        <v>550</v>
      </c>
      <c r="B550" s="36" t="s">
        <v>194</v>
      </c>
      <c r="C550" s="104"/>
      <c r="D550" s="93"/>
      <c r="E550" s="93"/>
      <c r="F550" s="101"/>
      <c r="G550" s="133" t="s">
        <v>194</v>
      </c>
      <c r="H550" s="94"/>
      <c r="I550" s="118"/>
      <c r="J550" s="93"/>
      <c r="K550" s="36"/>
      <c r="L550" s="36"/>
      <c r="M550" s="95"/>
      <c r="N550" s="106"/>
      <c r="O550" s="102" t="e">
        <f t="shared" si="12"/>
        <v>#DIV/0!</v>
      </c>
      <c r="P550" s="40"/>
      <c r="Q550" s="40"/>
      <c r="R550" s="39">
        <f t="shared" si="13"/>
        <v>0</v>
      </c>
      <c r="S550" s="104"/>
      <c r="T550" s="104"/>
      <c r="U550" s="128">
        <f t="shared" si="14"/>
        <v>0</v>
      </c>
      <c r="V550" s="103">
        <f t="shared" si="15"/>
        <v>0</v>
      </c>
      <c r="W550" s="115"/>
      <c r="X550" s="110"/>
    </row>
    <row r="551" spans="1:24" s="50" customFormat="1" x14ac:dyDescent="0.2">
      <c r="A551" s="132">
        <v>551</v>
      </c>
      <c r="B551" s="36" t="s">
        <v>195</v>
      </c>
      <c r="C551" s="104"/>
      <c r="D551" s="93"/>
      <c r="E551" s="93"/>
      <c r="F551" s="101"/>
      <c r="G551" s="133" t="s">
        <v>195</v>
      </c>
      <c r="H551" s="40"/>
      <c r="I551" s="118"/>
      <c r="J551" s="93"/>
      <c r="K551" s="36"/>
      <c r="L551" s="36"/>
      <c r="M551" s="95"/>
      <c r="N551" s="106"/>
      <c r="O551" s="102" t="e">
        <f t="shared" si="12"/>
        <v>#DIV/0!</v>
      </c>
      <c r="P551" s="40"/>
      <c r="Q551" s="40"/>
      <c r="R551" s="39">
        <f t="shared" si="13"/>
        <v>0</v>
      </c>
      <c r="S551" s="104"/>
      <c r="T551" s="104"/>
      <c r="U551" s="128">
        <f t="shared" si="14"/>
        <v>0</v>
      </c>
      <c r="V551" s="103">
        <f t="shared" si="15"/>
        <v>0</v>
      </c>
      <c r="W551" s="115"/>
      <c r="X551" s="110"/>
    </row>
    <row r="552" spans="1:24" s="50" customFormat="1" x14ac:dyDescent="0.2">
      <c r="A552" s="132">
        <v>552</v>
      </c>
      <c r="B552" s="36" t="s">
        <v>196</v>
      </c>
      <c r="C552" s="104"/>
      <c r="D552" s="93"/>
      <c r="E552" s="93"/>
      <c r="F552" s="101"/>
      <c r="G552" s="133" t="s">
        <v>196</v>
      </c>
      <c r="H552" s="40"/>
      <c r="I552" s="118"/>
      <c r="J552" s="93"/>
      <c r="K552" s="36"/>
      <c r="L552" s="36"/>
      <c r="M552" s="95"/>
      <c r="N552" s="106"/>
      <c r="O552" s="102" t="e">
        <f t="shared" si="12"/>
        <v>#DIV/0!</v>
      </c>
      <c r="P552" s="40"/>
      <c r="Q552" s="40"/>
      <c r="R552" s="39">
        <f t="shared" si="13"/>
        <v>0</v>
      </c>
      <c r="S552" s="104"/>
      <c r="T552" s="104"/>
      <c r="U552" s="128">
        <f t="shared" si="14"/>
        <v>0</v>
      </c>
      <c r="V552" s="103">
        <f t="shared" si="15"/>
        <v>0</v>
      </c>
      <c r="W552" s="115"/>
      <c r="X552" s="110"/>
    </row>
    <row r="553" spans="1:24" s="50" customFormat="1" x14ac:dyDescent="0.2">
      <c r="A553" s="132">
        <v>553</v>
      </c>
      <c r="B553" s="36" t="s">
        <v>197</v>
      </c>
      <c r="C553" s="104"/>
      <c r="D553" s="93"/>
      <c r="E553" s="93"/>
      <c r="F553" s="101"/>
      <c r="G553" s="133" t="s">
        <v>197</v>
      </c>
      <c r="H553" s="40"/>
      <c r="I553" s="118"/>
      <c r="J553" s="93"/>
      <c r="K553" s="36"/>
      <c r="L553" s="36"/>
      <c r="M553" s="95"/>
      <c r="N553" s="106"/>
      <c r="O553" s="102" t="e">
        <f t="shared" si="12"/>
        <v>#DIV/0!</v>
      </c>
      <c r="P553" s="40"/>
      <c r="Q553" s="40"/>
      <c r="R553" s="39">
        <f t="shared" si="13"/>
        <v>0</v>
      </c>
      <c r="S553" s="104"/>
      <c r="T553" s="104"/>
      <c r="U553" s="128">
        <f t="shared" si="14"/>
        <v>0</v>
      </c>
      <c r="V553" s="103">
        <f t="shared" si="15"/>
        <v>0</v>
      </c>
      <c r="W553" s="115"/>
      <c r="X553" s="110"/>
    </row>
    <row r="554" spans="1:24" s="50" customFormat="1" x14ac:dyDescent="0.2">
      <c r="A554" s="132">
        <v>554</v>
      </c>
      <c r="B554" s="36" t="s">
        <v>198</v>
      </c>
      <c r="C554" s="104"/>
      <c r="D554" s="93"/>
      <c r="E554" s="93"/>
      <c r="F554" s="101"/>
      <c r="G554" s="133" t="s">
        <v>198</v>
      </c>
      <c r="H554" s="40"/>
      <c r="I554" s="118"/>
      <c r="J554" s="93"/>
      <c r="K554" s="36"/>
      <c r="L554" s="36"/>
      <c r="M554" s="95"/>
      <c r="N554" s="106"/>
      <c r="O554" s="102" t="e">
        <f t="shared" si="12"/>
        <v>#DIV/0!</v>
      </c>
      <c r="P554" s="40"/>
      <c r="Q554" s="40"/>
      <c r="R554" s="39">
        <f t="shared" si="13"/>
        <v>0</v>
      </c>
      <c r="S554" s="104"/>
      <c r="T554" s="104"/>
      <c r="U554" s="128">
        <f t="shared" si="14"/>
        <v>0</v>
      </c>
      <c r="V554" s="103">
        <f t="shared" si="15"/>
        <v>0</v>
      </c>
      <c r="W554" s="115"/>
      <c r="X554" s="110"/>
    </row>
    <row r="555" spans="1:24" s="50" customFormat="1" x14ac:dyDescent="0.2">
      <c r="A555" s="132">
        <v>555</v>
      </c>
      <c r="B555" s="36" t="s">
        <v>199</v>
      </c>
      <c r="C555" s="104"/>
      <c r="D555" s="93"/>
      <c r="E555" s="93"/>
      <c r="F555" s="101"/>
      <c r="G555" s="133" t="s">
        <v>199</v>
      </c>
      <c r="H555" s="40"/>
      <c r="I555" s="118"/>
      <c r="J555" s="93"/>
      <c r="K555" s="36"/>
      <c r="L555" s="36"/>
      <c r="M555" s="95"/>
      <c r="N555" s="106"/>
      <c r="O555" s="102" t="e">
        <f t="shared" si="12"/>
        <v>#DIV/0!</v>
      </c>
      <c r="P555" s="40"/>
      <c r="Q555" s="40"/>
      <c r="R555" s="39">
        <f t="shared" si="13"/>
        <v>0</v>
      </c>
      <c r="S555" s="104"/>
      <c r="T555" s="104"/>
      <c r="U555" s="128">
        <f t="shared" si="14"/>
        <v>0</v>
      </c>
      <c r="V555" s="103">
        <f t="shared" si="15"/>
        <v>0</v>
      </c>
      <c r="W555" s="115"/>
      <c r="X555" s="110"/>
    </row>
    <row r="556" spans="1:24" s="50" customFormat="1" x14ac:dyDescent="0.2">
      <c r="A556" s="132">
        <v>556</v>
      </c>
      <c r="B556" s="36" t="s">
        <v>200</v>
      </c>
      <c r="C556" s="104"/>
      <c r="D556" s="93"/>
      <c r="E556" s="93"/>
      <c r="F556" s="101"/>
      <c r="G556" s="133" t="s">
        <v>200</v>
      </c>
      <c r="H556" s="40"/>
      <c r="I556" s="118"/>
      <c r="J556" s="93"/>
      <c r="K556" s="36"/>
      <c r="L556" s="36"/>
      <c r="M556" s="95"/>
      <c r="N556" s="106"/>
      <c r="O556" s="102" t="e">
        <f t="shared" si="12"/>
        <v>#DIV/0!</v>
      </c>
      <c r="P556" s="40"/>
      <c r="Q556" s="40"/>
      <c r="R556" s="39">
        <f t="shared" si="13"/>
        <v>0</v>
      </c>
      <c r="S556" s="104"/>
      <c r="T556" s="104"/>
      <c r="U556" s="128">
        <f t="shared" si="14"/>
        <v>0</v>
      </c>
      <c r="V556" s="103">
        <f t="shared" si="15"/>
        <v>0</v>
      </c>
      <c r="W556" s="115"/>
      <c r="X556" s="110"/>
    </row>
    <row r="557" spans="1:24" s="50" customFormat="1" x14ac:dyDescent="0.2">
      <c r="A557" s="132">
        <v>557</v>
      </c>
      <c r="B557" s="36" t="s">
        <v>201</v>
      </c>
      <c r="C557" s="104"/>
      <c r="D557" s="93"/>
      <c r="E557" s="93"/>
      <c r="F557" s="101"/>
      <c r="G557" s="133" t="s">
        <v>201</v>
      </c>
      <c r="H557" s="40"/>
      <c r="I557" s="118"/>
      <c r="J557" s="93"/>
      <c r="K557" s="36"/>
      <c r="L557" s="36"/>
      <c r="M557" s="95"/>
      <c r="N557" s="106"/>
      <c r="O557" s="102" t="e">
        <f t="shared" si="12"/>
        <v>#DIV/0!</v>
      </c>
      <c r="P557" s="40"/>
      <c r="Q557" s="40"/>
      <c r="R557" s="39">
        <f t="shared" si="13"/>
        <v>0</v>
      </c>
      <c r="S557" s="104"/>
      <c r="T557" s="104"/>
      <c r="U557" s="128">
        <f t="shared" si="14"/>
        <v>0</v>
      </c>
      <c r="V557" s="103">
        <f t="shared" si="15"/>
        <v>0</v>
      </c>
      <c r="W557" s="115"/>
      <c r="X557" s="110"/>
    </row>
    <row r="558" spans="1:24" s="50" customFormat="1" x14ac:dyDescent="0.2">
      <c r="A558" s="132">
        <v>558</v>
      </c>
      <c r="B558" s="36" t="s">
        <v>202</v>
      </c>
      <c r="C558" s="104"/>
      <c r="D558" s="93"/>
      <c r="E558" s="93"/>
      <c r="F558" s="101"/>
      <c r="G558" s="133" t="s">
        <v>202</v>
      </c>
      <c r="H558" s="40"/>
      <c r="I558" s="118"/>
      <c r="J558" s="93"/>
      <c r="K558" s="36"/>
      <c r="L558" s="36"/>
      <c r="M558" s="95"/>
      <c r="N558" s="106"/>
      <c r="O558" s="102" t="e">
        <f t="shared" si="12"/>
        <v>#DIV/0!</v>
      </c>
      <c r="P558" s="40"/>
      <c r="Q558" s="40"/>
      <c r="R558" s="39">
        <f t="shared" si="13"/>
        <v>0</v>
      </c>
      <c r="S558" s="104"/>
      <c r="T558" s="104"/>
      <c r="U558" s="128">
        <f t="shared" si="14"/>
        <v>0</v>
      </c>
      <c r="V558" s="103">
        <f t="shared" si="15"/>
        <v>0</v>
      </c>
      <c r="W558" s="115"/>
      <c r="X558" s="110"/>
    </row>
    <row r="559" spans="1:24" s="50" customFormat="1" x14ac:dyDescent="0.2">
      <c r="A559" s="132">
        <v>559</v>
      </c>
      <c r="B559" s="36" t="s">
        <v>203</v>
      </c>
      <c r="C559" s="104"/>
      <c r="D559" s="93"/>
      <c r="E559" s="93"/>
      <c r="F559" s="101"/>
      <c r="G559" s="133" t="s">
        <v>203</v>
      </c>
      <c r="H559" s="40"/>
      <c r="I559" s="118"/>
      <c r="J559" s="93"/>
      <c r="K559" s="36"/>
      <c r="L559" s="36"/>
      <c r="M559" s="95"/>
      <c r="N559" s="106"/>
      <c r="O559" s="102" t="e">
        <f t="shared" si="12"/>
        <v>#DIV/0!</v>
      </c>
      <c r="P559" s="40"/>
      <c r="Q559" s="40"/>
      <c r="R559" s="39">
        <f t="shared" si="13"/>
        <v>0</v>
      </c>
      <c r="S559" s="104"/>
      <c r="T559" s="104"/>
      <c r="U559" s="128">
        <f t="shared" si="14"/>
        <v>0</v>
      </c>
      <c r="V559" s="103">
        <f t="shared" si="15"/>
        <v>0</v>
      </c>
      <c r="W559" s="115"/>
      <c r="X559" s="110"/>
    </row>
    <row r="560" spans="1:24" s="50" customFormat="1" x14ac:dyDescent="0.2">
      <c r="A560" s="132">
        <v>560</v>
      </c>
      <c r="B560" s="36" t="s">
        <v>204</v>
      </c>
      <c r="C560" s="104"/>
      <c r="D560" s="93"/>
      <c r="E560" s="93"/>
      <c r="F560" s="101"/>
      <c r="G560" s="133" t="s">
        <v>204</v>
      </c>
      <c r="H560" s="40"/>
      <c r="I560" s="118"/>
      <c r="J560" s="93"/>
      <c r="K560" s="36"/>
      <c r="L560" s="36"/>
      <c r="M560" s="108"/>
      <c r="N560" s="106"/>
      <c r="O560" s="102" t="e">
        <f t="shared" si="12"/>
        <v>#DIV/0!</v>
      </c>
      <c r="P560" s="40"/>
      <c r="Q560" s="40"/>
      <c r="R560" s="39">
        <f t="shared" si="13"/>
        <v>0</v>
      </c>
      <c r="S560" s="104"/>
      <c r="T560" s="104"/>
      <c r="U560" s="128">
        <f t="shared" si="14"/>
        <v>0</v>
      </c>
      <c r="V560" s="103">
        <f t="shared" si="15"/>
        <v>0</v>
      </c>
      <c r="W560" s="115"/>
      <c r="X560" s="110"/>
    </row>
    <row r="561" spans="1:24" s="50" customFormat="1" x14ac:dyDescent="0.2">
      <c r="A561" s="132">
        <v>561</v>
      </c>
      <c r="B561" s="36" t="s">
        <v>205</v>
      </c>
      <c r="C561" s="104"/>
      <c r="D561" s="93"/>
      <c r="E561" s="93"/>
      <c r="F561" s="101"/>
      <c r="G561" s="133" t="s">
        <v>205</v>
      </c>
      <c r="H561" s="40"/>
      <c r="I561" s="118"/>
      <c r="J561" s="93"/>
      <c r="K561" s="36"/>
      <c r="L561" s="36"/>
      <c r="M561" s="95"/>
      <c r="N561" s="106"/>
      <c r="O561" s="102" t="e">
        <f t="shared" ref="O561:O593" si="16">N561/Q561</f>
        <v>#DIV/0!</v>
      </c>
      <c r="P561" s="40"/>
      <c r="Q561" s="40"/>
      <c r="R561" s="39">
        <f t="shared" si="13"/>
        <v>0</v>
      </c>
      <c r="S561" s="104"/>
      <c r="T561" s="104"/>
      <c r="U561" s="128">
        <f t="shared" si="14"/>
        <v>0</v>
      </c>
      <c r="V561" s="103">
        <f t="shared" si="15"/>
        <v>0</v>
      </c>
      <c r="W561" s="115"/>
      <c r="X561" s="110"/>
    </row>
    <row r="562" spans="1:24" s="50" customFormat="1" x14ac:dyDescent="0.2">
      <c r="A562" s="132">
        <v>562</v>
      </c>
      <c r="B562" s="36" t="s">
        <v>206</v>
      </c>
      <c r="C562" s="104"/>
      <c r="D562" s="93"/>
      <c r="E562" s="93"/>
      <c r="F562" s="101"/>
      <c r="G562" s="133" t="s">
        <v>206</v>
      </c>
      <c r="H562" s="40"/>
      <c r="I562" s="118"/>
      <c r="J562" s="93"/>
      <c r="K562" s="36"/>
      <c r="L562" s="36"/>
      <c r="M562" s="95"/>
      <c r="N562" s="106"/>
      <c r="O562" s="102" t="e">
        <f t="shared" si="16"/>
        <v>#DIV/0!</v>
      </c>
      <c r="P562" s="40"/>
      <c r="Q562" s="40"/>
      <c r="R562" s="39">
        <f t="shared" si="13"/>
        <v>0</v>
      </c>
      <c r="S562" s="104"/>
      <c r="T562" s="104"/>
      <c r="U562" s="128">
        <f t="shared" si="14"/>
        <v>0</v>
      </c>
      <c r="V562" s="103">
        <f t="shared" si="15"/>
        <v>0</v>
      </c>
      <c r="W562" s="115"/>
      <c r="X562" s="110"/>
    </row>
    <row r="563" spans="1:24" s="50" customFormat="1" x14ac:dyDescent="0.2">
      <c r="A563" s="132">
        <v>563</v>
      </c>
      <c r="B563" s="36" t="s">
        <v>207</v>
      </c>
      <c r="C563" s="104"/>
      <c r="D563" s="93"/>
      <c r="E563" s="93"/>
      <c r="F563" s="101"/>
      <c r="G563" s="133" t="s">
        <v>207</v>
      </c>
      <c r="H563" s="40"/>
      <c r="I563" s="118"/>
      <c r="J563" s="93"/>
      <c r="K563" s="36"/>
      <c r="L563" s="36"/>
      <c r="M563" s="95"/>
      <c r="N563" s="106"/>
      <c r="O563" s="102" t="e">
        <f t="shared" si="16"/>
        <v>#DIV/0!</v>
      </c>
      <c r="P563" s="40"/>
      <c r="Q563" s="40"/>
      <c r="R563" s="39">
        <f t="shared" si="13"/>
        <v>0</v>
      </c>
      <c r="S563" s="104"/>
      <c r="T563" s="104"/>
      <c r="U563" s="128">
        <f t="shared" si="14"/>
        <v>0</v>
      </c>
      <c r="V563" s="103">
        <f t="shared" si="15"/>
        <v>0</v>
      </c>
      <c r="W563" s="115"/>
      <c r="X563" s="110"/>
    </row>
    <row r="564" spans="1:24" s="50" customFormat="1" x14ac:dyDescent="0.2">
      <c r="A564" s="132">
        <v>564</v>
      </c>
      <c r="B564" s="36" t="s">
        <v>208</v>
      </c>
      <c r="C564" s="104"/>
      <c r="D564" s="93"/>
      <c r="E564" s="93"/>
      <c r="F564" s="101"/>
      <c r="G564" s="133" t="s">
        <v>208</v>
      </c>
      <c r="H564" s="40"/>
      <c r="I564" s="118"/>
      <c r="J564" s="93"/>
      <c r="K564" s="36"/>
      <c r="L564" s="36"/>
      <c r="M564" s="108"/>
      <c r="N564" s="106"/>
      <c r="O564" s="102" t="e">
        <f t="shared" si="16"/>
        <v>#DIV/0!</v>
      </c>
      <c r="P564" s="40"/>
      <c r="Q564" s="40"/>
      <c r="R564" s="39">
        <f t="shared" si="13"/>
        <v>0</v>
      </c>
      <c r="S564" s="104"/>
      <c r="T564" s="104"/>
      <c r="U564" s="128">
        <f t="shared" si="14"/>
        <v>0</v>
      </c>
      <c r="V564" s="103">
        <f t="shared" si="15"/>
        <v>0</v>
      </c>
      <c r="W564" s="115"/>
      <c r="X564" s="110"/>
    </row>
    <row r="565" spans="1:24" s="50" customFormat="1" x14ac:dyDescent="0.2">
      <c r="A565" s="132">
        <v>565</v>
      </c>
      <c r="B565" s="36" t="s">
        <v>209</v>
      </c>
      <c r="C565" s="104"/>
      <c r="D565" s="93"/>
      <c r="E565" s="93"/>
      <c r="F565" s="101"/>
      <c r="G565" s="133" t="s">
        <v>209</v>
      </c>
      <c r="H565" s="40"/>
      <c r="I565" s="118"/>
      <c r="J565" s="93"/>
      <c r="K565" s="36"/>
      <c r="L565" s="36"/>
      <c r="M565" s="95"/>
      <c r="N565" s="106"/>
      <c r="O565" s="102" t="e">
        <f t="shared" si="16"/>
        <v>#DIV/0!</v>
      </c>
      <c r="P565" s="40"/>
      <c r="Q565" s="40"/>
      <c r="R565" s="39">
        <f t="shared" si="13"/>
        <v>0</v>
      </c>
      <c r="S565" s="104"/>
      <c r="T565" s="104"/>
      <c r="U565" s="128">
        <f t="shared" si="14"/>
        <v>0</v>
      </c>
      <c r="V565" s="103">
        <f t="shared" si="15"/>
        <v>0</v>
      </c>
      <c r="W565" s="115"/>
      <c r="X565" s="110"/>
    </row>
    <row r="566" spans="1:24" s="50" customFormat="1" x14ac:dyDescent="0.2">
      <c r="A566" s="132">
        <v>566</v>
      </c>
      <c r="B566" s="36" t="s">
        <v>210</v>
      </c>
      <c r="C566" s="104"/>
      <c r="D566" s="93"/>
      <c r="E566" s="93"/>
      <c r="F566" s="101"/>
      <c r="G566" s="133" t="s">
        <v>210</v>
      </c>
      <c r="H566" s="40"/>
      <c r="I566" s="118"/>
      <c r="J566" s="93"/>
      <c r="K566" s="36"/>
      <c r="L566" s="36"/>
      <c r="M566" s="131"/>
      <c r="N566" s="120"/>
      <c r="O566" s="102" t="e">
        <f t="shared" si="16"/>
        <v>#DIV/0!</v>
      </c>
      <c r="P566" s="40"/>
      <c r="Q566" s="40"/>
      <c r="R566" s="39">
        <f t="shared" si="13"/>
        <v>0</v>
      </c>
      <c r="S566" s="104"/>
      <c r="T566" s="104"/>
      <c r="U566" s="128">
        <f t="shared" si="14"/>
        <v>0</v>
      </c>
      <c r="V566" s="103">
        <f t="shared" si="15"/>
        <v>0</v>
      </c>
      <c r="W566" s="115"/>
      <c r="X566" s="110"/>
    </row>
    <row r="567" spans="1:24" s="50" customFormat="1" x14ac:dyDescent="0.2">
      <c r="A567" s="132">
        <v>567</v>
      </c>
      <c r="B567" s="36" t="s">
        <v>211</v>
      </c>
      <c r="C567" s="104"/>
      <c r="D567" s="93"/>
      <c r="E567" s="93"/>
      <c r="F567" s="101"/>
      <c r="G567" s="133" t="s">
        <v>211</v>
      </c>
      <c r="H567" s="40"/>
      <c r="I567" s="118"/>
      <c r="J567" s="93"/>
      <c r="K567" s="36"/>
      <c r="L567" s="36"/>
      <c r="M567" s="95"/>
      <c r="N567" s="106"/>
      <c r="O567" s="102" t="e">
        <f t="shared" si="16"/>
        <v>#DIV/0!</v>
      </c>
      <c r="P567" s="40"/>
      <c r="Q567" s="40"/>
      <c r="R567" s="39">
        <f t="shared" si="13"/>
        <v>0</v>
      </c>
      <c r="S567" s="104"/>
      <c r="T567" s="104"/>
      <c r="U567" s="128">
        <f t="shared" si="14"/>
        <v>0</v>
      </c>
      <c r="V567" s="103">
        <f t="shared" si="15"/>
        <v>0</v>
      </c>
      <c r="W567" s="115"/>
      <c r="X567" s="110"/>
    </row>
    <row r="568" spans="1:24" s="50" customFormat="1" x14ac:dyDescent="0.2">
      <c r="A568" s="132">
        <v>568</v>
      </c>
      <c r="B568" s="36" t="s">
        <v>212</v>
      </c>
      <c r="C568" s="104"/>
      <c r="D568" s="93"/>
      <c r="E568" s="93"/>
      <c r="F568" s="101"/>
      <c r="G568" s="133" t="s">
        <v>212</v>
      </c>
      <c r="H568" s="121"/>
      <c r="I568" s="118"/>
      <c r="J568" s="93"/>
      <c r="K568" s="36"/>
      <c r="L568" s="92"/>
      <c r="M568" s="131"/>
      <c r="N568" s="120"/>
      <c r="O568" s="102" t="e">
        <f t="shared" si="16"/>
        <v>#DIV/0!</v>
      </c>
      <c r="P568" s="40"/>
      <c r="Q568" s="40"/>
      <c r="R568" s="39">
        <f t="shared" si="13"/>
        <v>0</v>
      </c>
      <c r="S568" s="104"/>
      <c r="T568" s="104"/>
      <c r="U568" s="128">
        <f t="shared" si="14"/>
        <v>0</v>
      </c>
      <c r="V568" s="103">
        <f t="shared" si="15"/>
        <v>0</v>
      </c>
      <c r="W568" s="115"/>
      <c r="X568" s="110"/>
    </row>
    <row r="569" spans="1:24" s="50" customFormat="1" ht="12.75" customHeight="1" x14ac:dyDescent="0.2">
      <c r="A569" s="132">
        <v>569</v>
      </c>
      <c r="B569" s="36" t="s">
        <v>213</v>
      </c>
      <c r="C569" s="104"/>
      <c r="D569" s="93"/>
      <c r="E569" s="93"/>
      <c r="F569" s="101"/>
      <c r="G569" s="133" t="s">
        <v>213</v>
      </c>
      <c r="H569" s="122"/>
      <c r="I569" s="118"/>
      <c r="J569" s="93"/>
      <c r="K569" s="36"/>
      <c r="L569" s="36"/>
      <c r="M569" s="131"/>
      <c r="N569" s="120"/>
      <c r="O569" s="102" t="e">
        <f t="shared" si="16"/>
        <v>#DIV/0!</v>
      </c>
      <c r="P569" s="40"/>
      <c r="Q569" s="40"/>
      <c r="R569" s="39">
        <f t="shared" si="13"/>
        <v>0</v>
      </c>
      <c r="S569" s="104"/>
      <c r="T569" s="104"/>
      <c r="U569" s="128">
        <f t="shared" si="14"/>
        <v>0</v>
      </c>
      <c r="V569" s="103">
        <f t="shared" si="15"/>
        <v>0</v>
      </c>
      <c r="W569" s="115"/>
      <c r="X569" s="110"/>
    </row>
    <row r="570" spans="1:24" s="50" customFormat="1" ht="12.75" customHeight="1" x14ac:dyDescent="0.2">
      <c r="A570" s="132">
        <v>570</v>
      </c>
      <c r="B570" s="36" t="s">
        <v>214</v>
      </c>
      <c r="C570" s="104"/>
      <c r="D570" s="93"/>
      <c r="E570" s="93"/>
      <c r="F570" s="101"/>
      <c r="G570" s="133" t="s">
        <v>214</v>
      </c>
      <c r="H570" s="40"/>
      <c r="I570" s="118"/>
      <c r="J570" s="93"/>
      <c r="K570" s="36"/>
      <c r="L570" s="36"/>
      <c r="M570" s="95"/>
      <c r="N570" s="106"/>
      <c r="O570" s="102" t="e">
        <f t="shared" si="16"/>
        <v>#DIV/0!</v>
      </c>
      <c r="P570" s="40"/>
      <c r="Q570" s="40"/>
      <c r="R570" s="39">
        <f t="shared" si="13"/>
        <v>0</v>
      </c>
      <c r="S570" s="104"/>
      <c r="T570" s="104"/>
      <c r="U570" s="128">
        <f t="shared" si="14"/>
        <v>0</v>
      </c>
      <c r="V570" s="103">
        <f t="shared" si="15"/>
        <v>0</v>
      </c>
      <c r="W570" s="115"/>
      <c r="X570" s="110"/>
    </row>
    <row r="571" spans="1:24" s="50" customFormat="1" ht="12.75" customHeight="1" x14ac:dyDescent="0.2">
      <c r="A571" s="132">
        <v>571</v>
      </c>
      <c r="B571" s="36" t="s">
        <v>215</v>
      </c>
      <c r="C571" s="104"/>
      <c r="D571" s="36"/>
      <c r="E571" s="92"/>
      <c r="F571" s="36"/>
      <c r="G571" s="133" t="s">
        <v>215</v>
      </c>
      <c r="H571" s="121"/>
      <c r="I571" s="118"/>
      <c r="J571" s="93"/>
      <c r="K571" s="36"/>
      <c r="L571" s="92"/>
      <c r="M571" s="131"/>
      <c r="N571" s="120"/>
      <c r="O571" s="102" t="e">
        <f t="shared" si="16"/>
        <v>#DIV/0!</v>
      </c>
      <c r="P571" s="40"/>
      <c r="Q571" s="40"/>
      <c r="R571" s="39">
        <f t="shared" ref="R571:R592" si="17">N571</f>
        <v>0</v>
      </c>
      <c r="S571" s="104"/>
      <c r="T571" s="104"/>
      <c r="U571" s="128">
        <f t="shared" ref="U571:U593" si="18">YEAR(T571)*12+MONTH(T571)-(YEAR(S571)*12+MONTH(S571))-IF(DAY(T571)&lt;DAY(S571),1,0)</f>
        <v>0</v>
      </c>
      <c r="V571" s="103">
        <f t="shared" ref="V571:V593" si="19">T571-S571</f>
        <v>0</v>
      </c>
      <c r="W571" s="115"/>
      <c r="X571" s="110"/>
    </row>
    <row r="572" spans="1:24" s="50" customFormat="1" ht="12.75" customHeight="1" x14ac:dyDescent="0.2">
      <c r="A572" s="132">
        <v>572</v>
      </c>
      <c r="B572" s="36" t="s">
        <v>216</v>
      </c>
      <c r="C572" s="104"/>
      <c r="D572" s="36"/>
      <c r="E572" s="92"/>
      <c r="F572" s="36"/>
      <c r="G572" s="133" t="s">
        <v>216</v>
      </c>
      <c r="H572" s="122"/>
      <c r="I572" s="118"/>
      <c r="J572" s="93"/>
      <c r="K572" s="36"/>
      <c r="L572" s="36"/>
      <c r="M572" s="131"/>
      <c r="N572" s="120"/>
      <c r="O572" s="102" t="e">
        <f t="shared" si="16"/>
        <v>#DIV/0!</v>
      </c>
      <c r="P572" s="40"/>
      <c r="Q572" s="40"/>
      <c r="R572" s="39">
        <f t="shared" si="17"/>
        <v>0</v>
      </c>
      <c r="S572" s="104"/>
      <c r="T572" s="104"/>
      <c r="U572" s="128">
        <f t="shared" si="18"/>
        <v>0</v>
      </c>
      <c r="V572" s="103">
        <f t="shared" si="19"/>
        <v>0</v>
      </c>
      <c r="W572" s="115"/>
      <c r="X572" s="110"/>
    </row>
    <row r="573" spans="1:24" s="50" customFormat="1" ht="12.75" customHeight="1" x14ac:dyDescent="0.2">
      <c r="A573" s="132">
        <v>573</v>
      </c>
      <c r="B573" s="36" t="s">
        <v>217</v>
      </c>
      <c r="C573" s="104"/>
      <c r="D573" s="36"/>
      <c r="E573" s="36"/>
      <c r="F573" s="36"/>
      <c r="G573" s="133" t="s">
        <v>217</v>
      </c>
      <c r="H573" s="40"/>
      <c r="I573" s="118"/>
      <c r="J573" s="93"/>
      <c r="K573" s="36"/>
      <c r="L573" s="36"/>
      <c r="M573" s="131"/>
      <c r="N573" s="106"/>
      <c r="O573" s="102" t="e">
        <f t="shared" si="16"/>
        <v>#DIV/0!</v>
      </c>
      <c r="P573" s="40"/>
      <c r="Q573" s="40"/>
      <c r="R573" s="39">
        <f t="shared" si="17"/>
        <v>0</v>
      </c>
      <c r="S573" s="104"/>
      <c r="T573" s="104"/>
      <c r="U573" s="128">
        <f t="shared" si="18"/>
        <v>0</v>
      </c>
      <c r="V573" s="103">
        <f t="shared" si="19"/>
        <v>0</v>
      </c>
      <c r="W573" s="115"/>
      <c r="X573" s="110"/>
    </row>
    <row r="574" spans="1:24" s="50" customFormat="1" ht="12.75" customHeight="1" x14ac:dyDescent="0.2">
      <c r="A574" s="132">
        <v>574</v>
      </c>
      <c r="B574" s="36" t="s">
        <v>218</v>
      </c>
      <c r="C574" s="104"/>
      <c r="D574" s="36"/>
      <c r="E574" s="92"/>
      <c r="F574" s="36"/>
      <c r="G574" s="133" t="s">
        <v>218</v>
      </c>
      <c r="H574" s="121"/>
      <c r="I574" s="118"/>
      <c r="J574" s="93"/>
      <c r="K574" s="36"/>
      <c r="L574" s="92"/>
      <c r="M574" s="95"/>
      <c r="N574" s="120"/>
      <c r="O574" s="102" t="e">
        <f t="shared" si="16"/>
        <v>#DIV/0!</v>
      </c>
      <c r="P574" s="40"/>
      <c r="Q574" s="40"/>
      <c r="R574" s="39">
        <f t="shared" si="17"/>
        <v>0</v>
      </c>
      <c r="S574" s="104"/>
      <c r="T574" s="104"/>
      <c r="U574" s="128">
        <f t="shared" si="18"/>
        <v>0</v>
      </c>
      <c r="V574" s="103">
        <f t="shared" si="19"/>
        <v>0</v>
      </c>
      <c r="W574" s="115"/>
      <c r="X574" s="110"/>
    </row>
    <row r="575" spans="1:24" s="50" customFormat="1" ht="12.75" customHeight="1" x14ac:dyDescent="0.2">
      <c r="A575" s="132">
        <v>575</v>
      </c>
      <c r="B575" s="36" t="s">
        <v>219</v>
      </c>
      <c r="C575" s="104"/>
      <c r="D575" s="36"/>
      <c r="E575" s="92"/>
      <c r="F575" s="36"/>
      <c r="G575" s="133" t="s">
        <v>219</v>
      </c>
      <c r="H575" s="122"/>
      <c r="I575" s="118"/>
      <c r="J575" s="93"/>
      <c r="K575" s="36"/>
      <c r="L575" s="36"/>
      <c r="M575" s="131"/>
      <c r="N575" s="120"/>
      <c r="O575" s="102" t="e">
        <f t="shared" si="16"/>
        <v>#DIV/0!</v>
      </c>
      <c r="P575" s="40"/>
      <c r="Q575" s="40"/>
      <c r="R575" s="39">
        <f t="shared" si="17"/>
        <v>0</v>
      </c>
      <c r="S575" s="104"/>
      <c r="T575" s="104"/>
      <c r="U575" s="128">
        <f t="shared" si="18"/>
        <v>0</v>
      </c>
      <c r="V575" s="103">
        <f t="shared" si="19"/>
        <v>0</v>
      </c>
      <c r="W575" s="115"/>
      <c r="X575" s="110"/>
    </row>
    <row r="576" spans="1:24" s="50" customFormat="1" ht="12.75" customHeight="1" x14ac:dyDescent="0.2">
      <c r="A576" s="132">
        <v>576</v>
      </c>
      <c r="B576" s="36" t="s">
        <v>220</v>
      </c>
      <c r="C576" s="104"/>
      <c r="D576" s="36"/>
      <c r="E576" s="36"/>
      <c r="F576" s="36"/>
      <c r="G576" s="133" t="s">
        <v>220</v>
      </c>
      <c r="H576" s="40"/>
      <c r="I576" s="118"/>
      <c r="J576" s="93"/>
      <c r="K576" s="36"/>
      <c r="L576" s="36"/>
      <c r="M576" s="95"/>
      <c r="N576" s="106"/>
      <c r="O576" s="102" t="e">
        <f t="shared" si="16"/>
        <v>#DIV/0!</v>
      </c>
      <c r="P576" s="40"/>
      <c r="Q576" s="40"/>
      <c r="R576" s="39">
        <f t="shared" si="17"/>
        <v>0</v>
      </c>
      <c r="S576" s="104"/>
      <c r="T576" s="104"/>
      <c r="U576" s="128">
        <f t="shared" si="18"/>
        <v>0</v>
      </c>
      <c r="V576" s="103">
        <f t="shared" si="19"/>
        <v>0</v>
      </c>
      <c r="W576" s="115"/>
      <c r="X576" s="110"/>
    </row>
    <row r="577" spans="1:24" s="50" customFormat="1" ht="12.75" customHeight="1" x14ac:dyDescent="0.2">
      <c r="A577" s="132">
        <v>577</v>
      </c>
      <c r="B577" s="36" t="s">
        <v>221</v>
      </c>
      <c r="C577" s="104"/>
      <c r="D577" s="36"/>
      <c r="E577" s="92"/>
      <c r="F577" s="36"/>
      <c r="G577" s="133" t="s">
        <v>221</v>
      </c>
      <c r="H577" s="121"/>
      <c r="I577" s="118"/>
      <c r="J577" s="93"/>
      <c r="K577" s="36"/>
      <c r="L577" s="92"/>
      <c r="M577" s="131"/>
      <c r="N577" s="120"/>
      <c r="O577" s="102" t="e">
        <f t="shared" si="16"/>
        <v>#DIV/0!</v>
      </c>
      <c r="P577" s="40"/>
      <c r="Q577" s="40"/>
      <c r="R577" s="39">
        <f t="shared" si="17"/>
        <v>0</v>
      </c>
      <c r="S577" s="104"/>
      <c r="T577" s="104"/>
      <c r="U577" s="128">
        <f t="shared" si="18"/>
        <v>0</v>
      </c>
      <c r="V577" s="103">
        <f t="shared" si="19"/>
        <v>0</v>
      </c>
      <c r="W577" s="115"/>
      <c r="X577" s="110"/>
    </row>
    <row r="578" spans="1:24" s="50" customFormat="1" ht="12.75" customHeight="1" x14ac:dyDescent="0.2">
      <c r="A578" s="132">
        <v>578</v>
      </c>
      <c r="B578" s="36" t="s">
        <v>222</v>
      </c>
      <c r="C578" s="104"/>
      <c r="D578" s="36"/>
      <c r="E578" s="92"/>
      <c r="F578" s="36"/>
      <c r="G578" s="133" t="s">
        <v>222</v>
      </c>
      <c r="H578" s="121"/>
      <c r="I578" s="118"/>
      <c r="J578" s="93"/>
      <c r="K578" s="36"/>
      <c r="L578" s="92"/>
      <c r="M578" s="131"/>
      <c r="N578" s="120"/>
      <c r="O578" s="102" t="e">
        <f t="shared" si="16"/>
        <v>#DIV/0!</v>
      </c>
      <c r="P578" s="40"/>
      <c r="Q578" s="40"/>
      <c r="R578" s="39">
        <f t="shared" si="17"/>
        <v>0</v>
      </c>
      <c r="S578" s="104"/>
      <c r="T578" s="104"/>
      <c r="U578" s="128">
        <f t="shared" si="18"/>
        <v>0</v>
      </c>
      <c r="V578" s="103">
        <f t="shared" si="19"/>
        <v>0</v>
      </c>
      <c r="W578" s="115"/>
      <c r="X578" s="110"/>
    </row>
    <row r="579" spans="1:24" s="50" customFormat="1" ht="12.75" customHeight="1" x14ac:dyDescent="0.2">
      <c r="A579" s="132">
        <v>579</v>
      </c>
      <c r="B579" s="36" t="s">
        <v>223</v>
      </c>
      <c r="C579" s="104"/>
      <c r="D579" s="36"/>
      <c r="E579" s="92"/>
      <c r="F579" s="36"/>
      <c r="G579" s="133" t="s">
        <v>223</v>
      </c>
      <c r="H579" s="121"/>
      <c r="I579" s="118"/>
      <c r="J579" s="93"/>
      <c r="K579" s="36"/>
      <c r="L579" s="92"/>
      <c r="M579" s="131"/>
      <c r="N579" s="120"/>
      <c r="O579" s="102" t="e">
        <f t="shared" si="16"/>
        <v>#DIV/0!</v>
      </c>
      <c r="P579" s="40"/>
      <c r="Q579" s="40"/>
      <c r="R579" s="39">
        <f t="shared" si="17"/>
        <v>0</v>
      </c>
      <c r="S579" s="104"/>
      <c r="T579" s="104"/>
      <c r="U579" s="128">
        <f t="shared" si="18"/>
        <v>0</v>
      </c>
      <c r="V579" s="103">
        <f t="shared" si="19"/>
        <v>0</v>
      </c>
      <c r="W579" s="115"/>
      <c r="X579" s="110"/>
    </row>
    <row r="580" spans="1:24" s="50" customFormat="1" ht="12.75" customHeight="1" x14ac:dyDescent="0.2">
      <c r="A580" s="132">
        <v>580</v>
      </c>
      <c r="B580" s="36" t="s">
        <v>224</v>
      </c>
      <c r="C580" s="104"/>
      <c r="D580" s="36"/>
      <c r="E580" s="92"/>
      <c r="F580" s="36"/>
      <c r="G580" s="133" t="s">
        <v>224</v>
      </c>
      <c r="H580" s="121"/>
      <c r="I580" s="118"/>
      <c r="J580" s="93"/>
      <c r="K580" s="36"/>
      <c r="L580" s="92"/>
      <c r="M580" s="131"/>
      <c r="N580" s="120"/>
      <c r="O580" s="102" t="e">
        <f t="shared" si="16"/>
        <v>#DIV/0!</v>
      </c>
      <c r="P580" s="40"/>
      <c r="Q580" s="40"/>
      <c r="R580" s="39">
        <f t="shared" si="17"/>
        <v>0</v>
      </c>
      <c r="S580" s="104"/>
      <c r="T580" s="104"/>
      <c r="U580" s="128">
        <f t="shared" si="18"/>
        <v>0</v>
      </c>
      <c r="V580" s="103">
        <f t="shared" si="19"/>
        <v>0</v>
      </c>
      <c r="W580" s="115"/>
      <c r="X580" s="110"/>
    </row>
    <row r="581" spans="1:24" s="50" customFormat="1" ht="12.75" customHeight="1" x14ac:dyDescent="0.2">
      <c r="A581" s="132">
        <v>581</v>
      </c>
      <c r="B581" s="36" t="s">
        <v>225</v>
      </c>
      <c r="C581" s="104"/>
      <c r="D581" s="36"/>
      <c r="E581" s="92"/>
      <c r="F581" s="36"/>
      <c r="G581" s="133" t="s">
        <v>225</v>
      </c>
      <c r="H581" s="121"/>
      <c r="I581" s="118"/>
      <c r="J581" s="93"/>
      <c r="K581" s="36"/>
      <c r="L581" s="92"/>
      <c r="M581" s="131"/>
      <c r="N581" s="120"/>
      <c r="O581" s="102" t="e">
        <f t="shared" si="16"/>
        <v>#DIV/0!</v>
      </c>
      <c r="P581" s="40"/>
      <c r="Q581" s="40"/>
      <c r="R581" s="39">
        <f t="shared" si="17"/>
        <v>0</v>
      </c>
      <c r="S581" s="104"/>
      <c r="T581" s="104"/>
      <c r="U581" s="128">
        <f t="shared" si="18"/>
        <v>0</v>
      </c>
      <c r="V581" s="103">
        <f t="shared" si="19"/>
        <v>0</v>
      </c>
      <c r="W581" s="115"/>
      <c r="X581" s="110"/>
    </row>
    <row r="582" spans="1:24" s="50" customFormat="1" ht="12.75" customHeight="1" x14ac:dyDescent="0.2">
      <c r="A582" s="132">
        <v>582</v>
      </c>
      <c r="B582" s="36" t="s">
        <v>226</v>
      </c>
      <c r="C582" s="104"/>
      <c r="D582" s="36"/>
      <c r="E582" s="92"/>
      <c r="F582" s="36"/>
      <c r="G582" s="133" t="s">
        <v>226</v>
      </c>
      <c r="H582" s="121"/>
      <c r="I582" s="118"/>
      <c r="J582" s="93"/>
      <c r="K582" s="36"/>
      <c r="L582" s="92"/>
      <c r="M582" s="131"/>
      <c r="N582" s="120"/>
      <c r="O582" s="102" t="e">
        <f t="shared" si="16"/>
        <v>#DIV/0!</v>
      </c>
      <c r="P582" s="40"/>
      <c r="Q582" s="40"/>
      <c r="R582" s="39">
        <f t="shared" si="17"/>
        <v>0</v>
      </c>
      <c r="S582" s="104"/>
      <c r="T582" s="104"/>
      <c r="U582" s="128">
        <f t="shared" si="18"/>
        <v>0</v>
      </c>
      <c r="V582" s="103">
        <f t="shared" si="19"/>
        <v>0</v>
      </c>
      <c r="W582" s="115"/>
      <c r="X582" s="110"/>
    </row>
    <row r="583" spans="1:24" s="50" customFormat="1" ht="12.75" customHeight="1" x14ac:dyDescent="0.2">
      <c r="A583" s="132">
        <v>583</v>
      </c>
      <c r="B583" s="36" t="s">
        <v>227</v>
      </c>
      <c r="C583" s="104"/>
      <c r="D583" s="36"/>
      <c r="E583" s="92"/>
      <c r="F583" s="36"/>
      <c r="G583" s="133" t="s">
        <v>227</v>
      </c>
      <c r="H583" s="121"/>
      <c r="I583" s="118"/>
      <c r="J583" s="93"/>
      <c r="K583" s="36"/>
      <c r="L583" s="92"/>
      <c r="M583" s="131"/>
      <c r="N583" s="120"/>
      <c r="O583" s="102" t="e">
        <f t="shared" si="16"/>
        <v>#DIV/0!</v>
      </c>
      <c r="P583" s="40"/>
      <c r="Q583" s="40"/>
      <c r="R583" s="39">
        <f t="shared" si="17"/>
        <v>0</v>
      </c>
      <c r="S583" s="104"/>
      <c r="T583" s="104"/>
      <c r="U583" s="128">
        <f t="shared" si="18"/>
        <v>0</v>
      </c>
      <c r="V583" s="103">
        <f t="shared" si="19"/>
        <v>0</v>
      </c>
      <c r="W583" s="115"/>
      <c r="X583" s="110"/>
    </row>
    <row r="584" spans="1:24" s="50" customFormat="1" ht="12.75" customHeight="1" x14ac:dyDescent="0.2">
      <c r="A584" s="132">
        <v>584</v>
      </c>
      <c r="B584" s="36" t="s">
        <v>228</v>
      </c>
      <c r="C584" s="104"/>
      <c r="D584" s="36"/>
      <c r="E584" s="92"/>
      <c r="F584" s="36"/>
      <c r="G584" s="133" t="s">
        <v>228</v>
      </c>
      <c r="H584" s="121"/>
      <c r="I584" s="118"/>
      <c r="J584" s="93"/>
      <c r="K584" s="36"/>
      <c r="L584" s="92"/>
      <c r="M584" s="131"/>
      <c r="N584" s="120"/>
      <c r="O584" s="102" t="e">
        <f t="shared" si="16"/>
        <v>#DIV/0!</v>
      </c>
      <c r="P584" s="40"/>
      <c r="Q584" s="40"/>
      <c r="R584" s="39">
        <f t="shared" si="17"/>
        <v>0</v>
      </c>
      <c r="S584" s="104"/>
      <c r="T584" s="104"/>
      <c r="U584" s="128">
        <f t="shared" si="18"/>
        <v>0</v>
      </c>
      <c r="V584" s="103">
        <f t="shared" si="19"/>
        <v>0</v>
      </c>
      <c r="W584" s="115"/>
      <c r="X584" s="110"/>
    </row>
    <row r="585" spans="1:24" s="50" customFormat="1" ht="12.75" customHeight="1" x14ac:dyDescent="0.2">
      <c r="A585" s="132">
        <v>585</v>
      </c>
      <c r="B585" s="36" t="s">
        <v>229</v>
      </c>
      <c r="C585" s="104"/>
      <c r="D585" s="36"/>
      <c r="E585" s="92"/>
      <c r="F585" s="36"/>
      <c r="G585" s="133" t="s">
        <v>229</v>
      </c>
      <c r="H585" s="121"/>
      <c r="I585" s="118"/>
      <c r="J585" s="93"/>
      <c r="K585" s="36"/>
      <c r="L585" s="92"/>
      <c r="M585" s="131"/>
      <c r="N585" s="120"/>
      <c r="O585" s="102" t="e">
        <f t="shared" si="16"/>
        <v>#DIV/0!</v>
      </c>
      <c r="P585" s="40"/>
      <c r="Q585" s="40"/>
      <c r="R585" s="39">
        <f t="shared" si="17"/>
        <v>0</v>
      </c>
      <c r="S585" s="104"/>
      <c r="T585" s="104"/>
      <c r="U585" s="128">
        <f t="shared" si="18"/>
        <v>0</v>
      </c>
      <c r="V585" s="103">
        <f t="shared" si="19"/>
        <v>0</v>
      </c>
      <c r="W585" s="115"/>
      <c r="X585" s="110"/>
    </row>
    <row r="586" spans="1:24" s="50" customFormat="1" ht="12.75" customHeight="1" x14ac:dyDescent="0.2">
      <c r="A586" s="132">
        <v>586</v>
      </c>
      <c r="B586" s="36" t="s">
        <v>230</v>
      </c>
      <c r="C586" s="104"/>
      <c r="D586" s="36"/>
      <c r="E586" s="92"/>
      <c r="F586" s="36"/>
      <c r="G586" s="133" t="s">
        <v>230</v>
      </c>
      <c r="H586" s="121"/>
      <c r="I586" s="118"/>
      <c r="J586" s="93"/>
      <c r="K586" s="36"/>
      <c r="L586" s="92"/>
      <c r="M586" s="131"/>
      <c r="N586" s="120"/>
      <c r="O586" s="102" t="e">
        <f t="shared" si="16"/>
        <v>#DIV/0!</v>
      </c>
      <c r="P586" s="40"/>
      <c r="Q586" s="40"/>
      <c r="R586" s="39">
        <f t="shared" si="17"/>
        <v>0</v>
      </c>
      <c r="S586" s="104"/>
      <c r="T586" s="104"/>
      <c r="U586" s="128">
        <f t="shared" si="18"/>
        <v>0</v>
      </c>
      <c r="V586" s="103">
        <f t="shared" si="19"/>
        <v>0</v>
      </c>
      <c r="W586" s="115"/>
      <c r="X586" s="110"/>
    </row>
    <row r="587" spans="1:24" s="50" customFormat="1" ht="12.75" customHeight="1" x14ac:dyDescent="0.2">
      <c r="A587" s="132">
        <v>587</v>
      </c>
      <c r="B587" s="36" t="s">
        <v>231</v>
      </c>
      <c r="C587" s="104"/>
      <c r="D587" s="36"/>
      <c r="E587" s="92"/>
      <c r="F587" s="36"/>
      <c r="G587" s="133" t="s">
        <v>231</v>
      </c>
      <c r="H587" s="121"/>
      <c r="I587" s="118"/>
      <c r="J587" s="93"/>
      <c r="K587" s="36"/>
      <c r="L587" s="92"/>
      <c r="M587" s="95"/>
      <c r="N587" s="120"/>
      <c r="O587" s="102" t="e">
        <f t="shared" si="16"/>
        <v>#DIV/0!</v>
      </c>
      <c r="P587" s="40"/>
      <c r="Q587" s="40"/>
      <c r="R587" s="39">
        <f t="shared" si="17"/>
        <v>0</v>
      </c>
      <c r="S587" s="104"/>
      <c r="T587" s="104"/>
      <c r="U587" s="128">
        <f t="shared" si="18"/>
        <v>0</v>
      </c>
      <c r="V587" s="103">
        <f t="shared" si="19"/>
        <v>0</v>
      </c>
      <c r="W587" s="115"/>
      <c r="X587" s="110"/>
    </row>
    <row r="588" spans="1:24" s="50" customFormat="1" ht="12.75" customHeight="1" x14ac:dyDescent="0.2">
      <c r="A588" s="132">
        <v>588</v>
      </c>
      <c r="B588" s="36" t="s">
        <v>232</v>
      </c>
      <c r="C588" s="104"/>
      <c r="D588" s="36"/>
      <c r="E588" s="92"/>
      <c r="F588" s="36"/>
      <c r="G588" s="133" t="s">
        <v>232</v>
      </c>
      <c r="H588" s="121"/>
      <c r="I588" s="118"/>
      <c r="J588" s="93"/>
      <c r="K588" s="36"/>
      <c r="L588" s="92"/>
      <c r="M588" s="131"/>
      <c r="N588" s="120"/>
      <c r="O588" s="102" t="e">
        <f t="shared" si="16"/>
        <v>#DIV/0!</v>
      </c>
      <c r="P588" s="40"/>
      <c r="Q588" s="40"/>
      <c r="R588" s="39">
        <f t="shared" si="17"/>
        <v>0</v>
      </c>
      <c r="S588" s="104"/>
      <c r="T588" s="104"/>
      <c r="U588" s="128">
        <f t="shared" si="18"/>
        <v>0</v>
      </c>
      <c r="V588" s="103">
        <f t="shared" si="19"/>
        <v>0</v>
      </c>
      <c r="W588" s="115"/>
      <c r="X588" s="110"/>
    </row>
    <row r="589" spans="1:24" s="50" customFormat="1" ht="12.75" customHeight="1" x14ac:dyDescent="0.2">
      <c r="A589" s="132">
        <v>589</v>
      </c>
      <c r="B589" s="36" t="s">
        <v>233</v>
      </c>
      <c r="C589" s="104"/>
      <c r="D589" s="36"/>
      <c r="E589" s="92"/>
      <c r="F589" s="36"/>
      <c r="G589" s="133" t="s">
        <v>233</v>
      </c>
      <c r="H589" s="121"/>
      <c r="I589" s="118"/>
      <c r="J589" s="93"/>
      <c r="K589" s="36"/>
      <c r="L589" s="92"/>
      <c r="M589" s="131"/>
      <c r="N589" s="120"/>
      <c r="O589" s="102" t="e">
        <f t="shared" si="16"/>
        <v>#DIV/0!</v>
      </c>
      <c r="P589" s="40"/>
      <c r="Q589" s="40"/>
      <c r="R589" s="39">
        <f t="shared" si="17"/>
        <v>0</v>
      </c>
      <c r="S589" s="104"/>
      <c r="T589" s="104"/>
      <c r="U589" s="128">
        <f t="shared" si="18"/>
        <v>0</v>
      </c>
      <c r="V589" s="103">
        <f t="shared" si="19"/>
        <v>0</v>
      </c>
      <c r="W589" s="115"/>
      <c r="X589" s="110"/>
    </row>
    <row r="590" spans="1:24" s="50" customFormat="1" ht="12.75" customHeight="1" x14ac:dyDescent="0.2">
      <c r="A590" s="132">
        <v>590</v>
      </c>
      <c r="B590" s="36" t="s">
        <v>234</v>
      </c>
      <c r="C590" s="104"/>
      <c r="D590" s="36"/>
      <c r="E590" s="92"/>
      <c r="F590" s="36"/>
      <c r="G590" s="133" t="s">
        <v>234</v>
      </c>
      <c r="H590" s="121"/>
      <c r="I590" s="118"/>
      <c r="J590" s="93"/>
      <c r="K590" s="36"/>
      <c r="L590" s="92"/>
      <c r="M590" s="131"/>
      <c r="N590" s="120"/>
      <c r="O590" s="102" t="e">
        <f t="shared" si="16"/>
        <v>#DIV/0!</v>
      </c>
      <c r="P590" s="40"/>
      <c r="Q590" s="40"/>
      <c r="R590" s="39">
        <f t="shared" si="17"/>
        <v>0</v>
      </c>
      <c r="S590" s="104"/>
      <c r="T590" s="104"/>
      <c r="U590" s="128">
        <f t="shared" si="18"/>
        <v>0</v>
      </c>
      <c r="V590" s="103">
        <f t="shared" si="19"/>
        <v>0</v>
      </c>
      <c r="W590" s="115"/>
      <c r="X590" s="110"/>
    </row>
    <row r="591" spans="1:24" s="50" customFormat="1" ht="12.75" customHeight="1" x14ac:dyDescent="0.2">
      <c r="A591" s="132">
        <v>591</v>
      </c>
      <c r="B591" s="36" t="s">
        <v>235</v>
      </c>
      <c r="C591" s="104"/>
      <c r="D591" s="36"/>
      <c r="E591" s="92"/>
      <c r="F591" s="36"/>
      <c r="G591" s="133" t="s">
        <v>235</v>
      </c>
      <c r="H591" s="121"/>
      <c r="I591" s="118"/>
      <c r="J591" s="93"/>
      <c r="K591" s="36"/>
      <c r="L591" s="92"/>
      <c r="M591" s="131"/>
      <c r="N591" s="120"/>
      <c r="O591" s="102" t="e">
        <f t="shared" si="16"/>
        <v>#DIV/0!</v>
      </c>
      <c r="P591" s="40"/>
      <c r="Q591" s="40"/>
      <c r="R591" s="39">
        <f t="shared" si="17"/>
        <v>0</v>
      </c>
      <c r="S591" s="104"/>
      <c r="T591" s="104"/>
      <c r="U591" s="128">
        <f t="shared" si="18"/>
        <v>0</v>
      </c>
      <c r="V591" s="103">
        <f t="shared" si="19"/>
        <v>0</v>
      </c>
      <c r="W591" s="115"/>
      <c r="X591" s="110"/>
    </row>
    <row r="592" spans="1:24" s="50" customFormat="1" ht="12.75" customHeight="1" x14ac:dyDescent="0.2">
      <c r="A592" s="132">
        <v>592</v>
      </c>
      <c r="B592" s="36" t="s">
        <v>236</v>
      </c>
      <c r="C592" s="104"/>
      <c r="D592" s="93"/>
      <c r="E592" s="93"/>
      <c r="F592" s="101"/>
      <c r="G592" s="133" t="s">
        <v>236</v>
      </c>
      <c r="H592" s="40"/>
      <c r="I592" s="118"/>
      <c r="J592" s="93"/>
      <c r="K592" s="36"/>
      <c r="L592" s="36"/>
      <c r="M592" s="95"/>
      <c r="N592" s="106"/>
      <c r="O592" s="102" t="e">
        <f t="shared" si="16"/>
        <v>#DIV/0!</v>
      </c>
      <c r="P592" s="40"/>
      <c r="Q592" s="40"/>
      <c r="R592" s="39">
        <f t="shared" si="17"/>
        <v>0</v>
      </c>
      <c r="S592" s="104"/>
      <c r="T592" s="104"/>
      <c r="U592" s="128">
        <f t="shared" si="18"/>
        <v>0</v>
      </c>
      <c r="V592" s="103">
        <f t="shared" si="19"/>
        <v>0</v>
      </c>
      <c r="W592" s="115"/>
      <c r="X592" s="110"/>
    </row>
    <row r="593" spans="1:24" s="50" customFormat="1" ht="12.75" customHeight="1" x14ac:dyDescent="0.2">
      <c r="A593" s="132">
        <v>593</v>
      </c>
      <c r="B593" s="36" t="s">
        <v>237</v>
      </c>
      <c r="C593" s="104"/>
      <c r="D593" s="36"/>
      <c r="E593" s="92"/>
      <c r="F593" s="36"/>
      <c r="G593" s="133" t="s">
        <v>237</v>
      </c>
      <c r="H593" s="121"/>
      <c r="I593" s="118"/>
      <c r="J593" s="93" t="str">
        <f ca="1">IF(TODAY()&lt;=T593,"Vigente",IF(T593="","IoI","TERMINADO"))</f>
        <v>IoI</v>
      </c>
      <c r="K593" s="36"/>
      <c r="L593" s="92"/>
      <c r="M593" s="131"/>
      <c r="N593" s="120"/>
      <c r="O593" s="102" t="e">
        <f t="shared" si="16"/>
        <v>#DIV/0!</v>
      </c>
      <c r="P593" s="40"/>
      <c r="Q593" s="40"/>
      <c r="R593" s="39" t="e">
        <f>N593+#REF!</f>
        <v>#REF!</v>
      </c>
      <c r="S593" s="104"/>
      <c r="T593" s="104"/>
      <c r="U593" s="128">
        <f t="shared" si="18"/>
        <v>0</v>
      </c>
      <c r="V593" s="103">
        <f t="shared" si="19"/>
        <v>0</v>
      </c>
      <c r="W593" s="115"/>
      <c r="X593" s="110"/>
    </row>
    <row r="594" spans="1:24" s="50" customFormat="1" ht="12.75" customHeight="1" x14ac:dyDescent="0.2">
      <c r="A594" s="100"/>
      <c r="B594" s="36"/>
      <c r="C594" s="104"/>
      <c r="D594" s="36"/>
      <c r="E594" s="36"/>
      <c r="F594" s="36"/>
      <c r="G594" s="135"/>
      <c r="H594" s="40"/>
      <c r="I594" s="119"/>
      <c r="J594" s="36"/>
      <c r="K594" s="36"/>
      <c r="L594" s="36"/>
      <c r="M594" s="95"/>
      <c r="N594" s="106"/>
      <c r="O594" s="123"/>
      <c r="P594" s="40"/>
      <c r="Q594" s="40"/>
      <c r="R594" s="39"/>
      <c r="S594" s="104"/>
      <c r="T594" s="104"/>
      <c r="U594" s="40"/>
      <c r="V594" s="40"/>
      <c r="W594" s="115"/>
      <c r="X594" s="125"/>
    </row>
    <row r="595" spans="1:24" s="50" customFormat="1" ht="12.75" customHeight="1" x14ac:dyDescent="0.2">
      <c r="A595" s="100"/>
      <c r="B595" s="36"/>
      <c r="C595" s="104"/>
      <c r="D595" s="36"/>
      <c r="E595" s="36"/>
      <c r="F595" s="36"/>
      <c r="G595" s="135"/>
      <c r="H595" s="40"/>
      <c r="I595" s="119"/>
      <c r="J595" s="36"/>
      <c r="K595" s="36"/>
      <c r="L595" s="36"/>
      <c r="M595" s="95"/>
      <c r="N595" s="106"/>
      <c r="O595" s="123"/>
      <c r="P595" s="40"/>
      <c r="Q595" s="40"/>
      <c r="R595" s="39"/>
      <c r="S595" s="104"/>
      <c r="T595" s="104"/>
      <c r="U595" s="40"/>
      <c r="V595" s="40"/>
      <c r="W595" s="115"/>
      <c r="X595" s="125"/>
    </row>
    <row r="596" spans="1:24" s="50" customFormat="1" ht="12.75" customHeight="1" x14ac:dyDescent="0.2">
      <c r="A596" s="100"/>
      <c r="B596" s="36"/>
      <c r="C596" s="104"/>
      <c r="D596" s="36"/>
      <c r="E596" s="36"/>
      <c r="F596" s="36"/>
      <c r="G596" s="135"/>
      <c r="H596" s="40"/>
      <c r="I596" s="119"/>
      <c r="J596" s="36"/>
      <c r="K596" s="36"/>
      <c r="L596" s="36"/>
      <c r="M596" s="95"/>
      <c r="N596" s="106"/>
      <c r="O596" s="123"/>
      <c r="P596" s="40"/>
      <c r="Q596" s="40"/>
      <c r="R596" s="39"/>
      <c r="S596" s="104"/>
      <c r="T596" s="104"/>
      <c r="U596" s="40"/>
      <c r="V596" s="40"/>
      <c r="W596" s="115"/>
      <c r="X596" s="125"/>
    </row>
    <row r="597" spans="1:24" s="50" customFormat="1" ht="12.75" customHeight="1" x14ac:dyDescent="0.2">
      <c r="A597" s="100"/>
      <c r="B597" s="36"/>
      <c r="C597" s="104"/>
      <c r="D597" s="36"/>
      <c r="E597" s="36"/>
      <c r="F597" s="36"/>
      <c r="G597" s="135"/>
      <c r="H597" s="40"/>
      <c r="I597" s="119"/>
      <c r="J597" s="36"/>
      <c r="K597" s="36"/>
      <c r="L597" s="36"/>
      <c r="M597" s="95"/>
      <c r="N597" s="106"/>
      <c r="O597" s="123"/>
      <c r="P597" s="40"/>
      <c r="Q597" s="40"/>
      <c r="R597" s="39"/>
      <c r="S597" s="104"/>
      <c r="T597" s="104"/>
      <c r="U597" s="40"/>
      <c r="V597" s="40"/>
      <c r="W597" s="115"/>
      <c r="X597" s="125"/>
    </row>
    <row r="598" spans="1:24" s="50" customFormat="1" ht="12.75" customHeight="1" x14ac:dyDescent="0.2">
      <c r="A598" s="100"/>
      <c r="B598" s="36"/>
      <c r="C598" s="104"/>
      <c r="D598" s="36"/>
      <c r="E598" s="36"/>
      <c r="F598" s="36"/>
      <c r="G598" s="135"/>
      <c r="H598" s="40"/>
      <c r="I598" s="119"/>
      <c r="J598" s="36"/>
      <c r="K598" s="36"/>
      <c r="L598" s="36"/>
      <c r="M598" s="95"/>
      <c r="N598" s="106"/>
      <c r="O598" s="123"/>
      <c r="P598" s="40"/>
      <c r="Q598" s="40"/>
      <c r="R598" s="39"/>
      <c r="S598" s="104"/>
      <c r="T598" s="104"/>
      <c r="U598" s="40"/>
      <c r="V598" s="40"/>
      <c r="W598" s="115"/>
      <c r="X598" s="125"/>
    </row>
    <row r="599" spans="1:24" s="50" customFormat="1" ht="12.75" customHeight="1" x14ac:dyDescent="0.2">
      <c r="A599" s="100"/>
      <c r="B599" s="36"/>
      <c r="C599" s="104"/>
      <c r="D599" s="36"/>
      <c r="E599" s="36"/>
      <c r="F599" s="36"/>
      <c r="G599" s="135"/>
      <c r="H599" s="40"/>
      <c r="I599" s="119"/>
      <c r="J599" s="36"/>
      <c r="K599" s="36"/>
      <c r="L599" s="36"/>
      <c r="M599" s="95"/>
      <c r="N599" s="106"/>
      <c r="O599" s="123"/>
      <c r="P599" s="40"/>
      <c r="Q599" s="40"/>
      <c r="R599" s="39"/>
      <c r="S599" s="104"/>
      <c r="T599" s="104"/>
      <c r="U599" s="40"/>
      <c r="V599" s="40"/>
      <c r="W599" s="115"/>
      <c r="X599" s="125"/>
    </row>
    <row r="600" spans="1:24" s="50" customFormat="1" ht="12.75" customHeight="1" x14ac:dyDescent="0.2">
      <c r="A600" s="100"/>
      <c r="B600" s="36"/>
      <c r="C600" s="104"/>
      <c r="D600" s="36"/>
      <c r="E600" s="36"/>
      <c r="F600" s="36"/>
      <c r="G600" s="135"/>
      <c r="H600" s="40"/>
      <c r="I600" s="119"/>
      <c r="J600" s="36"/>
      <c r="K600" s="36"/>
      <c r="L600" s="36"/>
      <c r="M600" s="95"/>
      <c r="N600" s="106"/>
      <c r="O600" s="123"/>
      <c r="P600" s="40"/>
      <c r="Q600" s="40"/>
      <c r="R600" s="39"/>
      <c r="S600" s="104"/>
      <c r="T600" s="104"/>
      <c r="U600" s="40"/>
      <c r="V600" s="40"/>
      <c r="W600" s="115"/>
      <c r="X600" s="125"/>
    </row>
    <row r="601" spans="1:24" s="50" customFormat="1" ht="12.75" customHeight="1" x14ac:dyDescent="0.2">
      <c r="A601" s="100"/>
      <c r="B601" s="36"/>
      <c r="C601" s="104"/>
      <c r="D601" s="36"/>
      <c r="E601" s="36"/>
      <c r="F601" s="36"/>
      <c r="G601" s="135"/>
      <c r="H601" s="40"/>
      <c r="I601" s="119"/>
      <c r="J601" s="36"/>
      <c r="K601" s="36"/>
      <c r="L601" s="36"/>
      <c r="M601" s="95"/>
      <c r="N601" s="106"/>
      <c r="O601" s="123"/>
      <c r="P601" s="40"/>
      <c r="Q601" s="40"/>
      <c r="R601" s="39"/>
      <c r="S601" s="104"/>
      <c r="T601" s="104"/>
      <c r="U601" s="40"/>
      <c r="V601" s="40"/>
      <c r="W601" s="40"/>
      <c r="X601" s="125"/>
    </row>
  </sheetData>
  <autoFilter ref="B1:X593" xr:uid="{00000000-0001-0000-0000-000000000000}"/>
  <conditionalFormatting sqref="B384">
    <cfRule type="duplicateValues" dxfId="167" priority="177"/>
    <cfRule type="duplicateValues" dxfId="166" priority="178"/>
    <cfRule type="duplicateValues" dxfId="165" priority="179"/>
    <cfRule type="duplicateValues" dxfId="164" priority="180"/>
  </conditionalFormatting>
  <conditionalFormatting sqref="B385">
    <cfRule type="duplicateValues" dxfId="163" priority="173"/>
    <cfRule type="duplicateValues" dxfId="162" priority="174"/>
    <cfRule type="duplicateValues" dxfId="161" priority="175"/>
    <cfRule type="duplicateValues" dxfId="160" priority="176"/>
  </conditionalFormatting>
  <conditionalFormatting sqref="B386">
    <cfRule type="duplicateValues" dxfId="159" priority="169"/>
    <cfRule type="duplicateValues" dxfId="158" priority="170"/>
    <cfRule type="duplicateValues" dxfId="157" priority="171"/>
    <cfRule type="duplicateValues" dxfId="156" priority="172"/>
  </conditionalFormatting>
  <conditionalFormatting sqref="B387">
    <cfRule type="duplicateValues" dxfId="155" priority="165"/>
    <cfRule type="duplicateValues" dxfId="154" priority="166"/>
    <cfRule type="duplicateValues" dxfId="153" priority="167"/>
    <cfRule type="duplicateValues" dxfId="152" priority="168"/>
  </conditionalFormatting>
  <conditionalFormatting sqref="B402">
    <cfRule type="duplicateValues" dxfId="151" priority="153"/>
    <cfRule type="duplicateValues" dxfId="150" priority="154"/>
    <cfRule type="duplicateValues" dxfId="149" priority="155"/>
    <cfRule type="duplicateValues" dxfId="148" priority="156"/>
  </conditionalFormatting>
  <conditionalFormatting sqref="B403">
    <cfRule type="duplicateValues" dxfId="147" priority="149"/>
    <cfRule type="duplicateValues" dxfId="146" priority="150"/>
    <cfRule type="duplicateValues" dxfId="145" priority="151"/>
    <cfRule type="duplicateValues" dxfId="144" priority="152"/>
  </conditionalFormatting>
  <conditionalFormatting sqref="B404">
    <cfRule type="duplicateValues" dxfId="143" priority="145"/>
    <cfRule type="duplicateValues" dxfId="142" priority="146"/>
    <cfRule type="duplicateValues" dxfId="141" priority="147"/>
    <cfRule type="duplicateValues" dxfId="140" priority="148"/>
  </conditionalFormatting>
  <conditionalFormatting sqref="B405">
    <cfRule type="duplicateValues" dxfId="139" priority="141"/>
    <cfRule type="duplicateValues" dxfId="138" priority="142"/>
    <cfRule type="duplicateValues" dxfId="137" priority="143"/>
    <cfRule type="duplicateValues" dxfId="136" priority="144"/>
  </conditionalFormatting>
  <conditionalFormatting sqref="B406">
    <cfRule type="duplicateValues" dxfId="135" priority="137"/>
    <cfRule type="duplicateValues" dxfId="134" priority="138"/>
    <cfRule type="duplicateValues" dxfId="133" priority="139"/>
    <cfRule type="duplicateValues" dxfId="132" priority="140"/>
  </conditionalFormatting>
  <conditionalFormatting sqref="B407">
    <cfRule type="duplicateValues" dxfId="131" priority="133"/>
    <cfRule type="duplicateValues" dxfId="130" priority="134"/>
    <cfRule type="duplicateValues" dxfId="129" priority="135"/>
    <cfRule type="duplicateValues" dxfId="128" priority="136"/>
  </conditionalFormatting>
  <conditionalFormatting sqref="B408">
    <cfRule type="duplicateValues" dxfId="127" priority="129"/>
    <cfRule type="duplicateValues" dxfId="126" priority="130"/>
    <cfRule type="duplicateValues" dxfId="125" priority="131"/>
    <cfRule type="duplicateValues" dxfId="124" priority="132"/>
  </conditionalFormatting>
  <conditionalFormatting sqref="B409">
    <cfRule type="duplicateValues" dxfId="123" priority="125"/>
    <cfRule type="duplicateValues" dxfId="122" priority="126"/>
    <cfRule type="duplicateValues" dxfId="121" priority="127"/>
    <cfRule type="duplicateValues" dxfId="120" priority="128"/>
  </conditionalFormatting>
  <conditionalFormatting sqref="J300:K1048576 K280:K283 K285:K299 J1:K279">
    <cfRule type="containsText" dxfId="119" priority="1" operator="containsText" text="FIRMADO">
      <formula>NOT(ISERROR(SEARCH("FIRMADO",J1)))</formula>
    </cfRule>
    <cfRule type="containsText" dxfId="118" priority="2" operator="containsText" text="RECHAZADO">
      <formula>NOT(ISERROR(SEARCH("RECHAZADO",J1)))</formula>
    </cfRule>
    <cfRule type="containsText" dxfId="117" priority="7" operator="containsText" text="EN EJECUCION">
      <formula>NOT(ISERROR(SEARCH("EN EJECUCION",J1)))</formula>
    </cfRule>
  </conditionalFormatting>
  <conditionalFormatting sqref="B1:B2">
    <cfRule type="duplicateValues" dxfId="116" priority="322"/>
    <cfRule type="duplicateValues" dxfId="115" priority="323"/>
    <cfRule type="duplicateValues" dxfId="114" priority="324"/>
    <cfRule type="duplicateValues" dxfId="113" priority="325"/>
    <cfRule type="duplicateValues" dxfId="112" priority="326"/>
    <cfRule type="duplicateValues" dxfId="111" priority="327"/>
    <cfRule type="duplicateValues" dxfId="110" priority="328"/>
  </conditionalFormatting>
  <conditionalFormatting sqref="B384:B393">
    <cfRule type="duplicateValues" dxfId="109" priority="329"/>
  </conditionalFormatting>
  <conditionalFormatting sqref="B1:B2 B384:B1048576">
    <cfRule type="duplicateValues" dxfId="108" priority="332"/>
    <cfRule type="duplicateValues" dxfId="107" priority="333"/>
    <cfRule type="duplicateValues" dxfId="106" priority="334"/>
    <cfRule type="duplicateValues" dxfId="105" priority="335"/>
    <cfRule type="duplicateValues" dxfId="104" priority="336"/>
  </conditionalFormatting>
  <conditionalFormatting sqref="B388">
    <cfRule type="duplicateValues" dxfId="103" priority="357"/>
    <cfRule type="duplicateValues" dxfId="102" priority="358"/>
    <cfRule type="duplicateValues" dxfId="101" priority="359"/>
    <cfRule type="duplicateValues" dxfId="100" priority="360"/>
  </conditionalFormatting>
  <conditionalFormatting sqref="B410:B422">
    <cfRule type="duplicateValues" dxfId="99" priority="361"/>
    <cfRule type="duplicateValues" dxfId="98" priority="362"/>
    <cfRule type="duplicateValues" dxfId="97" priority="363"/>
    <cfRule type="duplicateValues" dxfId="96" priority="364"/>
  </conditionalFormatting>
  <conditionalFormatting sqref="B389:B493">
    <cfRule type="duplicateValues" dxfId="95" priority="365"/>
    <cfRule type="duplicateValues" dxfId="94" priority="366"/>
    <cfRule type="duplicateValues" dxfId="93" priority="367"/>
    <cfRule type="duplicateValues" dxfId="92" priority="368"/>
  </conditionalFormatting>
  <conditionalFormatting sqref="B423">
    <cfRule type="duplicateValues" dxfId="91" priority="373"/>
    <cfRule type="duplicateValues" dxfId="90" priority="374"/>
    <cfRule type="duplicateValues" dxfId="89" priority="375"/>
    <cfRule type="duplicateValues" dxfId="88" priority="376"/>
  </conditionalFormatting>
  <conditionalFormatting sqref="B424">
    <cfRule type="duplicateValues" dxfId="87" priority="377"/>
    <cfRule type="duplicateValues" dxfId="86" priority="378"/>
    <cfRule type="duplicateValues" dxfId="85" priority="379"/>
    <cfRule type="duplicateValues" dxfId="84" priority="380"/>
  </conditionalFormatting>
  <conditionalFormatting sqref="B425">
    <cfRule type="duplicateValues" dxfId="83" priority="381"/>
    <cfRule type="duplicateValues" dxfId="82" priority="382"/>
    <cfRule type="duplicateValues" dxfId="81" priority="383"/>
    <cfRule type="duplicateValues" dxfId="80" priority="384"/>
  </conditionalFormatting>
  <conditionalFormatting sqref="B426:B438">
    <cfRule type="duplicateValues" dxfId="79" priority="385"/>
    <cfRule type="duplicateValues" dxfId="78" priority="386"/>
    <cfRule type="duplicateValues" dxfId="77" priority="387"/>
    <cfRule type="duplicateValues" dxfId="76" priority="388"/>
  </conditionalFormatting>
  <conditionalFormatting sqref="B439">
    <cfRule type="duplicateValues" dxfId="75" priority="389"/>
    <cfRule type="duplicateValues" dxfId="74" priority="390"/>
    <cfRule type="duplicateValues" dxfId="73" priority="391"/>
    <cfRule type="duplicateValues" dxfId="72" priority="392"/>
  </conditionalFormatting>
  <conditionalFormatting sqref="B440">
    <cfRule type="duplicateValues" dxfId="71" priority="393"/>
    <cfRule type="duplicateValues" dxfId="70" priority="394"/>
    <cfRule type="duplicateValues" dxfId="69" priority="395"/>
    <cfRule type="duplicateValues" dxfId="68" priority="396"/>
  </conditionalFormatting>
  <conditionalFormatting sqref="B441">
    <cfRule type="duplicateValues" dxfId="67" priority="397"/>
    <cfRule type="duplicateValues" dxfId="66" priority="398"/>
    <cfRule type="duplicateValues" dxfId="65" priority="399"/>
    <cfRule type="duplicateValues" dxfId="64" priority="400"/>
  </conditionalFormatting>
  <conditionalFormatting sqref="B442">
    <cfRule type="duplicateValues" dxfId="63" priority="401"/>
    <cfRule type="duplicateValues" dxfId="62" priority="402"/>
    <cfRule type="duplicateValues" dxfId="61" priority="403"/>
    <cfRule type="duplicateValues" dxfId="60" priority="404"/>
  </conditionalFormatting>
  <conditionalFormatting sqref="B443:B488">
    <cfRule type="duplicateValues" dxfId="59" priority="405"/>
    <cfRule type="duplicateValues" dxfId="58" priority="406"/>
    <cfRule type="duplicateValues" dxfId="57" priority="407"/>
    <cfRule type="duplicateValues" dxfId="56" priority="408"/>
  </conditionalFormatting>
  <conditionalFormatting sqref="B1:C2">
    <cfRule type="duplicateValues" dxfId="55" priority="409"/>
  </conditionalFormatting>
  <hyperlinks>
    <hyperlink ref="I3" r:id="rId1" xr:uid="{89D23158-D0FD-4FBC-B762-28E006954438}"/>
    <hyperlink ref="I2" r:id="rId2" xr:uid="{2A8CD7F6-C2EB-41C7-912A-5D03546F32E8}"/>
  </hyperlinks>
  <pageMargins left="0.70866141732283472" right="0.70866141732283472" top="0.74803149606299213" bottom="0.74803149606299213" header="0.31496062992125984" footer="0.31496062992125984"/>
  <pageSetup paperSize="8" scale="65" fitToWidth="0" fitToHeight="0" orientation="landscape" r:id="rId3"/>
  <extLst>
    <ext xmlns:x14="http://schemas.microsoft.com/office/spreadsheetml/2009/9/main" uri="{CCE6A557-97BC-4b89-ADB6-D9C93CAAB3DF}">
      <x14:dataValidations xmlns:xm="http://schemas.microsoft.com/office/excel/2006/main" count="5">
        <x14:dataValidation type="list" allowBlank="1" showInputMessage="1" showErrorMessage="1" xr:uid="{AC5B29A7-6660-4698-92C0-1FD66A01E9F8}">
          <x14:formula1>
            <xm:f>#REF!</xm:f>
          </x14:formula1>
          <xm:sqref>F3</xm:sqref>
        </x14:dataValidation>
        <x14:dataValidation type="list" allowBlank="1" showInputMessage="1" showErrorMessage="1" xr:uid="{5A2B55E5-32CD-4F4C-A644-306C089E9A18}">
          <x14:formula1>
            <xm:f>#REF!</xm:f>
          </x14:formula1>
          <xm:sqref>X285:X593 X2:X283</xm:sqref>
        </x14:dataValidation>
        <x14:dataValidation type="list" allowBlank="1" showInputMessage="1" showErrorMessage="1" xr:uid="{6E7193C0-A50F-44F6-BE79-3B2C98D7CF34}">
          <x14:formula1>
            <xm:f>#REF!</xm:f>
          </x14:formula1>
          <xm:sqref>F285:F409 F2:F283</xm:sqref>
        </x14:dataValidation>
        <x14:dataValidation type="list" allowBlank="1" showInputMessage="1" showErrorMessage="1" xr:uid="{DCF3FDAF-081D-4C9B-8371-A644059CF232}">
          <x14:formula1>
            <xm:f>#REF!</xm:f>
          </x14:formula1>
          <xm:sqref>K285:K593 K2:K283</xm:sqref>
        </x14:dataValidation>
        <x14:dataValidation type="list" allowBlank="1" showInputMessage="1" showErrorMessage="1" xr:uid="{95986E12-5138-4B2B-897A-BE7FE0626E45}">
          <x14:formula1>
            <xm:f>#REF!</xm:f>
          </x14:formula1>
          <xm:sqref>D285:D410 D2:D283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551"/>
  <sheetViews>
    <sheetView workbookViewId="0">
      <pane ySplit="1" topLeftCell="A2" activePane="bottomLeft" state="frozen"/>
      <selection pane="bottomLeft" activeCell="B1" sqref="B1"/>
    </sheetView>
  </sheetViews>
  <sheetFormatPr baseColWidth="10" defaultColWidth="11.42578125" defaultRowHeight="15" x14ac:dyDescent="0.25"/>
  <cols>
    <col min="1" max="1" width="15.140625" bestFit="1" customWidth="1"/>
    <col min="2" max="2" width="14.7109375" customWidth="1"/>
    <col min="3" max="6" width="11.42578125" customWidth="1"/>
    <col min="7" max="7" width="13.85546875" customWidth="1"/>
    <col min="10" max="10" width="14.42578125" customWidth="1"/>
    <col min="13" max="13" width="15.7109375" customWidth="1"/>
  </cols>
  <sheetData>
    <row r="1" spans="1:16" ht="16.5" thickTop="1" thickBot="1" x14ac:dyDescent="0.3">
      <c r="A1" s="29" t="s">
        <v>1</v>
      </c>
      <c r="B1" s="30" t="s">
        <v>240</v>
      </c>
      <c r="C1" s="31" t="s">
        <v>241</v>
      </c>
      <c r="D1" s="29" t="s">
        <v>242</v>
      </c>
      <c r="E1" s="29" t="s">
        <v>243</v>
      </c>
      <c r="F1" s="29" t="s">
        <v>244</v>
      </c>
      <c r="G1" s="30" t="s">
        <v>245</v>
      </c>
      <c r="H1" s="136" t="s">
        <v>246</v>
      </c>
      <c r="I1" s="136"/>
      <c r="J1" s="29" t="s">
        <v>247</v>
      </c>
      <c r="K1" s="136" t="s">
        <v>248</v>
      </c>
      <c r="L1" s="136"/>
      <c r="M1" s="29" t="s">
        <v>247</v>
      </c>
      <c r="N1" s="136" t="s">
        <v>249</v>
      </c>
      <c r="O1" s="136"/>
      <c r="P1" s="29" t="s">
        <v>247</v>
      </c>
    </row>
    <row r="2" spans="1:16" x14ac:dyDescent="0.25">
      <c r="A2" t="e">
        <f>PROCESOS.!#REF!</f>
        <v>#REF!</v>
      </c>
      <c r="G2">
        <f t="shared" ref="G2:G65" si="0">B2+C2+D2+E2+F2</f>
        <v>0</v>
      </c>
    </row>
    <row r="3" spans="1:16" x14ac:dyDescent="0.25">
      <c r="A3">
        <f>PROCESOS.!B4</f>
        <v>0</v>
      </c>
      <c r="G3">
        <f t="shared" si="0"/>
        <v>0</v>
      </c>
    </row>
    <row r="4" spans="1:16" x14ac:dyDescent="0.25">
      <c r="A4">
        <f>PROCESOS.!B5</f>
        <v>0</v>
      </c>
      <c r="G4">
        <f t="shared" si="0"/>
        <v>0</v>
      </c>
    </row>
    <row r="5" spans="1:16" x14ac:dyDescent="0.25">
      <c r="A5">
        <f>PROCESOS.!B6</f>
        <v>0</v>
      </c>
      <c r="B5">
        <v>14760000</v>
      </c>
      <c r="G5">
        <f t="shared" si="0"/>
        <v>14760000</v>
      </c>
      <c r="H5" s="28"/>
      <c r="I5" s="28"/>
    </row>
    <row r="6" spans="1:16" x14ac:dyDescent="0.25">
      <c r="A6" t="e">
        <f>PROCESOS.!#REF!</f>
        <v>#REF!</v>
      </c>
      <c r="B6">
        <v>5850000</v>
      </c>
      <c r="G6">
        <f t="shared" si="0"/>
        <v>5850000</v>
      </c>
      <c r="H6" s="28">
        <v>46004</v>
      </c>
      <c r="I6" s="28">
        <v>46034</v>
      </c>
      <c r="J6" t="s">
        <v>44</v>
      </c>
    </row>
    <row r="7" spans="1:16" x14ac:dyDescent="0.25">
      <c r="A7" t="e">
        <f>PROCESOS.!#REF!</f>
        <v>#REF!</v>
      </c>
      <c r="B7">
        <v>8500000</v>
      </c>
      <c r="G7">
        <f t="shared" si="0"/>
        <v>8500000</v>
      </c>
      <c r="H7" s="28">
        <v>46004</v>
      </c>
      <c r="I7" s="28">
        <v>46034</v>
      </c>
      <c r="J7" t="s">
        <v>44</v>
      </c>
    </row>
    <row r="8" spans="1:16" x14ac:dyDescent="0.25">
      <c r="A8">
        <f>PROCESOS.!B7</f>
        <v>0</v>
      </c>
      <c r="G8">
        <f t="shared" si="0"/>
        <v>0</v>
      </c>
      <c r="H8" s="28"/>
      <c r="I8" s="28"/>
    </row>
    <row r="9" spans="1:16" x14ac:dyDescent="0.25">
      <c r="A9">
        <f>PROCESOS.!B8</f>
        <v>0</v>
      </c>
      <c r="B9">
        <v>3000000</v>
      </c>
      <c r="G9">
        <f t="shared" si="0"/>
        <v>3000000</v>
      </c>
      <c r="H9" s="28">
        <v>46010</v>
      </c>
      <c r="I9" s="28">
        <v>46025</v>
      </c>
      <c r="J9" t="s">
        <v>250</v>
      </c>
    </row>
    <row r="10" spans="1:16" x14ac:dyDescent="0.25">
      <c r="A10">
        <f>PROCESOS.!B9</f>
        <v>0</v>
      </c>
      <c r="B10">
        <v>6000000</v>
      </c>
      <c r="G10">
        <f t="shared" si="0"/>
        <v>6000000</v>
      </c>
      <c r="H10" s="28">
        <v>46004</v>
      </c>
      <c r="I10" s="28">
        <v>46034</v>
      </c>
      <c r="J10" t="s">
        <v>44</v>
      </c>
    </row>
    <row r="11" spans="1:16" x14ac:dyDescent="0.25">
      <c r="A11">
        <f>PROCESOS.!B10</f>
        <v>0</v>
      </c>
      <c r="B11">
        <v>15000000</v>
      </c>
      <c r="G11">
        <f t="shared" si="0"/>
        <v>15000000</v>
      </c>
      <c r="H11" s="28">
        <v>46004</v>
      </c>
      <c r="I11" s="28">
        <v>46034</v>
      </c>
      <c r="J11" t="s">
        <v>44</v>
      </c>
    </row>
    <row r="12" spans="1:16" x14ac:dyDescent="0.25">
      <c r="A12">
        <f>PROCESOS.!B11</f>
        <v>0</v>
      </c>
      <c r="G12">
        <f t="shared" si="0"/>
        <v>0</v>
      </c>
      <c r="H12" s="28"/>
      <c r="I12" s="28"/>
    </row>
    <row r="13" spans="1:16" x14ac:dyDescent="0.25">
      <c r="A13">
        <f>PROCESOS.!B12</f>
        <v>0</v>
      </c>
      <c r="B13">
        <v>4700000</v>
      </c>
      <c r="G13">
        <f t="shared" si="0"/>
        <v>4700000</v>
      </c>
      <c r="H13" s="28">
        <v>46008</v>
      </c>
      <c r="I13" s="28">
        <v>46023</v>
      </c>
      <c r="J13" t="s">
        <v>251</v>
      </c>
    </row>
    <row r="14" spans="1:16" x14ac:dyDescent="0.25">
      <c r="A14" t="e">
        <f>#REF!</f>
        <v>#REF!</v>
      </c>
      <c r="B14">
        <v>7500000</v>
      </c>
      <c r="G14">
        <f t="shared" si="0"/>
        <v>7500000</v>
      </c>
      <c r="H14" s="28">
        <v>46004</v>
      </c>
      <c r="I14" s="28">
        <v>46034</v>
      </c>
      <c r="J14" t="s">
        <v>44</v>
      </c>
    </row>
    <row r="15" spans="1:16" x14ac:dyDescent="0.25">
      <c r="A15">
        <f>PROCESOS.!B13</f>
        <v>0</v>
      </c>
      <c r="G15">
        <f t="shared" si="0"/>
        <v>0</v>
      </c>
      <c r="H15" s="28"/>
      <c r="I15" s="28"/>
      <c r="K15" s="28"/>
      <c r="L15" s="28"/>
    </row>
    <row r="16" spans="1:16" x14ac:dyDescent="0.25">
      <c r="A16">
        <f>PROCESOS.!B14</f>
        <v>0</v>
      </c>
      <c r="G16">
        <f t="shared" si="0"/>
        <v>0</v>
      </c>
    </row>
    <row r="17" spans="1:12" x14ac:dyDescent="0.25">
      <c r="A17">
        <f>PROCESOS.!B15</f>
        <v>0</v>
      </c>
      <c r="G17">
        <f t="shared" si="0"/>
        <v>0</v>
      </c>
      <c r="H17" s="28"/>
      <c r="I17" s="28"/>
    </row>
    <row r="18" spans="1:12" x14ac:dyDescent="0.25">
      <c r="A18">
        <f>PROCESOS.!B16</f>
        <v>0</v>
      </c>
      <c r="G18">
        <f t="shared" si="0"/>
        <v>0</v>
      </c>
      <c r="H18" s="28"/>
      <c r="I18" s="28"/>
    </row>
    <row r="19" spans="1:12" x14ac:dyDescent="0.25">
      <c r="A19">
        <f>PROCESOS.!B17</f>
        <v>0</v>
      </c>
      <c r="G19">
        <f t="shared" si="0"/>
        <v>0</v>
      </c>
    </row>
    <row r="20" spans="1:12" x14ac:dyDescent="0.25">
      <c r="A20">
        <f>PROCESOS.!B18</f>
        <v>0</v>
      </c>
      <c r="B20">
        <v>3500000</v>
      </c>
      <c r="G20">
        <f t="shared" si="0"/>
        <v>3500000</v>
      </c>
      <c r="H20" s="28">
        <v>46015</v>
      </c>
      <c r="I20" s="28">
        <v>46030</v>
      </c>
      <c r="J20" t="s">
        <v>250</v>
      </c>
    </row>
    <row r="21" spans="1:12" x14ac:dyDescent="0.25">
      <c r="A21">
        <f>PROCESOS.!B19</f>
        <v>0</v>
      </c>
      <c r="B21">
        <v>5000000</v>
      </c>
      <c r="G21">
        <f t="shared" si="0"/>
        <v>5000000</v>
      </c>
      <c r="H21" s="28">
        <v>46009</v>
      </c>
      <c r="I21" s="28">
        <v>46024</v>
      </c>
      <c r="J21" t="s">
        <v>250</v>
      </c>
    </row>
    <row r="22" spans="1:12" x14ac:dyDescent="0.25">
      <c r="A22">
        <f>PROCESOS.!B20</f>
        <v>0</v>
      </c>
      <c r="B22">
        <v>8500000</v>
      </c>
      <c r="G22">
        <f t="shared" si="0"/>
        <v>8500000</v>
      </c>
      <c r="H22" s="28">
        <v>46008</v>
      </c>
      <c r="I22" s="28">
        <v>46038</v>
      </c>
      <c r="J22" t="s">
        <v>44</v>
      </c>
    </row>
    <row r="23" spans="1:12" x14ac:dyDescent="0.25">
      <c r="A23">
        <f>PROCESOS.!B21</f>
        <v>0</v>
      </c>
      <c r="B23">
        <v>2600000</v>
      </c>
      <c r="G23">
        <f t="shared" si="0"/>
        <v>2600000</v>
      </c>
      <c r="H23" s="28">
        <v>46010</v>
      </c>
      <c r="I23" s="28">
        <v>46030</v>
      </c>
      <c r="J23" t="s">
        <v>252</v>
      </c>
    </row>
    <row r="24" spans="1:12" x14ac:dyDescent="0.25">
      <c r="A24">
        <f>PROCESOS.!B22</f>
        <v>0</v>
      </c>
      <c r="G24">
        <f t="shared" si="0"/>
        <v>0</v>
      </c>
      <c r="H24" s="28"/>
      <c r="I24" s="28"/>
      <c r="K24" s="28"/>
      <c r="L24" s="28"/>
    </row>
    <row r="25" spans="1:12" x14ac:dyDescent="0.25">
      <c r="A25">
        <f>PROCESOS.!B23</f>
        <v>0</v>
      </c>
      <c r="B25">
        <v>5850000</v>
      </c>
      <c r="G25">
        <f t="shared" si="0"/>
        <v>5850000</v>
      </c>
      <c r="H25" s="28">
        <v>46009</v>
      </c>
      <c r="I25" s="28">
        <v>46039</v>
      </c>
      <c r="J25" t="s">
        <v>44</v>
      </c>
    </row>
    <row r="26" spans="1:12" x14ac:dyDescent="0.25">
      <c r="A26">
        <f>PROCESOS.!B24</f>
        <v>0</v>
      </c>
      <c r="G26">
        <f t="shared" si="0"/>
        <v>0</v>
      </c>
      <c r="H26" s="28"/>
      <c r="I26" s="28"/>
    </row>
    <row r="27" spans="1:12" x14ac:dyDescent="0.25">
      <c r="A27">
        <f>PROCESOS.!B25</f>
        <v>0</v>
      </c>
      <c r="G27">
        <f t="shared" si="0"/>
        <v>0</v>
      </c>
    </row>
    <row r="28" spans="1:12" x14ac:dyDescent="0.25">
      <c r="A28">
        <f>PROCESOS.!B26</f>
        <v>0</v>
      </c>
      <c r="G28">
        <f t="shared" si="0"/>
        <v>0</v>
      </c>
      <c r="H28" s="28"/>
      <c r="I28" s="28"/>
    </row>
    <row r="29" spans="1:12" x14ac:dyDescent="0.25">
      <c r="A29">
        <f>PROCESOS.!B27</f>
        <v>0</v>
      </c>
      <c r="G29">
        <f t="shared" si="0"/>
        <v>0</v>
      </c>
      <c r="H29" s="28"/>
      <c r="I29" s="28"/>
    </row>
    <row r="30" spans="1:12" x14ac:dyDescent="0.25">
      <c r="A30">
        <f>PROCESOS.!B28</f>
        <v>0</v>
      </c>
      <c r="G30">
        <f t="shared" si="0"/>
        <v>0</v>
      </c>
    </row>
    <row r="31" spans="1:12" x14ac:dyDescent="0.25">
      <c r="A31">
        <f>PROCESOS.!B29</f>
        <v>0</v>
      </c>
      <c r="B31">
        <v>3000000</v>
      </c>
      <c r="G31">
        <f t="shared" si="0"/>
        <v>3000000</v>
      </c>
      <c r="H31" s="28">
        <v>46016</v>
      </c>
      <c r="I31" s="28">
        <v>46031</v>
      </c>
      <c r="J31" t="s">
        <v>250</v>
      </c>
    </row>
    <row r="32" spans="1:12" x14ac:dyDescent="0.25">
      <c r="A32">
        <f>PROCESOS.!B30</f>
        <v>0</v>
      </c>
      <c r="G32">
        <f t="shared" si="0"/>
        <v>0</v>
      </c>
      <c r="H32" s="28"/>
      <c r="I32" s="28"/>
      <c r="K32" s="28"/>
      <c r="L32" s="28"/>
    </row>
    <row r="33" spans="1:10" x14ac:dyDescent="0.25">
      <c r="A33">
        <f>PROCESOS.!B31</f>
        <v>0</v>
      </c>
      <c r="G33">
        <f t="shared" si="0"/>
        <v>0</v>
      </c>
      <c r="H33" s="28"/>
      <c r="I33" s="28"/>
    </row>
    <row r="34" spans="1:10" x14ac:dyDescent="0.25">
      <c r="A34">
        <f>PROCESOS.!B32</f>
        <v>0</v>
      </c>
      <c r="G34">
        <f t="shared" si="0"/>
        <v>0</v>
      </c>
      <c r="H34" s="28"/>
      <c r="I34" s="28"/>
    </row>
    <row r="35" spans="1:10" x14ac:dyDescent="0.25">
      <c r="A35">
        <f>PROCESOS.!B33</f>
        <v>0</v>
      </c>
      <c r="B35">
        <v>3500000</v>
      </c>
      <c r="G35">
        <f t="shared" si="0"/>
        <v>3500000</v>
      </c>
      <c r="H35" s="28">
        <v>46011</v>
      </c>
      <c r="I35" s="28">
        <v>46026</v>
      </c>
      <c r="J35" t="s">
        <v>251</v>
      </c>
    </row>
    <row r="36" spans="1:10" x14ac:dyDescent="0.25">
      <c r="A36">
        <f>PROCESOS.!B34</f>
        <v>0</v>
      </c>
      <c r="B36">
        <v>2600000</v>
      </c>
      <c r="G36">
        <f t="shared" si="0"/>
        <v>2600000</v>
      </c>
      <c r="H36" s="28">
        <v>46012</v>
      </c>
      <c r="I36" s="28">
        <v>46032</v>
      </c>
      <c r="J36" t="s">
        <v>252</v>
      </c>
    </row>
    <row r="37" spans="1:10" x14ac:dyDescent="0.25">
      <c r="A37">
        <f>PROCESOS.!B35</f>
        <v>0</v>
      </c>
      <c r="G37">
        <f t="shared" si="0"/>
        <v>0</v>
      </c>
    </row>
    <row r="38" spans="1:10" x14ac:dyDescent="0.25">
      <c r="A38">
        <f>PROCESOS.!B36</f>
        <v>0</v>
      </c>
      <c r="G38">
        <f t="shared" si="0"/>
        <v>0</v>
      </c>
      <c r="H38" s="28"/>
      <c r="I38" s="28"/>
    </row>
    <row r="39" spans="1:10" x14ac:dyDescent="0.25">
      <c r="A39">
        <f>PROCESOS.!B37</f>
        <v>0</v>
      </c>
      <c r="G39">
        <f t="shared" si="0"/>
        <v>0</v>
      </c>
    </row>
    <row r="40" spans="1:10" x14ac:dyDescent="0.25">
      <c r="A40">
        <f>PROCESOS.!B38</f>
        <v>0</v>
      </c>
      <c r="G40">
        <f t="shared" si="0"/>
        <v>0</v>
      </c>
    </row>
    <row r="41" spans="1:10" x14ac:dyDescent="0.25">
      <c r="A41">
        <f>PROCESOS.!B39</f>
        <v>0</v>
      </c>
      <c r="G41">
        <f t="shared" si="0"/>
        <v>0</v>
      </c>
    </row>
    <row r="42" spans="1:10" x14ac:dyDescent="0.25">
      <c r="A42">
        <f>PROCESOS.!B40</f>
        <v>0</v>
      </c>
      <c r="G42">
        <f t="shared" si="0"/>
        <v>0</v>
      </c>
    </row>
    <row r="43" spans="1:10" x14ac:dyDescent="0.25">
      <c r="A43">
        <f>PROCESOS.!B41</f>
        <v>0</v>
      </c>
      <c r="B43">
        <v>2925000</v>
      </c>
      <c r="G43">
        <f t="shared" si="0"/>
        <v>2925000</v>
      </c>
      <c r="H43" s="28">
        <v>46012</v>
      </c>
      <c r="I43" s="28">
        <v>46027</v>
      </c>
      <c r="J43" t="s">
        <v>250</v>
      </c>
    </row>
    <row r="44" spans="1:10" x14ac:dyDescent="0.25">
      <c r="A44">
        <f>PROCESOS.!B42</f>
        <v>0</v>
      </c>
      <c r="G44">
        <f t="shared" si="0"/>
        <v>0</v>
      </c>
      <c r="H44" s="28"/>
      <c r="I44" s="28"/>
    </row>
    <row r="45" spans="1:10" x14ac:dyDescent="0.25">
      <c r="A45">
        <f>PROCESOS.!B43</f>
        <v>0</v>
      </c>
      <c r="G45">
        <f t="shared" si="0"/>
        <v>0</v>
      </c>
      <c r="H45" s="28"/>
      <c r="I45" s="28"/>
    </row>
    <row r="46" spans="1:10" x14ac:dyDescent="0.25">
      <c r="A46">
        <f>PROCESOS.!B44</f>
        <v>0</v>
      </c>
      <c r="B46">
        <v>15000000</v>
      </c>
      <c r="G46">
        <f t="shared" si="0"/>
        <v>15000000</v>
      </c>
      <c r="H46" s="28">
        <v>46015</v>
      </c>
      <c r="I46" s="28">
        <v>46104</v>
      </c>
      <c r="J46" t="s">
        <v>253</v>
      </c>
    </row>
    <row r="47" spans="1:10" x14ac:dyDescent="0.25">
      <c r="A47">
        <f>PROCESOS.!B45</f>
        <v>0</v>
      </c>
      <c r="G47">
        <f t="shared" si="0"/>
        <v>0</v>
      </c>
    </row>
    <row r="48" spans="1:10" x14ac:dyDescent="0.25">
      <c r="A48">
        <f>PROCESOS.!B46</f>
        <v>0</v>
      </c>
      <c r="G48">
        <f t="shared" si="0"/>
        <v>0</v>
      </c>
      <c r="H48" s="28"/>
      <c r="I48" s="28"/>
    </row>
    <row r="49" spans="1:10" x14ac:dyDescent="0.25">
      <c r="A49">
        <f>PROCESOS.!B47</f>
        <v>0</v>
      </c>
      <c r="G49">
        <f t="shared" si="0"/>
        <v>0</v>
      </c>
      <c r="H49" s="28"/>
      <c r="I49" s="28"/>
    </row>
    <row r="50" spans="1:10" x14ac:dyDescent="0.25">
      <c r="A50">
        <f>PROCESOS.!B48</f>
        <v>0</v>
      </c>
      <c r="G50">
        <f t="shared" si="0"/>
        <v>0</v>
      </c>
      <c r="H50" s="28"/>
      <c r="I50" s="28"/>
    </row>
    <row r="51" spans="1:10" x14ac:dyDescent="0.25">
      <c r="A51">
        <f>PROCESOS.!B49</f>
        <v>0</v>
      </c>
      <c r="G51">
        <f t="shared" si="0"/>
        <v>0</v>
      </c>
    </row>
    <row r="52" spans="1:10" x14ac:dyDescent="0.25">
      <c r="A52">
        <f>PROCESOS.!B50</f>
        <v>0</v>
      </c>
      <c r="G52">
        <f t="shared" si="0"/>
        <v>0</v>
      </c>
    </row>
    <row r="53" spans="1:10" x14ac:dyDescent="0.25">
      <c r="A53">
        <f>PROCESOS.!B51</f>
        <v>0</v>
      </c>
      <c r="G53">
        <f t="shared" si="0"/>
        <v>0</v>
      </c>
    </row>
    <row r="54" spans="1:10" x14ac:dyDescent="0.25">
      <c r="A54">
        <f>PROCESOS.!B52</f>
        <v>0</v>
      </c>
      <c r="G54">
        <f t="shared" si="0"/>
        <v>0</v>
      </c>
    </row>
    <row r="55" spans="1:10" x14ac:dyDescent="0.25">
      <c r="A55">
        <f>PROCESOS.!B53</f>
        <v>0</v>
      </c>
      <c r="G55">
        <f t="shared" si="0"/>
        <v>0</v>
      </c>
      <c r="H55" s="28"/>
      <c r="I55" s="28"/>
    </row>
    <row r="56" spans="1:10" x14ac:dyDescent="0.25">
      <c r="A56">
        <f>PROCESOS.!B54</f>
        <v>0</v>
      </c>
      <c r="G56">
        <f t="shared" si="0"/>
        <v>0</v>
      </c>
      <c r="H56" s="28"/>
      <c r="I56" s="28"/>
    </row>
    <row r="57" spans="1:10" x14ac:dyDescent="0.25">
      <c r="A57">
        <f>PROCESOS.!B55</f>
        <v>0</v>
      </c>
      <c r="G57">
        <f t="shared" si="0"/>
        <v>0</v>
      </c>
      <c r="H57" s="28"/>
      <c r="I57" s="28"/>
    </row>
    <row r="58" spans="1:10" x14ac:dyDescent="0.25">
      <c r="A58">
        <f>PROCESOS.!B56</f>
        <v>0</v>
      </c>
      <c r="G58">
        <f t="shared" si="0"/>
        <v>0</v>
      </c>
      <c r="H58" s="28"/>
      <c r="I58" s="28"/>
    </row>
    <row r="59" spans="1:10" x14ac:dyDescent="0.25">
      <c r="A59">
        <f>PROCESOS.!B57</f>
        <v>0</v>
      </c>
      <c r="G59">
        <f t="shared" si="0"/>
        <v>0</v>
      </c>
    </row>
    <row r="60" spans="1:10" x14ac:dyDescent="0.25">
      <c r="A60">
        <f>PROCESOS.!B58</f>
        <v>0</v>
      </c>
      <c r="G60">
        <f t="shared" si="0"/>
        <v>0</v>
      </c>
      <c r="H60" s="28"/>
      <c r="I60" s="28"/>
    </row>
    <row r="61" spans="1:10" x14ac:dyDescent="0.25">
      <c r="A61">
        <f>PROCESOS.!B59</f>
        <v>0</v>
      </c>
      <c r="G61">
        <f t="shared" si="0"/>
        <v>0</v>
      </c>
    </row>
    <row r="62" spans="1:10" x14ac:dyDescent="0.25">
      <c r="A62">
        <f>PROCESOS.!B60</f>
        <v>0</v>
      </c>
      <c r="G62">
        <f t="shared" si="0"/>
        <v>0</v>
      </c>
      <c r="H62" s="28"/>
      <c r="I62" s="28"/>
    </row>
    <row r="63" spans="1:10" x14ac:dyDescent="0.25">
      <c r="A63">
        <f>PROCESOS.!B61</f>
        <v>0</v>
      </c>
      <c r="B63">
        <v>25200000</v>
      </c>
      <c r="G63">
        <f t="shared" si="0"/>
        <v>25200000</v>
      </c>
      <c r="H63" s="28">
        <v>45958</v>
      </c>
      <c r="I63" s="28">
        <v>46021</v>
      </c>
      <c r="J63" t="s">
        <v>254</v>
      </c>
    </row>
    <row r="64" spans="1:10" x14ac:dyDescent="0.25">
      <c r="A64">
        <f>PROCESOS.!B62</f>
        <v>0</v>
      </c>
      <c r="G64">
        <f t="shared" si="0"/>
        <v>0</v>
      </c>
    </row>
    <row r="65" spans="1:10" x14ac:dyDescent="0.25">
      <c r="A65">
        <f>PROCESOS.!B63</f>
        <v>0</v>
      </c>
      <c r="G65">
        <f t="shared" si="0"/>
        <v>0</v>
      </c>
      <c r="H65" s="28"/>
      <c r="I65" s="28"/>
    </row>
    <row r="66" spans="1:10" x14ac:dyDescent="0.25">
      <c r="A66">
        <f>PROCESOS.!B64</f>
        <v>0</v>
      </c>
      <c r="B66">
        <v>19950000</v>
      </c>
      <c r="G66">
        <f t="shared" ref="G66:G129" si="1">B66+C66+D66+E66+F66</f>
        <v>19950000</v>
      </c>
      <c r="H66" s="28">
        <v>45958</v>
      </c>
      <c r="I66" s="28">
        <v>46021</v>
      </c>
      <c r="J66" t="s">
        <v>254</v>
      </c>
    </row>
    <row r="67" spans="1:10" x14ac:dyDescent="0.25">
      <c r="A67">
        <f>PROCESOS.!B65</f>
        <v>0</v>
      </c>
      <c r="G67">
        <f t="shared" si="1"/>
        <v>0</v>
      </c>
      <c r="H67" s="28"/>
      <c r="I67" s="28"/>
    </row>
    <row r="68" spans="1:10" x14ac:dyDescent="0.25">
      <c r="A68">
        <f>PROCESOS.!B66</f>
        <v>0</v>
      </c>
      <c r="G68">
        <f t="shared" si="1"/>
        <v>0</v>
      </c>
      <c r="H68" s="28"/>
      <c r="I68" s="28"/>
    </row>
    <row r="69" spans="1:10" x14ac:dyDescent="0.25">
      <c r="A69">
        <f>PROCESOS.!B67</f>
        <v>0</v>
      </c>
      <c r="G69">
        <f t="shared" si="1"/>
        <v>0</v>
      </c>
    </row>
    <row r="70" spans="1:10" x14ac:dyDescent="0.25">
      <c r="A70">
        <f>PROCESOS.!B68</f>
        <v>0</v>
      </c>
      <c r="G70">
        <f t="shared" si="1"/>
        <v>0</v>
      </c>
      <c r="H70" s="28"/>
      <c r="I70" s="28"/>
    </row>
    <row r="71" spans="1:10" x14ac:dyDescent="0.25">
      <c r="A71">
        <f>PROCESOS.!B69</f>
        <v>0</v>
      </c>
      <c r="G71">
        <f t="shared" si="1"/>
        <v>0</v>
      </c>
    </row>
    <row r="72" spans="1:10" x14ac:dyDescent="0.25">
      <c r="A72">
        <f>PROCESOS.!B70</f>
        <v>0</v>
      </c>
      <c r="G72">
        <f t="shared" si="1"/>
        <v>0</v>
      </c>
    </row>
    <row r="73" spans="1:10" x14ac:dyDescent="0.25">
      <c r="A73">
        <f>PROCESOS.!B71</f>
        <v>0</v>
      </c>
      <c r="B73">
        <v>19950000</v>
      </c>
      <c r="G73">
        <f t="shared" si="1"/>
        <v>19950000</v>
      </c>
      <c r="H73" s="28">
        <v>45958</v>
      </c>
      <c r="I73" s="28">
        <v>46021</v>
      </c>
      <c r="J73" t="s">
        <v>254</v>
      </c>
    </row>
    <row r="74" spans="1:10" x14ac:dyDescent="0.25">
      <c r="A74">
        <f>PROCESOS.!B72</f>
        <v>0</v>
      </c>
      <c r="G74">
        <f t="shared" si="1"/>
        <v>0</v>
      </c>
      <c r="H74" s="28"/>
      <c r="I74" s="28"/>
    </row>
    <row r="75" spans="1:10" x14ac:dyDescent="0.25">
      <c r="A75">
        <f>PROCESOS.!B73</f>
        <v>0</v>
      </c>
      <c r="G75">
        <f t="shared" si="1"/>
        <v>0</v>
      </c>
      <c r="H75" s="28"/>
      <c r="I75" s="28"/>
    </row>
    <row r="76" spans="1:10" x14ac:dyDescent="0.25">
      <c r="A76">
        <f>PROCESOS.!B74</f>
        <v>0</v>
      </c>
      <c r="G76">
        <f t="shared" si="1"/>
        <v>0</v>
      </c>
      <c r="H76" s="28"/>
      <c r="I76" s="28"/>
    </row>
    <row r="77" spans="1:10" x14ac:dyDescent="0.25">
      <c r="A77">
        <f>PROCESOS.!B75</f>
        <v>0</v>
      </c>
      <c r="G77">
        <f t="shared" si="1"/>
        <v>0</v>
      </c>
      <c r="H77" s="28"/>
      <c r="I77" s="28"/>
    </row>
    <row r="78" spans="1:10" x14ac:dyDescent="0.25">
      <c r="A78">
        <f>PROCESOS.!B76</f>
        <v>0</v>
      </c>
      <c r="G78">
        <f t="shared" si="1"/>
        <v>0</v>
      </c>
    </row>
    <row r="79" spans="1:10" x14ac:dyDescent="0.25">
      <c r="A79">
        <f>PROCESOS.!B77</f>
        <v>0</v>
      </c>
      <c r="G79">
        <f t="shared" si="1"/>
        <v>0</v>
      </c>
      <c r="H79" s="28"/>
      <c r="I79" s="28"/>
    </row>
    <row r="80" spans="1:10" x14ac:dyDescent="0.25">
      <c r="A80">
        <f>PROCESOS.!B78</f>
        <v>0</v>
      </c>
      <c r="G80">
        <f t="shared" si="1"/>
        <v>0</v>
      </c>
      <c r="H80" s="28"/>
      <c r="I80" s="28"/>
    </row>
    <row r="81" spans="1:10" x14ac:dyDescent="0.25">
      <c r="A81">
        <f>PROCESOS.!B79</f>
        <v>0</v>
      </c>
      <c r="G81">
        <f t="shared" si="1"/>
        <v>0</v>
      </c>
      <c r="H81" s="28"/>
      <c r="I81" s="28"/>
    </row>
    <row r="82" spans="1:10" x14ac:dyDescent="0.25">
      <c r="A82" t="e">
        <f>#REF!</f>
        <v>#REF!</v>
      </c>
      <c r="G82">
        <f t="shared" si="1"/>
        <v>0</v>
      </c>
    </row>
    <row r="83" spans="1:10" x14ac:dyDescent="0.25">
      <c r="A83">
        <f>PROCESOS.!B80</f>
        <v>0</v>
      </c>
      <c r="G83">
        <f t="shared" si="1"/>
        <v>0</v>
      </c>
    </row>
    <row r="84" spans="1:10" x14ac:dyDescent="0.25">
      <c r="A84">
        <f>PROCESOS.!B81</f>
        <v>0</v>
      </c>
      <c r="G84">
        <f t="shared" si="1"/>
        <v>0</v>
      </c>
      <c r="H84" s="28"/>
      <c r="I84" s="28"/>
    </row>
    <row r="85" spans="1:10" x14ac:dyDescent="0.25">
      <c r="A85">
        <f>PROCESOS.!B82</f>
        <v>0</v>
      </c>
      <c r="G85">
        <f t="shared" si="1"/>
        <v>0</v>
      </c>
    </row>
    <row r="86" spans="1:10" x14ac:dyDescent="0.25">
      <c r="A86">
        <f>PROCESOS.!B83</f>
        <v>0</v>
      </c>
      <c r="G86">
        <f t="shared" si="1"/>
        <v>0</v>
      </c>
      <c r="H86" s="28"/>
      <c r="I86" s="28"/>
    </row>
    <row r="87" spans="1:10" x14ac:dyDescent="0.25">
      <c r="A87">
        <f>PROCESOS.!B84</f>
        <v>0</v>
      </c>
      <c r="B87">
        <v>13373333</v>
      </c>
      <c r="G87">
        <f t="shared" si="1"/>
        <v>13373333</v>
      </c>
      <c r="H87" s="28">
        <v>45968</v>
      </c>
      <c r="I87" s="28">
        <v>46027</v>
      </c>
      <c r="J87" t="s">
        <v>255</v>
      </c>
    </row>
    <row r="88" spans="1:10" x14ac:dyDescent="0.25">
      <c r="A88">
        <f>PROCESOS.!B85</f>
        <v>0</v>
      </c>
      <c r="G88">
        <f t="shared" si="1"/>
        <v>0</v>
      </c>
    </row>
    <row r="89" spans="1:10" x14ac:dyDescent="0.25">
      <c r="A89">
        <f>PROCESOS.!B86</f>
        <v>0</v>
      </c>
      <c r="G89">
        <f t="shared" si="1"/>
        <v>0</v>
      </c>
      <c r="H89" s="28"/>
      <c r="I89" s="28"/>
    </row>
    <row r="90" spans="1:10" x14ac:dyDescent="0.25">
      <c r="A90">
        <f>PROCESOS.!B87</f>
        <v>0</v>
      </c>
      <c r="G90">
        <f t="shared" si="1"/>
        <v>0</v>
      </c>
      <c r="H90" s="28"/>
      <c r="I90" s="28"/>
    </row>
    <row r="91" spans="1:10" x14ac:dyDescent="0.25">
      <c r="A91">
        <f>PROCESOS.!B88</f>
        <v>0</v>
      </c>
      <c r="G91">
        <f t="shared" si="1"/>
        <v>0</v>
      </c>
    </row>
    <row r="92" spans="1:10" x14ac:dyDescent="0.25">
      <c r="A92">
        <f>PROCESOS.!B89</f>
        <v>0</v>
      </c>
      <c r="G92">
        <f t="shared" si="1"/>
        <v>0</v>
      </c>
    </row>
    <row r="93" spans="1:10" x14ac:dyDescent="0.25">
      <c r="A93">
        <f>PROCESOS.!B90</f>
        <v>0</v>
      </c>
      <c r="G93">
        <f t="shared" si="1"/>
        <v>0</v>
      </c>
      <c r="H93" s="28"/>
      <c r="I93" s="28"/>
    </row>
    <row r="94" spans="1:10" x14ac:dyDescent="0.25">
      <c r="A94">
        <f>PROCESOS.!B91</f>
        <v>0</v>
      </c>
      <c r="G94">
        <f t="shared" si="1"/>
        <v>0</v>
      </c>
    </row>
    <row r="95" spans="1:10" x14ac:dyDescent="0.25">
      <c r="A95">
        <f>PROCESOS.!B92</f>
        <v>0</v>
      </c>
      <c r="G95">
        <f t="shared" si="1"/>
        <v>0</v>
      </c>
    </row>
    <row r="96" spans="1:10" x14ac:dyDescent="0.25">
      <c r="A96">
        <f>PROCESOS.!B93</f>
        <v>0</v>
      </c>
      <c r="G96">
        <f t="shared" si="1"/>
        <v>0</v>
      </c>
      <c r="H96" s="28"/>
      <c r="I96" s="28"/>
    </row>
    <row r="97" spans="1:10" x14ac:dyDescent="0.25">
      <c r="A97">
        <f>PROCESOS.!B94</f>
        <v>0</v>
      </c>
      <c r="G97">
        <f t="shared" si="1"/>
        <v>0</v>
      </c>
      <c r="H97" s="28"/>
      <c r="I97" s="28"/>
    </row>
    <row r="98" spans="1:10" x14ac:dyDescent="0.25">
      <c r="A98">
        <f>PROCESOS.!B95</f>
        <v>0</v>
      </c>
      <c r="G98">
        <f t="shared" si="1"/>
        <v>0</v>
      </c>
      <c r="H98" s="28"/>
      <c r="I98" s="28"/>
    </row>
    <row r="99" spans="1:10" x14ac:dyDescent="0.25">
      <c r="A99">
        <f>PROCESOS.!B96</f>
        <v>0</v>
      </c>
      <c r="G99">
        <f t="shared" si="1"/>
        <v>0</v>
      </c>
      <c r="H99" s="28"/>
      <c r="I99" s="28"/>
    </row>
    <row r="100" spans="1:10" x14ac:dyDescent="0.25">
      <c r="A100">
        <f>PROCESOS.!B97</f>
        <v>0</v>
      </c>
      <c r="G100">
        <f t="shared" si="1"/>
        <v>0</v>
      </c>
      <c r="H100" s="28"/>
      <c r="I100" s="28"/>
    </row>
    <row r="101" spans="1:10" x14ac:dyDescent="0.25">
      <c r="A101">
        <f>PROCESOS.!B98</f>
        <v>0</v>
      </c>
      <c r="G101">
        <f t="shared" si="1"/>
        <v>0</v>
      </c>
      <c r="H101" s="28"/>
      <c r="I101" s="28"/>
    </row>
    <row r="102" spans="1:10" x14ac:dyDescent="0.25">
      <c r="A102">
        <f>PROCESOS.!B99</f>
        <v>0</v>
      </c>
      <c r="G102">
        <f t="shared" si="1"/>
        <v>0</v>
      </c>
      <c r="H102" s="28"/>
      <c r="I102" s="28"/>
    </row>
    <row r="103" spans="1:10" x14ac:dyDescent="0.25">
      <c r="A103">
        <f>PROCESOS.!B100</f>
        <v>0</v>
      </c>
      <c r="G103">
        <f t="shared" si="1"/>
        <v>0</v>
      </c>
      <c r="H103" s="28"/>
      <c r="I103" s="28"/>
    </row>
    <row r="104" spans="1:10" x14ac:dyDescent="0.25">
      <c r="A104">
        <f>PROCESOS.!B101</f>
        <v>0</v>
      </c>
      <c r="G104">
        <f t="shared" si="1"/>
        <v>0</v>
      </c>
    </row>
    <row r="105" spans="1:10" x14ac:dyDescent="0.25">
      <c r="A105">
        <f>PROCESOS.!B102</f>
        <v>0</v>
      </c>
      <c r="G105">
        <f t="shared" si="1"/>
        <v>0</v>
      </c>
      <c r="H105" s="28"/>
      <c r="I105" s="28"/>
    </row>
    <row r="106" spans="1:10" x14ac:dyDescent="0.25">
      <c r="A106">
        <f>PROCESOS.!B103</f>
        <v>0</v>
      </c>
      <c r="G106">
        <f t="shared" si="1"/>
        <v>0</v>
      </c>
    </row>
    <row r="107" spans="1:10" x14ac:dyDescent="0.25">
      <c r="A107">
        <f>PROCESOS.!B104</f>
        <v>0</v>
      </c>
      <c r="G107">
        <f t="shared" si="1"/>
        <v>0</v>
      </c>
      <c r="H107" s="28"/>
      <c r="I107" s="28"/>
    </row>
    <row r="108" spans="1:10" x14ac:dyDescent="0.25">
      <c r="A108">
        <f>PROCESOS.!B105</f>
        <v>0</v>
      </c>
      <c r="G108">
        <f t="shared" si="1"/>
        <v>0</v>
      </c>
      <c r="H108" s="28"/>
      <c r="I108" s="28"/>
    </row>
    <row r="109" spans="1:10" x14ac:dyDescent="0.25">
      <c r="A109">
        <f>PROCESOS.!B106</f>
        <v>0</v>
      </c>
      <c r="G109">
        <f t="shared" si="1"/>
        <v>0</v>
      </c>
      <c r="H109" s="28"/>
      <c r="I109" s="28"/>
    </row>
    <row r="110" spans="1:10" x14ac:dyDescent="0.25">
      <c r="A110">
        <f>PROCESOS.!B107</f>
        <v>0</v>
      </c>
      <c r="G110">
        <f t="shared" si="1"/>
        <v>0</v>
      </c>
      <c r="H110" s="28"/>
      <c r="I110" s="28"/>
    </row>
    <row r="111" spans="1:10" x14ac:dyDescent="0.25">
      <c r="A111">
        <f>PROCESOS.!B108</f>
        <v>0</v>
      </c>
      <c r="B111">
        <v>7209275</v>
      </c>
      <c r="G111">
        <f t="shared" si="1"/>
        <v>7209275</v>
      </c>
      <c r="H111" s="28">
        <v>46001</v>
      </c>
      <c r="I111" s="28">
        <v>46027</v>
      </c>
      <c r="J111" t="s">
        <v>256</v>
      </c>
    </row>
    <row r="112" spans="1:10" x14ac:dyDescent="0.25">
      <c r="A112">
        <f>PROCESOS.!B109</f>
        <v>0</v>
      </c>
      <c r="G112">
        <f t="shared" si="1"/>
        <v>0</v>
      </c>
      <c r="H112" s="28"/>
      <c r="I112" s="28"/>
    </row>
    <row r="113" spans="1:10" x14ac:dyDescent="0.25">
      <c r="A113">
        <f>PROCESOS.!B110</f>
        <v>0</v>
      </c>
      <c r="G113">
        <f t="shared" si="1"/>
        <v>0</v>
      </c>
    </row>
    <row r="114" spans="1:10" x14ac:dyDescent="0.25">
      <c r="A114">
        <f>PROCESOS.!B111</f>
        <v>0</v>
      </c>
      <c r="G114">
        <f t="shared" si="1"/>
        <v>0</v>
      </c>
      <c r="H114" s="28"/>
      <c r="I114" s="28"/>
    </row>
    <row r="115" spans="1:10" x14ac:dyDescent="0.25">
      <c r="A115">
        <f>PROCESOS.!B112</f>
        <v>0</v>
      </c>
      <c r="B115">
        <v>17733333</v>
      </c>
      <c r="G115">
        <f t="shared" si="1"/>
        <v>17733333</v>
      </c>
      <c r="H115" s="28">
        <v>45971</v>
      </c>
      <c r="I115" s="28">
        <v>46027</v>
      </c>
      <c r="J115" t="s">
        <v>257</v>
      </c>
    </row>
    <row r="116" spans="1:10" x14ac:dyDescent="0.25">
      <c r="A116">
        <f>PROCESOS.!B113</f>
        <v>0</v>
      </c>
      <c r="G116">
        <f t="shared" si="1"/>
        <v>0</v>
      </c>
      <c r="H116" s="28"/>
      <c r="I116" s="28"/>
    </row>
    <row r="117" spans="1:10" x14ac:dyDescent="0.25">
      <c r="A117">
        <f>PROCESOS.!B114</f>
        <v>0</v>
      </c>
      <c r="G117">
        <f t="shared" si="1"/>
        <v>0</v>
      </c>
      <c r="H117" s="28"/>
      <c r="I117" s="28"/>
    </row>
    <row r="118" spans="1:10" x14ac:dyDescent="0.25">
      <c r="A118" t="e">
        <f>#REF!</f>
        <v>#REF!</v>
      </c>
      <c r="G118">
        <f t="shared" si="1"/>
        <v>0</v>
      </c>
      <c r="H118" s="28"/>
      <c r="I118" s="28"/>
    </row>
    <row r="119" spans="1:10" x14ac:dyDescent="0.25">
      <c r="A119">
        <f>PROCESOS.!B115</f>
        <v>0</v>
      </c>
      <c r="B119">
        <v>15400000</v>
      </c>
      <c r="G119">
        <f t="shared" si="1"/>
        <v>15400000</v>
      </c>
      <c r="H119" s="28">
        <v>45972</v>
      </c>
      <c r="I119" s="28">
        <v>46027</v>
      </c>
      <c r="J119" t="s">
        <v>258</v>
      </c>
    </row>
    <row r="120" spans="1:10" x14ac:dyDescent="0.25">
      <c r="A120">
        <f>PROCESOS.!B116</f>
        <v>0</v>
      </c>
      <c r="B120">
        <v>20800000</v>
      </c>
      <c r="G120">
        <f t="shared" si="1"/>
        <v>20800000</v>
      </c>
      <c r="H120" s="28">
        <v>45975</v>
      </c>
      <c r="I120" s="28">
        <v>46027</v>
      </c>
      <c r="J120" t="s">
        <v>259</v>
      </c>
    </row>
    <row r="121" spans="1:10" x14ac:dyDescent="0.25">
      <c r="A121">
        <f>PROCESOS.!B117</f>
        <v>0</v>
      </c>
      <c r="G121">
        <f t="shared" si="1"/>
        <v>0</v>
      </c>
      <c r="H121" s="28"/>
      <c r="I121" s="28"/>
    </row>
    <row r="122" spans="1:10" x14ac:dyDescent="0.25">
      <c r="A122">
        <f>PROCESOS.!B118</f>
        <v>0</v>
      </c>
      <c r="G122">
        <f t="shared" si="1"/>
        <v>0</v>
      </c>
      <c r="H122" s="28"/>
      <c r="I122" s="28"/>
    </row>
    <row r="123" spans="1:10" x14ac:dyDescent="0.25">
      <c r="A123">
        <f>PROCESOS.!B119</f>
        <v>0</v>
      </c>
      <c r="B123">
        <v>22500000</v>
      </c>
      <c r="G123">
        <f t="shared" si="1"/>
        <v>22500000</v>
      </c>
      <c r="H123" s="28">
        <v>45978</v>
      </c>
      <c r="I123" s="28">
        <v>46023</v>
      </c>
      <c r="J123" t="s">
        <v>260</v>
      </c>
    </row>
    <row r="124" spans="1:10" x14ac:dyDescent="0.25">
      <c r="A124">
        <f>PROCESOS.!B120</f>
        <v>0</v>
      </c>
      <c r="G124">
        <f t="shared" si="1"/>
        <v>0</v>
      </c>
      <c r="H124" s="28"/>
      <c r="I124" s="28"/>
    </row>
    <row r="125" spans="1:10" x14ac:dyDescent="0.25">
      <c r="A125">
        <f>PROCESOS.!B121</f>
        <v>0</v>
      </c>
      <c r="G125">
        <f t="shared" si="1"/>
        <v>0</v>
      </c>
      <c r="H125" s="28"/>
      <c r="I125" s="28"/>
    </row>
    <row r="126" spans="1:10" x14ac:dyDescent="0.25">
      <c r="A126">
        <f>PROCESOS.!B122</f>
        <v>0</v>
      </c>
      <c r="B126">
        <v>5000000</v>
      </c>
      <c r="G126">
        <f t="shared" si="1"/>
        <v>5000000</v>
      </c>
      <c r="H126" s="28">
        <v>46008</v>
      </c>
      <c r="I126" s="28">
        <v>46023</v>
      </c>
      <c r="J126" t="s">
        <v>250</v>
      </c>
    </row>
    <row r="127" spans="1:10" x14ac:dyDescent="0.25">
      <c r="A127">
        <f>PROCESOS.!B123</f>
        <v>0</v>
      </c>
      <c r="B127">
        <v>16466666</v>
      </c>
      <c r="G127">
        <f t="shared" si="1"/>
        <v>16466666</v>
      </c>
      <c r="H127" s="28">
        <v>45975</v>
      </c>
      <c r="I127" s="28">
        <v>46027</v>
      </c>
      <c r="J127" t="s">
        <v>259</v>
      </c>
    </row>
    <row r="128" spans="1:10" x14ac:dyDescent="0.25">
      <c r="A128">
        <f>PROCESOS.!B124</f>
        <v>0</v>
      </c>
      <c r="G128">
        <f t="shared" si="1"/>
        <v>0</v>
      </c>
      <c r="H128" s="28"/>
      <c r="I128" s="28"/>
    </row>
    <row r="129" spans="1:10" x14ac:dyDescent="0.25">
      <c r="A129">
        <f>PROCESOS.!B125</f>
        <v>0</v>
      </c>
      <c r="G129">
        <f t="shared" si="1"/>
        <v>0</v>
      </c>
      <c r="H129" s="28"/>
      <c r="I129" s="28"/>
    </row>
    <row r="130" spans="1:10" x14ac:dyDescent="0.25">
      <c r="A130">
        <f>PROCESOS.!B126</f>
        <v>0</v>
      </c>
      <c r="G130">
        <f t="shared" ref="G130:G193" si="2">B130+C130+D130+E130+F130</f>
        <v>0</v>
      </c>
      <c r="H130" s="28"/>
      <c r="I130" s="28"/>
    </row>
    <row r="131" spans="1:10" x14ac:dyDescent="0.25">
      <c r="A131">
        <f>PROCESOS.!B127</f>
        <v>0</v>
      </c>
      <c r="B131">
        <v>12000000</v>
      </c>
      <c r="G131">
        <f t="shared" si="2"/>
        <v>12000000</v>
      </c>
      <c r="H131" s="28">
        <v>45979</v>
      </c>
      <c r="I131" s="28">
        <v>46027</v>
      </c>
      <c r="J131" t="s">
        <v>261</v>
      </c>
    </row>
    <row r="132" spans="1:10" x14ac:dyDescent="0.25">
      <c r="A132">
        <f>PROCESOS.!B128</f>
        <v>0</v>
      </c>
      <c r="G132">
        <f t="shared" si="2"/>
        <v>0</v>
      </c>
      <c r="H132" s="28"/>
      <c r="I132" s="28"/>
    </row>
    <row r="133" spans="1:10" x14ac:dyDescent="0.25">
      <c r="A133">
        <f>PROCESOS.!B129</f>
        <v>0</v>
      </c>
      <c r="B133">
        <v>7350000</v>
      </c>
      <c r="G133">
        <f t="shared" si="2"/>
        <v>7350000</v>
      </c>
      <c r="H133" s="28">
        <v>45978</v>
      </c>
      <c r="I133" s="28">
        <v>46027</v>
      </c>
      <c r="J133" t="s">
        <v>262</v>
      </c>
    </row>
    <row r="134" spans="1:10" x14ac:dyDescent="0.25">
      <c r="A134">
        <f>PROCESOS.!B130</f>
        <v>0</v>
      </c>
      <c r="G134">
        <f t="shared" si="2"/>
        <v>0</v>
      </c>
      <c r="H134" s="28"/>
      <c r="I134" s="28"/>
    </row>
    <row r="135" spans="1:10" x14ac:dyDescent="0.25">
      <c r="A135">
        <f>PROCESOS.!B131</f>
        <v>0</v>
      </c>
      <c r="G135">
        <f t="shared" si="2"/>
        <v>0</v>
      </c>
      <c r="H135" s="28"/>
      <c r="I135" s="28"/>
    </row>
    <row r="136" spans="1:10" x14ac:dyDescent="0.25">
      <c r="A136">
        <f>PROCESOS.!B132</f>
        <v>0</v>
      </c>
      <c r="G136">
        <f t="shared" si="2"/>
        <v>0</v>
      </c>
      <c r="H136" s="28"/>
      <c r="I136" s="28"/>
    </row>
    <row r="137" spans="1:10" x14ac:dyDescent="0.25">
      <c r="A137">
        <f>PROCESOS.!B133</f>
        <v>0</v>
      </c>
      <c r="G137">
        <f t="shared" si="2"/>
        <v>0</v>
      </c>
      <c r="H137" s="28"/>
      <c r="I137" s="28"/>
    </row>
    <row r="138" spans="1:10" x14ac:dyDescent="0.25">
      <c r="A138">
        <f>PROCESOS.!B134</f>
        <v>0</v>
      </c>
      <c r="B138">
        <v>15516666</v>
      </c>
      <c r="G138">
        <f t="shared" si="2"/>
        <v>15516666</v>
      </c>
      <c r="H138" s="28">
        <v>45978</v>
      </c>
      <c r="I138" s="28">
        <v>46027</v>
      </c>
      <c r="J138" t="s">
        <v>262</v>
      </c>
    </row>
    <row r="139" spans="1:10" x14ac:dyDescent="0.25">
      <c r="A139">
        <f>PROCESOS.!B135</f>
        <v>0</v>
      </c>
      <c r="B139">
        <v>16000000</v>
      </c>
      <c r="G139">
        <f t="shared" si="2"/>
        <v>16000000</v>
      </c>
      <c r="H139" s="28">
        <v>45974</v>
      </c>
      <c r="I139" s="28">
        <v>46034</v>
      </c>
      <c r="J139" t="s">
        <v>255</v>
      </c>
    </row>
    <row r="140" spans="1:10" x14ac:dyDescent="0.25">
      <c r="A140">
        <f>PROCESOS.!B136</f>
        <v>0</v>
      </c>
      <c r="G140">
        <f t="shared" si="2"/>
        <v>0</v>
      </c>
      <c r="H140" s="28"/>
      <c r="I140" s="28"/>
    </row>
    <row r="141" spans="1:10" x14ac:dyDescent="0.25">
      <c r="A141" t="e">
        <f>PROCESOS.!#REF!</f>
        <v>#REF!</v>
      </c>
      <c r="G141">
        <f t="shared" si="2"/>
        <v>0</v>
      </c>
      <c r="H141" s="28"/>
      <c r="I141" s="28"/>
    </row>
    <row r="142" spans="1:10" x14ac:dyDescent="0.25">
      <c r="A142">
        <f>PROCESOS.!B137</f>
        <v>0</v>
      </c>
      <c r="B142" s="91">
        <v>4853333</v>
      </c>
      <c r="G142">
        <f t="shared" si="2"/>
        <v>4853333</v>
      </c>
      <c r="H142" s="28">
        <v>46011</v>
      </c>
      <c r="I142" s="28">
        <v>46027</v>
      </c>
      <c r="J142" t="s">
        <v>250</v>
      </c>
    </row>
    <row r="143" spans="1:10" x14ac:dyDescent="0.25">
      <c r="A143">
        <f>PROCESOS.!B138</f>
        <v>0</v>
      </c>
      <c r="G143">
        <f t="shared" si="2"/>
        <v>0</v>
      </c>
      <c r="H143" s="28"/>
      <c r="I143" s="28"/>
    </row>
    <row r="144" spans="1:10" x14ac:dyDescent="0.25">
      <c r="A144">
        <f>PROCESOS.!B139</f>
        <v>0</v>
      </c>
      <c r="G144">
        <f t="shared" si="2"/>
        <v>0</v>
      </c>
      <c r="H144" s="28"/>
    </row>
    <row r="145" spans="1:10" x14ac:dyDescent="0.25">
      <c r="A145">
        <f>PROCESOS.!B140</f>
        <v>0</v>
      </c>
      <c r="B145">
        <v>8400000</v>
      </c>
      <c r="G145">
        <f t="shared" si="2"/>
        <v>8400000</v>
      </c>
      <c r="H145" s="28">
        <v>45989</v>
      </c>
      <c r="I145" s="28">
        <v>46018</v>
      </c>
      <c r="J145" t="s">
        <v>263</v>
      </c>
    </row>
    <row r="146" spans="1:10" x14ac:dyDescent="0.25">
      <c r="A146">
        <f>PROCESOS.!B141</f>
        <v>0</v>
      </c>
      <c r="G146">
        <f t="shared" si="2"/>
        <v>0</v>
      </c>
      <c r="H146" s="28"/>
      <c r="I146" s="28"/>
    </row>
    <row r="147" spans="1:10" x14ac:dyDescent="0.25">
      <c r="A147">
        <f>PROCESOS.!B142</f>
        <v>0</v>
      </c>
      <c r="G147">
        <f t="shared" si="2"/>
        <v>0</v>
      </c>
      <c r="H147" s="28"/>
      <c r="I147" s="28"/>
    </row>
    <row r="148" spans="1:10" x14ac:dyDescent="0.25">
      <c r="A148">
        <f>PROCESOS.!B143</f>
        <v>0</v>
      </c>
      <c r="G148">
        <f t="shared" si="2"/>
        <v>0</v>
      </c>
      <c r="H148" s="28"/>
      <c r="I148" s="28"/>
    </row>
    <row r="149" spans="1:10" x14ac:dyDescent="0.25">
      <c r="A149">
        <f>PROCESOS.!B144</f>
        <v>0</v>
      </c>
      <c r="G149">
        <f t="shared" si="2"/>
        <v>0</v>
      </c>
      <c r="H149" s="28"/>
      <c r="I149" s="28"/>
    </row>
    <row r="150" spans="1:10" x14ac:dyDescent="0.25">
      <c r="A150">
        <f>PROCESOS.!B145</f>
        <v>0</v>
      </c>
      <c r="G150">
        <f t="shared" si="2"/>
        <v>0</v>
      </c>
      <c r="H150" s="28"/>
      <c r="I150" s="28"/>
    </row>
    <row r="151" spans="1:10" x14ac:dyDescent="0.25">
      <c r="A151">
        <f>PROCESOS.!B146</f>
        <v>0</v>
      </c>
      <c r="G151">
        <f t="shared" si="2"/>
        <v>0</v>
      </c>
      <c r="H151" s="28"/>
      <c r="I151" s="28"/>
    </row>
    <row r="152" spans="1:10" x14ac:dyDescent="0.25">
      <c r="A152">
        <f>PROCESOS.!B147</f>
        <v>0</v>
      </c>
      <c r="G152">
        <f t="shared" si="2"/>
        <v>0</v>
      </c>
      <c r="H152" s="28"/>
      <c r="I152" s="28"/>
    </row>
    <row r="153" spans="1:10" x14ac:dyDescent="0.25">
      <c r="A153">
        <f>PROCESOS.!B148</f>
        <v>0</v>
      </c>
      <c r="G153">
        <f t="shared" si="2"/>
        <v>0</v>
      </c>
      <c r="H153" s="28"/>
      <c r="I153" s="28"/>
    </row>
    <row r="154" spans="1:10" x14ac:dyDescent="0.25">
      <c r="A154">
        <f>PROCESOS.!B149</f>
        <v>0</v>
      </c>
      <c r="G154">
        <f t="shared" si="2"/>
        <v>0</v>
      </c>
      <c r="H154" s="28"/>
      <c r="I154" s="28"/>
    </row>
    <row r="155" spans="1:10" x14ac:dyDescent="0.25">
      <c r="A155">
        <f>PROCESOS.!B150</f>
        <v>0</v>
      </c>
      <c r="G155">
        <f t="shared" si="2"/>
        <v>0</v>
      </c>
      <c r="H155" s="28"/>
      <c r="I155" s="28"/>
    </row>
    <row r="156" spans="1:10" x14ac:dyDescent="0.25">
      <c r="A156">
        <f>PROCESOS.!B151</f>
        <v>0</v>
      </c>
      <c r="G156">
        <f t="shared" si="2"/>
        <v>0</v>
      </c>
      <c r="H156" s="28"/>
      <c r="I156" s="28"/>
    </row>
    <row r="157" spans="1:10" x14ac:dyDescent="0.25">
      <c r="A157">
        <f>PROCESOS.!B152</f>
        <v>0</v>
      </c>
      <c r="G157">
        <f t="shared" si="2"/>
        <v>0</v>
      </c>
      <c r="H157" s="28"/>
      <c r="I157" s="28"/>
    </row>
    <row r="158" spans="1:10" x14ac:dyDescent="0.25">
      <c r="A158">
        <f>PROCESOS.!B153</f>
        <v>0</v>
      </c>
      <c r="G158">
        <f t="shared" si="2"/>
        <v>0</v>
      </c>
      <c r="H158" s="28">
        <v>45881</v>
      </c>
      <c r="I158" s="28">
        <v>45911</v>
      </c>
      <c r="J158" t="s">
        <v>263</v>
      </c>
    </row>
    <row r="159" spans="1:10" x14ac:dyDescent="0.25">
      <c r="A159">
        <f>PROCESOS.!B154</f>
        <v>0</v>
      </c>
      <c r="G159">
        <f t="shared" si="2"/>
        <v>0</v>
      </c>
      <c r="H159" s="28"/>
      <c r="I159" s="28"/>
    </row>
    <row r="160" spans="1:10" x14ac:dyDescent="0.25">
      <c r="A160">
        <f>PROCESOS.!B155</f>
        <v>0</v>
      </c>
      <c r="G160">
        <f t="shared" si="2"/>
        <v>0</v>
      </c>
      <c r="H160" s="28"/>
      <c r="I160" s="28"/>
    </row>
    <row r="161" spans="1:10" x14ac:dyDescent="0.25">
      <c r="A161">
        <f>PROCESOS.!B156</f>
        <v>0</v>
      </c>
      <c r="G161">
        <f t="shared" si="2"/>
        <v>0</v>
      </c>
      <c r="H161" s="28"/>
      <c r="I161" s="28"/>
    </row>
    <row r="162" spans="1:10" x14ac:dyDescent="0.25">
      <c r="A162">
        <f>PROCESOS.!B157</f>
        <v>0</v>
      </c>
      <c r="G162">
        <f t="shared" si="2"/>
        <v>0</v>
      </c>
    </row>
    <row r="163" spans="1:10" x14ac:dyDescent="0.25">
      <c r="A163">
        <f>PROCESOS.!B158</f>
        <v>0</v>
      </c>
      <c r="G163">
        <f t="shared" si="2"/>
        <v>0</v>
      </c>
      <c r="H163" s="28"/>
      <c r="I163" s="28"/>
    </row>
    <row r="164" spans="1:10" x14ac:dyDescent="0.25">
      <c r="A164">
        <f>PROCESOS.!B159</f>
        <v>0</v>
      </c>
      <c r="G164">
        <f t="shared" si="2"/>
        <v>0</v>
      </c>
      <c r="H164" s="28"/>
      <c r="I164" s="28"/>
    </row>
    <row r="165" spans="1:10" x14ac:dyDescent="0.25">
      <c r="A165">
        <f>PROCESOS.!B160</f>
        <v>0</v>
      </c>
      <c r="G165">
        <f t="shared" si="2"/>
        <v>0</v>
      </c>
      <c r="H165" s="28"/>
      <c r="I165" s="28"/>
    </row>
    <row r="166" spans="1:10" x14ac:dyDescent="0.25">
      <c r="A166">
        <f>PROCESOS.!B161</f>
        <v>0</v>
      </c>
      <c r="G166">
        <f t="shared" si="2"/>
        <v>0</v>
      </c>
      <c r="H166" s="28"/>
      <c r="I166" s="28"/>
    </row>
    <row r="167" spans="1:10" x14ac:dyDescent="0.25">
      <c r="A167">
        <f>PROCESOS.!B162</f>
        <v>0</v>
      </c>
      <c r="G167">
        <f t="shared" si="2"/>
        <v>0</v>
      </c>
      <c r="H167" s="28"/>
      <c r="I167" s="28"/>
    </row>
    <row r="168" spans="1:10" x14ac:dyDescent="0.25">
      <c r="A168">
        <f>PROCESOS.!B163</f>
        <v>0</v>
      </c>
      <c r="G168">
        <f t="shared" si="2"/>
        <v>0</v>
      </c>
      <c r="H168" s="28"/>
      <c r="I168" s="28"/>
    </row>
    <row r="169" spans="1:10" x14ac:dyDescent="0.25">
      <c r="A169">
        <f>PROCESOS.!B164</f>
        <v>0</v>
      </c>
      <c r="G169">
        <f t="shared" si="2"/>
        <v>0</v>
      </c>
      <c r="H169" s="28"/>
      <c r="I169" s="28"/>
    </row>
    <row r="170" spans="1:10" x14ac:dyDescent="0.25">
      <c r="A170">
        <f>PROCESOS.!B165</f>
        <v>0</v>
      </c>
      <c r="G170">
        <f t="shared" si="2"/>
        <v>0</v>
      </c>
      <c r="H170" s="28"/>
      <c r="I170" s="28"/>
    </row>
    <row r="171" spans="1:10" x14ac:dyDescent="0.25">
      <c r="A171">
        <f>PROCESOS.!B166</f>
        <v>0</v>
      </c>
      <c r="G171">
        <f t="shared" si="2"/>
        <v>0</v>
      </c>
      <c r="H171" s="28"/>
      <c r="I171" s="28"/>
    </row>
    <row r="172" spans="1:10" x14ac:dyDescent="0.25">
      <c r="A172">
        <f>PROCESOS.!B167</f>
        <v>0</v>
      </c>
      <c r="B172">
        <v>8400000</v>
      </c>
      <c r="G172">
        <f t="shared" si="2"/>
        <v>8400000</v>
      </c>
      <c r="H172" s="28">
        <v>45985</v>
      </c>
      <c r="I172" s="28">
        <v>46027</v>
      </c>
      <c r="J172" t="s">
        <v>264</v>
      </c>
    </row>
    <row r="173" spans="1:10" x14ac:dyDescent="0.25">
      <c r="A173">
        <f>PROCESOS.!B168</f>
        <v>0</v>
      </c>
      <c r="G173">
        <f t="shared" si="2"/>
        <v>0</v>
      </c>
      <c r="H173" s="28"/>
      <c r="I173" s="28"/>
    </row>
    <row r="174" spans="1:10" x14ac:dyDescent="0.25">
      <c r="A174">
        <f>PROCESOS.!B169</f>
        <v>0</v>
      </c>
      <c r="G174">
        <f t="shared" si="2"/>
        <v>0</v>
      </c>
    </row>
    <row r="175" spans="1:10" x14ac:dyDescent="0.25">
      <c r="A175">
        <f>PROCESOS.!B170</f>
        <v>0</v>
      </c>
      <c r="G175">
        <f t="shared" si="2"/>
        <v>0</v>
      </c>
      <c r="H175" s="28"/>
      <c r="I175" s="28"/>
    </row>
    <row r="176" spans="1:10" x14ac:dyDescent="0.25">
      <c r="A176">
        <f>PROCESOS.!B171</f>
        <v>0</v>
      </c>
      <c r="G176">
        <f t="shared" si="2"/>
        <v>0</v>
      </c>
      <c r="H176" s="28"/>
      <c r="I176" s="28"/>
    </row>
    <row r="177" spans="1:9" x14ac:dyDescent="0.25">
      <c r="A177">
        <f>PROCESOS.!B172</f>
        <v>0</v>
      </c>
      <c r="G177">
        <f t="shared" si="2"/>
        <v>0</v>
      </c>
      <c r="H177" s="28"/>
      <c r="I177" s="28"/>
    </row>
    <row r="178" spans="1:9" x14ac:dyDescent="0.25">
      <c r="A178">
        <f>PROCESOS.!B173</f>
        <v>0</v>
      </c>
      <c r="G178">
        <f t="shared" si="2"/>
        <v>0</v>
      </c>
      <c r="H178" s="28"/>
      <c r="I178" s="28"/>
    </row>
    <row r="179" spans="1:9" x14ac:dyDescent="0.25">
      <c r="A179">
        <f>PROCESOS.!B174</f>
        <v>0</v>
      </c>
      <c r="G179">
        <f t="shared" si="2"/>
        <v>0</v>
      </c>
      <c r="H179" s="28"/>
      <c r="I179" s="28"/>
    </row>
    <row r="180" spans="1:9" x14ac:dyDescent="0.25">
      <c r="A180">
        <f>PROCESOS.!B175</f>
        <v>0</v>
      </c>
      <c r="G180">
        <f t="shared" si="2"/>
        <v>0</v>
      </c>
      <c r="H180" s="28"/>
      <c r="I180" s="28"/>
    </row>
    <row r="181" spans="1:9" x14ac:dyDescent="0.25">
      <c r="A181">
        <f>PROCESOS.!B176</f>
        <v>0</v>
      </c>
      <c r="G181">
        <f t="shared" si="2"/>
        <v>0</v>
      </c>
    </row>
    <row r="182" spans="1:9" x14ac:dyDescent="0.25">
      <c r="A182">
        <f>PROCESOS.!B177</f>
        <v>0</v>
      </c>
      <c r="G182">
        <f t="shared" si="2"/>
        <v>0</v>
      </c>
      <c r="H182" s="28"/>
      <c r="I182" s="28"/>
    </row>
    <row r="183" spans="1:9" x14ac:dyDescent="0.25">
      <c r="A183">
        <f>PROCESOS.!B178</f>
        <v>0</v>
      </c>
      <c r="G183">
        <f t="shared" si="2"/>
        <v>0</v>
      </c>
      <c r="H183" s="28"/>
      <c r="I183" s="28"/>
    </row>
    <row r="184" spans="1:9" x14ac:dyDescent="0.25">
      <c r="A184">
        <f>PROCESOS.!B179</f>
        <v>0</v>
      </c>
      <c r="B184">
        <v>949500</v>
      </c>
      <c r="G184">
        <f t="shared" si="2"/>
        <v>949500</v>
      </c>
      <c r="H184" s="28"/>
      <c r="I184" s="28"/>
    </row>
    <row r="185" spans="1:9" x14ac:dyDescent="0.25">
      <c r="A185">
        <f>PROCESOS.!B180</f>
        <v>0</v>
      </c>
      <c r="G185">
        <f t="shared" si="2"/>
        <v>0</v>
      </c>
    </row>
    <row r="186" spans="1:9" x14ac:dyDescent="0.25">
      <c r="A186">
        <f>PROCESOS.!B181</f>
        <v>0</v>
      </c>
      <c r="G186">
        <f t="shared" si="2"/>
        <v>0</v>
      </c>
      <c r="H186" s="28"/>
      <c r="I186" s="28"/>
    </row>
    <row r="187" spans="1:9" x14ac:dyDescent="0.25">
      <c r="A187">
        <f>PROCESOS.!B182</f>
        <v>0</v>
      </c>
      <c r="G187">
        <f t="shared" si="2"/>
        <v>0</v>
      </c>
      <c r="H187" s="28"/>
      <c r="I187" s="28"/>
    </row>
    <row r="188" spans="1:9" x14ac:dyDescent="0.25">
      <c r="A188">
        <f>PROCESOS.!B183</f>
        <v>0</v>
      </c>
      <c r="G188">
        <f t="shared" si="2"/>
        <v>0</v>
      </c>
      <c r="H188" s="28"/>
      <c r="I188" s="28"/>
    </row>
    <row r="189" spans="1:9" x14ac:dyDescent="0.25">
      <c r="A189">
        <f>PROCESOS.!B184</f>
        <v>0</v>
      </c>
      <c r="G189">
        <f t="shared" si="2"/>
        <v>0</v>
      </c>
      <c r="H189" s="28"/>
      <c r="I189" s="28"/>
    </row>
    <row r="190" spans="1:9" x14ac:dyDescent="0.25">
      <c r="A190">
        <f>PROCESOS.!B185</f>
        <v>0</v>
      </c>
      <c r="G190">
        <f t="shared" si="2"/>
        <v>0</v>
      </c>
    </row>
    <row r="191" spans="1:9" x14ac:dyDescent="0.25">
      <c r="A191">
        <f>PROCESOS.!B186</f>
        <v>0</v>
      </c>
      <c r="G191">
        <f t="shared" si="2"/>
        <v>0</v>
      </c>
    </row>
    <row r="192" spans="1:9" x14ac:dyDescent="0.25">
      <c r="A192">
        <f>PROCESOS.!B187</f>
        <v>0</v>
      </c>
      <c r="G192">
        <f t="shared" si="2"/>
        <v>0</v>
      </c>
    </row>
    <row r="193" spans="1:10" x14ac:dyDescent="0.25">
      <c r="A193">
        <f>PROCESOS.!B188</f>
        <v>0</v>
      </c>
      <c r="G193">
        <f t="shared" si="2"/>
        <v>0</v>
      </c>
      <c r="H193" s="28"/>
      <c r="I193" s="28"/>
    </row>
    <row r="194" spans="1:10" x14ac:dyDescent="0.25">
      <c r="A194">
        <f>PROCESOS.!B189</f>
        <v>0</v>
      </c>
      <c r="G194">
        <f t="shared" ref="G194:G257" si="3">B194+C194+D194+E194+F194</f>
        <v>0</v>
      </c>
      <c r="H194" s="28"/>
      <c r="I194" s="28"/>
    </row>
    <row r="195" spans="1:10" x14ac:dyDescent="0.25">
      <c r="A195">
        <f>PROCESOS.!B190</f>
        <v>0</v>
      </c>
      <c r="G195">
        <f t="shared" si="3"/>
        <v>0</v>
      </c>
      <c r="H195" s="28"/>
      <c r="I195" s="28"/>
    </row>
    <row r="196" spans="1:10" x14ac:dyDescent="0.25">
      <c r="A196">
        <f>PROCESOS.!B191</f>
        <v>0</v>
      </c>
      <c r="G196">
        <f t="shared" si="3"/>
        <v>0</v>
      </c>
    </row>
    <row r="197" spans="1:10" x14ac:dyDescent="0.25">
      <c r="A197">
        <f>PROCESOS.!B192</f>
        <v>0</v>
      </c>
      <c r="G197">
        <f t="shared" si="3"/>
        <v>0</v>
      </c>
      <c r="H197" s="28"/>
      <c r="I197" s="28"/>
    </row>
    <row r="198" spans="1:10" x14ac:dyDescent="0.25">
      <c r="A198">
        <f>PROCESOS.!B193</f>
        <v>0</v>
      </c>
      <c r="G198">
        <f t="shared" si="3"/>
        <v>0</v>
      </c>
      <c r="H198" s="28"/>
      <c r="I198" s="28"/>
    </row>
    <row r="199" spans="1:10" x14ac:dyDescent="0.25">
      <c r="A199">
        <f>PROCESOS.!B194</f>
        <v>0</v>
      </c>
      <c r="G199">
        <f t="shared" si="3"/>
        <v>0</v>
      </c>
    </row>
    <row r="200" spans="1:10" x14ac:dyDescent="0.25">
      <c r="A200">
        <f>PROCESOS.!B195</f>
        <v>0</v>
      </c>
      <c r="G200">
        <f t="shared" si="3"/>
        <v>0</v>
      </c>
      <c r="H200" s="28"/>
      <c r="I200" s="28"/>
    </row>
    <row r="201" spans="1:10" x14ac:dyDescent="0.25">
      <c r="A201">
        <f>PROCESOS.!B196</f>
        <v>0</v>
      </c>
      <c r="B201">
        <v>90000000</v>
      </c>
      <c r="G201">
        <f t="shared" si="3"/>
        <v>90000000</v>
      </c>
      <c r="H201" s="28">
        <v>45898</v>
      </c>
      <c r="I201" s="28">
        <v>45958</v>
      </c>
      <c r="J201" t="s">
        <v>255</v>
      </c>
    </row>
    <row r="202" spans="1:10" x14ac:dyDescent="0.25">
      <c r="A202">
        <f>PROCESOS.!B197</f>
        <v>0</v>
      </c>
      <c r="G202">
        <f t="shared" si="3"/>
        <v>0</v>
      </c>
      <c r="H202" s="28"/>
      <c r="I202" s="28"/>
    </row>
    <row r="203" spans="1:10" x14ac:dyDescent="0.25">
      <c r="A203">
        <f>PROCESOS.!B198</f>
        <v>0</v>
      </c>
      <c r="G203">
        <f t="shared" si="3"/>
        <v>0</v>
      </c>
      <c r="H203" s="28"/>
      <c r="I203" s="28"/>
    </row>
    <row r="204" spans="1:10" x14ac:dyDescent="0.25">
      <c r="A204">
        <f>PROCESOS.!B199</f>
        <v>0</v>
      </c>
      <c r="G204">
        <f t="shared" si="3"/>
        <v>0</v>
      </c>
    </row>
    <row r="205" spans="1:10" x14ac:dyDescent="0.25">
      <c r="A205">
        <f>PROCESOS.!B200</f>
        <v>0</v>
      </c>
      <c r="G205">
        <f t="shared" si="3"/>
        <v>0</v>
      </c>
      <c r="H205" s="28"/>
      <c r="I205" s="28"/>
    </row>
    <row r="206" spans="1:10" x14ac:dyDescent="0.25">
      <c r="A206">
        <f>PROCESOS.!B201</f>
        <v>0</v>
      </c>
      <c r="G206">
        <f t="shared" si="3"/>
        <v>0</v>
      </c>
      <c r="H206" s="28"/>
      <c r="I206" s="28"/>
    </row>
    <row r="207" spans="1:10" x14ac:dyDescent="0.25">
      <c r="A207">
        <f>PROCESOS.!B202</f>
        <v>0</v>
      </c>
      <c r="G207">
        <f t="shared" si="3"/>
        <v>0</v>
      </c>
      <c r="H207" s="28"/>
      <c r="I207" s="28"/>
    </row>
    <row r="208" spans="1:10" x14ac:dyDescent="0.25">
      <c r="A208">
        <f>PROCESOS.!B203</f>
        <v>0</v>
      </c>
      <c r="G208">
        <f t="shared" si="3"/>
        <v>0</v>
      </c>
      <c r="H208" s="28"/>
      <c r="I208" s="28"/>
    </row>
    <row r="209" spans="1:9" x14ac:dyDescent="0.25">
      <c r="A209">
        <f>PROCESOS.!B204</f>
        <v>0</v>
      </c>
      <c r="G209">
        <f t="shared" si="3"/>
        <v>0</v>
      </c>
      <c r="H209" s="28"/>
      <c r="I209" s="28"/>
    </row>
    <row r="210" spans="1:9" x14ac:dyDescent="0.25">
      <c r="A210">
        <f>PROCESOS.!B205</f>
        <v>0</v>
      </c>
      <c r="G210">
        <f t="shared" si="3"/>
        <v>0</v>
      </c>
      <c r="H210" s="28"/>
      <c r="I210" s="28"/>
    </row>
    <row r="211" spans="1:9" x14ac:dyDescent="0.25">
      <c r="A211">
        <f>PROCESOS.!B206</f>
        <v>0</v>
      </c>
      <c r="G211">
        <f t="shared" si="3"/>
        <v>0</v>
      </c>
      <c r="H211" s="28"/>
      <c r="I211" s="28"/>
    </row>
    <row r="212" spans="1:9" x14ac:dyDescent="0.25">
      <c r="A212">
        <f>PROCESOS.!B207</f>
        <v>0</v>
      </c>
      <c r="G212">
        <f t="shared" si="3"/>
        <v>0</v>
      </c>
      <c r="H212" s="28"/>
      <c r="I212" s="28"/>
    </row>
    <row r="213" spans="1:9" x14ac:dyDescent="0.25">
      <c r="A213">
        <f>PROCESOS.!B208</f>
        <v>0</v>
      </c>
      <c r="G213">
        <f t="shared" si="3"/>
        <v>0</v>
      </c>
      <c r="H213" s="28"/>
      <c r="I213" s="28"/>
    </row>
    <row r="214" spans="1:9" x14ac:dyDescent="0.25">
      <c r="A214">
        <f>PROCESOS.!B209</f>
        <v>0</v>
      </c>
      <c r="G214">
        <f t="shared" si="3"/>
        <v>0</v>
      </c>
      <c r="H214" s="28"/>
      <c r="I214" s="28"/>
    </row>
    <row r="215" spans="1:9" x14ac:dyDescent="0.25">
      <c r="A215">
        <f>PROCESOS.!B210</f>
        <v>0</v>
      </c>
      <c r="G215">
        <f t="shared" si="3"/>
        <v>0</v>
      </c>
      <c r="H215" s="28"/>
      <c r="I215" s="28"/>
    </row>
    <row r="216" spans="1:9" x14ac:dyDescent="0.25">
      <c r="A216">
        <f>PROCESOS.!B211</f>
        <v>0</v>
      </c>
      <c r="G216">
        <f t="shared" si="3"/>
        <v>0</v>
      </c>
      <c r="H216" s="28"/>
      <c r="I216" s="28"/>
    </row>
    <row r="217" spans="1:9" x14ac:dyDescent="0.25">
      <c r="A217">
        <f>PROCESOS.!B212</f>
        <v>0</v>
      </c>
      <c r="G217">
        <f t="shared" si="3"/>
        <v>0</v>
      </c>
      <c r="H217" s="28"/>
      <c r="I217" s="28"/>
    </row>
    <row r="218" spans="1:9" x14ac:dyDescent="0.25">
      <c r="A218">
        <f>PROCESOS.!B213</f>
        <v>0</v>
      </c>
      <c r="G218">
        <f t="shared" si="3"/>
        <v>0</v>
      </c>
      <c r="H218" s="28"/>
      <c r="I218" s="28"/>
    </row>
    <row r="219" spans="1:9" x14ac:dyDescent="0.25">
      <c r="A219">
        <f>PROCESOS.!B214</f>
        <v>0</v>
      </c>
      <c r="G219">
        <f t="shared" si="3"/>
        <v>0</v>
      </c>
    </row>
    <row r="220" spans="1:9" x14ac:dyDescent="0.25">
      <c r="A220">
        <f>PROCESOS.!B215</f>
        <v>0</v>
      </c>
      <c r="G220">
        <f t="shared" si="3"/>
        <v>0</v>
      </c>
      <c r="H220" s="28"/>
      <c r="I220" s="28"/>
    </row>
    <row r="221" spans="1:9" x14ac:dyDescent="0.25">
      <c r="A221">
        <f>PROCESOS.!B216</f>
        <v>0</v>
      </c>
      <c r="G221">
        <f t="shared" si="3"/>
        <v>0</v>
      </c>
      <c r="H221" s="28"/>
      <c r="I221" s="28"/>
    </row>
    <row r="222" spans="1:9" x14ac:dyDescent="0.25">
      <c r="A222">
        <f>PROCESOS.!B217</f>
        <v>0</v>
      </c>
      <c r="G222">
        <f t="shared" si="3"/>
        <v>0</v>
      </c>
    </row>
    <row r="223" spans="1:9" x14ac:dyDescent="0.25">
      <c r="A223">
        <f>PROCESOS.!B218</f>
        <v>0</v>
      </c>
      <c r="G223">
        <f t="shared" si="3"/>
        <v>0</v>
      </c>
      <c r="H223" s="28"/>
      <c r="I223" s="28"/>
    </row>
    <row r="224" spans="1:9" x14ac:dyDescent="0.25">
      <c r="A224">
        <f>PROCESOS.!B219</f>
        <v>0</v>
      </c>
      <c r="G224">
        <f t="shared" si="3"/>
        <v>0</v>
      </c>
      <c r="H224" s="28"/>
      <c r="I224" s="28"/>
    </row>
    <row r="225" spans="1:13" x14ac:dyDescent="0.25">
      <c r="A225">
        <f>PROCESOS.!B220</f>
        <v>0</v>
      </c>
      <c r="G225">
        <f t="shared" si="3"/>
        <v>0</v>
      </c>
      <c r="H225" s="28"/>
      <c r="I225" s="28"/>
    </row>
    <row r="226" spans="1:13" x14ac:dyDescent="0.25">
      <c r="A226">
        <f>PROCESOS.!B221</f>
        <v>0</v>
      </c>
      <c r="G226">
        <f t="shared" si="3"/>
        <v>0</v>
      </c>
      <c r="H226" s="28"/>
      <c r="I226" s="28"/>
    </row>
    <row r="227" spans="1:13" x14ac:dyDescent="0.25">
      <c r="A227">
        <f>PROCESOS.!B222</f>
        <v>0</v>
      </c>
      <c r="G227">
        <f t="shared" si="3"/>
        <v>0</v>
      </c>
    </row>
    <row r="228" spans="1:13" x14ac:dyDescent="0.25">
      <c r="A228">
        <f>PROCESOS.!B223</f>
        <v>0</v>
      </c>
      <c r="G228">
        <f t="shared" si="3"/>
        <v>0</v>
      </c>
      <c r="H228" s="28"/>
      <c r="I228" s="28"/>
    </row>
    <row r="229" spans="1:13" x14ac:dyDescent="0.25">
      <c r="A229">
        <f>PROCESOS.!B224</f>
        <v>0</v>
      </c>
      <c r="B229">
        <v>10000000</v>
      </c>
      <c r="C229">
        <v>3500000</v>
      </c>
      <c r="G229">
        <f t="shared" si="3"/>
        <v>13500000</v>
      </c>
      <c r="H229" s="28">
        <v>45899</v>
      </c>
      <c r="I229" s="28">
        <v>45944</v>
      </c>
      <c r="J229" t="s">
        <v>260</v>
      </c>
      <c r="K229" s="28">
        <v>45945</v>
      </c>
      <c r="L229" s="28">
        <v>45959</v>
      </c>
      <c r="M229" t="s">
        <v>265</v>
      </c>
    </row>
    <row r="230" spans="1:13" x14ac:dyDescent="0.25">
      <c r="A230">
        <f>PROCESOS.!B225</f>
        <v>0</v>
      </c>
      <c r="G230">
        <f t="shared" si="3"/>
        <v>0</v>
      </c>
      <c r="H230" s="28"/>
      <c r="I230" s="28"/>
    </row>
    <row r="231" spans="1:13" x14ac:dyDescent="0.25">
      <c r="A231">
        <f>PROCESOS.!B226</f>
        <v>0</v>
      </c>
      <c r="G231">
        <f t="shared" si="3"/>
        <v>0</v>
      </c>
    </row>
    <row r="232" spans="1:13" x14ac:dyDescent="0.25">
      <c r="A232">
        <f>PROCESOS.!B227</f>
        <v>0</v>
      </c>
      <c r="G232">
        <f t="shared" si="3"/>
        <v>0</v>
      </c>
    </row>
    <row r="233" spans="1:13" x14ac:dyDescent="0.25">
      <c r="A233">
        <f>PROCESOS.!B228</f>
        <v>0</v>
      </c>
      <c r="G233">
        <f t="shared" si="3"/>
        <v>0</v>
      </c>
    </row>
    <row r="234" spans="1:13" x14ac:dyDescent="0.25">
      <c r="A234">
        <f>PROCESOS.!B229</f>
        <v>0</v>
      </c>
      <c r="G234">
        <f t="shared" si="3"/>
        <v>0</v>
      </c>
    </row>
    <row r="235" spans="1:13" x14ac:dyDescent="0.25">
      <c r="A235">
        <f>PROCESOS.!B230</f>
        <v>0</v>
      </c>
      <c r="G235">
        <f t="shared" si="3"/>
        <v>0</v>
      </c>
      <c r="H235" s="28"/>
      <c r="I235" s="28"/>
    </row>
    <row r="236" spans="1:13" x14ac:dyDescent="0.25">
      <c r="A236" t="e">
        <f>PROCESOS.!#REF!</f>
        <v>#REF!</v>
      </c>
      <c r="G236">
        <f t="shared" si="3"/>
        <v>0</v>
      </c>
    </row>
    <row r="237" spans="1:13" x14ac:dyDescent="0.25">
      <c r="A237">
        <f>PROCESOS.!B231</f>
        <v>0</v>
      </c>
      <c r="G237">
        <f t="shared" si="3"/>
        <v>0</v>
      </c>
    </row>
    <row r="238" spans="1:13" x14ac:dyDescent="0.25">
      <c r="A238">
        <f>PROCESOS.!B232</f>
        <v>0</v>
      </c>
      <c r="B238">
        <v>8400000</v>
      </c>
      <c r="G238">
        <f t="shared" si="3"/>
        <v>8400000</v>
      </c>
      <c r="H238" s="28">
        <v>45966</v>
      </c>
      <c r="I238" s="28">
        <v>46026</v>
      </c>
      <c r="J238" t="s">
        <v>255</v>
      </c>
    </row>
    <row r="239" spans="1:13" x14ac:dyDescent="0.25">
      <c r="A239">
        <f>PROCESOS.!B233</f>
        <v>0</v>
      </c>
      <c r="G239">
        <f t="shared" si="3"/>
        <v>0</v>
      </c>
      <c r="H239" s="28"/>
      <c r="I239" s="28"/>
    </row>
    <row r="240" spans="1:13" x14ac:dyDescent="0.25">
      <c r="A240">
        <f>PROCESOS.!B234</f>
        <v>0</v>
      </c>
      <c r="G240">
        <f t="shared" si="3"/>
        <v>0</v>
      </c>
    </row>
    <row r="241" spans="1:9" x14ac:dyDescent="0.25">
      <c r="A241">
        <f>PROCESOS.!B235</f>
        <v>0</v>
      </c>
      <c r="G241">
        <f t="shared" si="3"/>
        <v>0</v>
      </c>
    </row>
    <row r="242" spans="1:9" x14ac:dyDescent="0.25">
      <c r="A242">
        <f>PROCESOS.!B236</f>
        <v>0</v>
      </c>
      <c r="G242">
        <f t="shared" si="3"/>
        <v>0</v>
      </c>
    </row>
    <row r="243" spans="1:9" x14ac:dyDescent="0.25">
      <c r="A243">
        <f>PROCESOS.!B237</f>
        <v>0</v>
      </c>
      <c r="G243">
        <f t="shared" si="3"/>
        <v>0</v>
      </c>
    </row>
    <row r="244" spans="1:9" x14ac:dyDescent="0.25">
      <c r="A244">
        <f>PROCESOS.!B238</f>
        <v>0</v>
      </c>
      <c r="G244">
        <f t="shared" si="3"/>
        <v>0</v>
      </c>
    </row>
    <row r="245" spans="1:9" x14ac:dyDescent="0.25">
      <c r="A245">
        <f>PROCESOS.!B239</f>
        <v>0</v>
      </c>
      <c r="G245">
        <f t="shared" si="3"/>
        <v>0</v>
      </c>
      <c r="H245" s="28"/>
      <c r="I245" s="28"/>
    </row>
    <row r="246" spans="1:9" x14ac:dyDescent="0.25">
      <c r="A246">
        <f>PROCESOS.!B240</f>
        <v>0</v>
      </c>
      <c r="G246">
        <f t="shared" si="3"/>
        <v>0</v>
      </c>
      <c r="H246" s="28"/>
      <c r="I246" s="28"/>
    </row>
    <row r="247" spans="1:9" x14ac:dyDescent="0.25">
      <c r="A247">
        <f>PROCESOS.!B241</f>
        <v>0</v>
      </c>
      <c r="G247">
        <f t="shared" si="3"/>
        <v>0</v>
      </c>
      <c r="H247" s="28"/>
      <c r="I247" s="28"/>
    </row>
    <row r="248" spans="1:9" x14ac:dyDescent="0.25">
      <c r="A248">
        <f>PROCESOS.!B242</f>
        <v>0</v>
      </c>
      <c r="G248">
        <f t="shared" si="3"/>
        <v>0</v>
      </c>
      <c r="H248" s="28"/>
      <c r="I248" s="28"/>
    </row>
    <row r="249" spans="1:9" x14ac:dyDescent="0.25">
      <c r="A249">
        <f>PROCESOS.!B243</f>
        <v>0</v>
      </c>
      <c r="G249">
        <f t="shared" si="3"/>
        <v>0</v>
      </c>
    </row>
    <row r="250" spans="1:9" x14ac:dyDescent="0.25">
      <c r="A250">
        <f>PROCESOS.!B244</f>
        <v>0</v>
      </c>
      <c r="G250">
        <f t="shared" si="3"/>
        <v>0</v>
      </c>
      <c r="H250" s="28"/>
      <c r="I250" s="28"/>
    </row>
    <row r="251" spans="1:9" x14ac:dyDescent="0.25">
      <c r="A251">
        <f>PROCESOS.!B245</f>
        <v>0</v>
      </c>
      <c r="G251">
        <f t="shared" si="3"/>
        <v>0</v>
      </c>
    </row>
    <row r="252" spans="1:9" x14ac:dyDescent="0.25">
      <c r="A252">
        <f>PROCESOS.!B246</f>
        <v>0</v>
      </c>
      <c r="G252">
        <f t="shared" si="3"/>
        <v>0</v>
      </c>
      <c r="H252" s="28"/>
      <c r="I252" s="28"/>
    </row>
    <row r="253" spans="1:9" x14ac:dyDescent="0.25">
      <c r="A253">
        <f>PROCESOS.!B247</f>
        <v>0</v>
      </c>
      <c r="G253">
        <f t="shared" si="3"/>
        <v>0</v>
      </c>
    </row>
    <row r="254" spans="1:9" x14ac:dyDescent="0.25">
      <c r="A254">
        <f>PROCESOS.!B248</f>
        <v>0</v>
      </c>
      <c r="G254">
        <f t="shared" si="3"/>
        <v>0</v>
      </c>
      <c r="H254" s="28"/>
      <c r="I254" s="28"/>
    </row>
    <row r="255" spans="1:9" x14ac:dyDescent="0.25">
      <c r="A255">
        <f>PROCESOS.!B249</f>
        <v>0</v>
      </c>
      <c r="G255">
        <f t="shared" si="3"/>
        <v>0</v>
      </c>
      <c r="H255" s="28"/>
      <c r="I255" s="28"/>
    </row>
    <row r="256" spans="1:9" x14ac:dyDescent="0.25">
      <c r="A256">
        <f>PROCESOS.!B250</f>
        <v>0</v>
      </c>
      <c r="G256">
        <f t="shared" si="3"/>
        <v>0</v>
      </c>
      <c r="H256" s="28"/>
      <c r="I256" s="28"/>
    </row>
    <row r="257" spans="1:9" x14ac:dyDescent="0.25">
      <c r="A257">
        <f>PROCESOS.!B251</f>
        <v>0</v>
      </c>
      <c r="G257">
        <f t="shared" si="3"/>
        <v>0</v>
      </c>
      <c r="H257" s="28"/>
      <c r="I257" s="28"/>
    </row>
    <row r="258" spans="1:9" x14ac:dyDescent="0.25">
      <c r="A258">
        <f>PROCESOS.!B252</f>
        <v>0</v>
      </c>
      <c r="G258">
        <f t="shared" ref="G258:G321" si="4">B258+C258+D258+E258+F258</f>
        <v>0</v>
      </c>
      <c r="H258" s="28"/>
      <c r="I258" s="28"/>
    </row>
    <row r="259" spans="1:9" x14ac:dyDescent="0.25">
      <c r="A259">
        <f>PROCESOS.!B253</f>
        <v>0</v>
      </c>
      <c r="G259">
        <f t="shared" si="4"/>
        <v>0</v>
      </c>
      <c r="H259" s="28"/>
      <c r="I259" s="28"/>
    </row>
    <row r="260" spans="1:9" x14ac:dyDescent="0.25">
      <c r="A260">
        <f>PROCESOS.!B254</f>
        <v>0</v>
      </c>
      <c r="G260">
        <f t="shared" si="4"/>
        <v>0</v>
      </c>
      <c r="H260" s="28"/>
      <c r="I260" s="28"/>
    </row>
    <row r="261" spans="1:9" x14ac:dyDescent="0.25">
      <c r="A261">
        <f>PROCESOS.!B255</f>
        <v>0</v>
      </c>
      <c r="G261">
        <f t="shared" si="4"/>
        <v>0</v>
      </c>
      <c r="H261" s="28"/>
      <c r="I261" s="28"/>
    </row>
    <row r="262" spans="1:9" x14ac:dyDescent="0.25">
      <c r="A262">
        <f>PROCESOS.!B256</f>
        <v>0</v>
      </c>
      <c r="G262">
        <f t="shared" si="4"/>
        <v>0</v>
      </c>
    </row>
    <row r="263" spans="1:9" x14ac:dyDescent="0.25">
      <c r="A263">
        <f>PROCESOS.!B257</f>
        <v>0</v>
      </c>
      <c r="G263">
        <f t="shared" si="4"/>
        <v>0</v>
      </c>
    </row>
    <row r="264" spans="1:9" x14ac:dyDescent="0.25">
      <c r="A264">
        <f>PROCESOS.!B258</f>
        <v>0</v>
      </c>
      <c r="G264">
        <f t="shared" si="4"/>
        <v>0</v>
      </c>
    </row>
    <row r="265" spans="1:9" x14ac:dyDescent="0.25">
      <c r="A265">
        <f>PROCESOS.!B259</f>
        <v>0</v>
      </c>
      <c r="G265">
        <f t="shared" si="4"/>
        <v>0</v>
      </c>
      <c r="H265" s="28"/>
      <c r="I265" s="28"/>
    </row>
    <row r="266" spans="1:9" x14ac:dyDescent="0.25">
      <c r="A266">
        <f>PROCESOS.!B260</f>
        <v>0</v>
      </c>
      <c r="G266">
        <f t="shared" si="4"/>
        <v>0</v>
      </c>
      <c r="H266" s="28"/>
      <c r="I266" s="28"/>
    </row>
    <row r="267" spans="1:9" x14ac:dyDescent="0.25">
      <c r="A267">
        <f>PROCESOS.!B261</f>
        <v>0</v>
      </c>
      <c r="G267">
        <f t="shared" si="4"/>
        <v>0</v>
      </c>
      <c r="H267" s="28"/>
      <c r="I267" s="28"/>
    </row>
    <row r="268" spans="1:9" x14ac:dyDescent="0.25">
      <c r="A268">
        <f>PROCESOS.!B262</f>
        <v>0</v>
      </c>
      <c r="G268">
        <f t="shared" si="4"/>
        <v>0</v>
      </c>
    </row>
    <row r="269" spans="1:9" x14ac:dyDescent="0.25">
      <c r="A269">
        <f>PROCESOS.!B263</f>
        <v>0</v>
      </c>
      <c r="G269">
        <f t="shared" si="4"/>
        <v>0</v>
      </c>
    </row>
    <row r="270" spans="1:9" x14ac:dyDescent="0.25">
      <c r="A270">
        <f>PROCESOS.!B264</f>
        <v>0</v>
      </c>
      <c r="G270">
        <f t="shared" si="4"/>
        <v>0</v>
      </c>
    </row>
    <row r="271" spans="1:9" x14ac:dyDescent="0.25">
      <c r="A271">
        <f>PROCESOS.!B265</f>
        <v>0</v>
      </c>
      <c r="G271">
        <f t="shared" si="4"/>
        <v>0</v>
      </c>
    </row>
    <row r="272" spans="1:9" x14ac:dyDescent="0.25">
      <c r="A272">
        <f>PROCESOS.!B266</f>
        <v>0</v>
      </c>
      <c r="G272">
        <f t="shared" si="4"/>
        <v>0</v>
      </c>
    </row>
    <row r="273" spans="1:9" x14ac:dyDescent="0.25">
      <c r="A273">
        <f>PROCESOS.!B267</f>
        <v>0</v>
      </c>
      <c r="G273">
        <f t="shared" si="4"/>
        <v>0</v>
      </c>
    </row>
    <row r="274" spans="1:9" x14ac:dyDescent="0.25">
      <c r="A274">
        <f>PROCESOS.!B268</f>
        <v>0</v>
      </c>
      <c r="G274">
        <f t="shared" si="4"/>
        <v>0</v>
      </c>
    </row>
    <row r="275" spans="1:9" x14ac:dyDescent="0.25">
      <c r="A275">
        <f>PROCESOS.!B269</f>
        <v>0</v>
      </c>
      <c r="G275">
        <f t="shared" si="4"/>
        <v>0</v>
      </c>
    </row>
    <row r="276" spans="1:9" x14ac:dyDescent="0.25">
      <c r="A276">
        <f>PROCESOS.!B270</f>
        <v>0</v>
      </c>
      <c r="G276">
        <f t="shared" si="4"/>
        <v>0</v>
      </c>
      <c r="H276" s="28"/>
      <c r="I276" s="28"/>
    </row>
    <row r="277" spans="1:9" x14ac:dyDescent="0.25">
      <c r="A277">
        <f>PROCESOS.!B271</f>
        <v>0</v>
      </c>
      <c r="G277">
        <f t="shared" si="4"/>
        <v>0</v>
      </c>
    </row>
    <row r="278" spans="1:9" x14ac:dyDescent="0.25">
      <c r="A278">
        <f>PROCESOS.!B272</f>
        <v>0</v>
      </c>
      <c r="G278">
        <f t="shared" si="4"/>
        <v>0</v>
      </c>
    </row>
    <row r="279" spans="1:9" x14ac:dyDescent="0.25">
      <c r="A279">
        <f>PROCESOS.!B273</f>
        <v>0</v>
      </c>
      <c r="G279">
        <f t="shared" si="4"/>
        <v>0</v>
      </c>
    </row>
    <row r="280" spans="1:9" x14ac:dyDescent="0.25">
      <c r="A280">
        <f>PROCESOS.!B274</f>
        <v>0</v>
      </c>
      <c r="G280">
        <f t="shared" si="4"/>
        <v>0</v>
      </c>
    </row>
    <row r="281" spans="1:9" x14ac:dyDescent="0.25">
      <c r="A281">
        <f>PROCESOS.!B275</f>
        <v>0</v>
      </c>
      <c r="G281">
        <f t="shared" si="4"/>
        <v>0</v>
      </c>
    </row>
    <row r="282" spans="1:9" x14ac:dyDescent="0.25">
      <c r="A282">
        <f>PROCESOS.!B276</f>
        <v>0</v>
      </c>
      <c r="G282">
        <f t="shared" si="4"/>
        <v>0</v>
      </c>
    </row>
    <row r="283" spans="1:9" x14ac:dyDescent="0.25">
      <c r="A283">
        <f>PROCESOS.!B278</f>
        <v>0</v>
      </c>
      <c r="G283">
        <f t="shared" si="4"/>
        <v>0</v>
      </c>
    </row>
    <row r="284" spans="1:9" x14ac:dyDescent="0.25">
      <c r="A284">
        <f>PROCESOS.!B277</f>
        <v>0</v>
      </c>
      <c r="G284">
        <f t="shared" si="4"/>
        <v>0</v>
      </c>
    </row>
    <row r="285" spans="1:9" x14ac:dyDescent="0.25">
      <c r="A285">
        <f>PROCESOS.!B279</f>
        <v>0</v>
      </c>
      <c r="G285">
        <f t="shared" si="4"/>
        <v>0</v>
      </c>
    </row>
    <row r="286" spans="1:9" x14ac:dyDescent="0.25">
      <c r="A286">
        <f>PROCESOS.!B280</f>
        <v>0</v>
      </c>
      <c r="G286">
        <f t="shared" si="4"/>
        <v>0</v>
      </c>
    </row>
    <row r="287" spans="1:9" x14ac:dyDescent="0.25">
      <c r="A287">
        <f>PROCESOS.!B281</f>
        <v>0</v>
      </c>
      <c r="G287">
        <f t="shared" si="4"/>
        <v>0</v>
      </c>
    </row>
    <row r="288" spans="1:9" x14ac:dyDescent="0.25">
      <c r="A288">
        <f>PROCESOS.!B282</f>
        <v>0</v>
      </c>
      <c r="G288">
        <f t="shared" si="4"/>
        <v>0</v>
      </c>
    </row>
    <row r="289" spans="1:10" x14ac:dyDescent="0.25">
      <c r="A289">
        <f>PROCESOS.!B283</f>
        <v>0</v>
      </c>
      <c r="G289">
        <f t="shared" si="4"/>
        <v>0</v>
      </c>
    </row>
    <row r="290" spans="1:10" x14ac:dyDescent="0.25">
      <c r="A290" t="e">
        <f>PROCESOS.!#REF!</f>
        <v>#REF!</v>
      </c>
      <c r="G290">
        <f t="shared" si="4"/>
        <v>0</v>
      </c>
    </row>
    <row r="291" spans="1:10" x14ac:dyDescent="0.25">
      <c r="A291" t="str">
        <f>PROCESOS.!B3</f>
        <v>UAESP-290-2026</v>
      </c>
      <c r="G291">
        <f t="shared" si="4"/>
        <v>0</v>
      </c>
      <c r="H291" s="28"/>
      <c r="I291" s="28"/>
    </row>
    <row r="292" spans="1:10" x14ac:dyDescent="0.25">
      <c r="A292">
        <f>PROCESOS.!B285</f>
        <v>0</v>
      </c>
      <c r="G292">
        <f t="shared" si="4"/>
        <v>0</v>
      </c>
    </row>
    <row r="293" spans="1:10" x14ac:dyDescent="0.25">
      <c r="A293">
        <f>PROCESOS.!B286</f>
        <v>0</v>
      </c>
      <c r="G293">
        <f t="shared" si="4"/>
        <v>0</v>
      </c>
    </row>
    <row r="294" spans="1:10" x14ac:dyDescent="0.25">
      <c r="A294">
        <f>PROCESOS.!B287</f>
        <v>0</v>
      </c>
      <c r="G294">
        <f t="shared" si="4"/>
        <v>0</v>
      </c>
    </row>
    <row r="295" spans="1:10" x14ac:dyDescent="0.25">
      <c r="A295">
        <f>PROCESOS.!B288</f>
        <v>0</v>
      </c>
      <c r="G295">
        <f t="shared" si="4"/>
        <v>0</v>
      </c>
    </row>
    <row r="296" spans="1:10" x14ac:dyDescent="0.25">
      <c r="A296">
        <f>PROCESOS.!B289</f>
        <v>0</v>
      </c>
      <c r="B296">
        <v>15000000</v>
      </c>
      <c r="G296">
        <f t="shared" si="4"/>
        <v>15000000</v>
      </c>
      <c r="H296" s="28">
        <v>45952</v>
      </c>
      <c r="I296" s="28">
        <v>46028</v>
      </c>
      <c r="J296" t="s">
        <v>266</v>
      </c>
    </row>
    <row r="297" spans="1:10" x14ac:dyDescent="0.25">
      <c r="A297">
        <f>PROCESOS.!B290</f>
        <v>0</v>
      </c>
      <c r="G297">
        <f t="shared" si="4"/>
        <v>0</v>
      </c>
    </row>
    <row r="298" spans="1:10" x14ac:dyDescent="0.25">
      <c r="A298">
        <f>PROCESOS.!B291</f>
        <v>0</v>
      </c>
      <c r="G298">
        <f t="shared" si="4"/>
        <v>0</v>
      </c>
    </row>
    <row r="299" spans="1:10" x14ac:dyDescent="0.25">
      <c r="A299">
        <f>PROCESOS.!B292</f>
        <v>0</v>
      </c>
      <c r="G299">
        <f t="shared" si="4"/>
        <v>0</v>
      </c>
    </row>
    <row r="300" spans="1:10" x14ac:dyDescent="0.25">
      <c r="A300">
        <f>PROCESOS.!B293</f>
        <v>0</v>
      </c>
      <c r="G300">
        <f t="shared" si="4"/>
        <v>0</v>
      </c>
    </row>
    <row r="301" spans="1:10" x14ac:dyDescent="0.25">
      <c r="A301">
        <f>PROCESOS.!B294</f>
        <v>0</v>
      </c>
      <c r="G301">
        <f t="shared" si="4"/>
        <v>0</v>
      </c>
      <c r="H301" s="28"/>
      <c r="I301" s="28"/>
    </row>
    <row r="302" spans="1:10" x14ac:dyDescent="0.25">
      <c r="A302">
        <f>PROCESOS.!B295</f>
        <v>0</v>
      </c>
      <c r="G302">
        <f t="shared" si="4"/>
        <v>0</v>
      </c>
      <c r="H302" s="28"/>
      <c r="I302" s="28"/>
    </row>
    <row r="303" spans="1:10" x14ac:dyDescent="0.25">
      <c r="A303">
        <f>PROCESOS.!B296</f>
        <v>0</v>
      </c>
      <c r="G303">
        <f t="shared" si="4"/>
        <v>0</v>
      </c>
      <c r="H303" s="28"/>
      <c r="I303" s="28"/>
    </row>
    <row r="304" spans="1:10" x14ac:dyDescent="0.25">
      <c r="A304">
        <f>PROCESOS.!B297</f>
        <v>0</v>
      </c>
      <c r="B304">
        <v>12000000</v>
      </c>
      <c r="G304">
        <f t="shared" si="4"/>
        <v>12000000</v>
      </c>
      <c r="H304" s="28">
        <v>45923</v>
      </c>
      <c r="I304" s="28">
        <v>45983</v>
      </c>
      <c r="J304" t="s">
        <v>255</v>
      </c>
    </row>
    <row r="305" spans="1:10" x14ac:dyDescent="0.25">
      <c r="A305">
        <f>PROCESOS.!B298</f>
        <v>0</v>
      </c>
      <c r="G305">
        <f t="shared" si="4"/>
        <v>0</v>
      </c>
    </row>
    <row r="306" spans="1:10" x14ac:dyDescent="0.25">
      <c r="A306">
        <f>PROCESOS.!B299</f>
        <v>0</v>
      </c>
      <c r="B306">
        <v>1818800000</v>
      </c>
      <c r="G306">
        <f t="shared" si="4"/>
        <v>1818800000</v>
      </c>
      <c r="H306" s="28">
        <v>45938</v>
      </c>
      <c r="I306" s="28">
        <v>45968</v>
      </c>
      <c r="J306" t="s">
        <v>263</v>
      </c>
    </row>
    <row r="307" spans="1:10" x14ac:dyDescent="0.25">
      <c r="A307">
        <f>PROCESOS.!B300</f>
        <v>0</v>
      </c>
      <c r="G307">
        <f t="shared" si="4"/>
        <v>0</v>
      </c>
      <c r="H307" s="28"/>
      <c r="I307" s="28"/>
    </row>
    <row r="308" spans="1:10" x14ac:dyDescent="0.25">
      <c r="A308">
        <f>PROCESOS.!B301</f>
        <v>0</v>
      </c>
      <c r="G308">
        <f t="shared" si="4"/>
        <v>0</v>
      </c>
    </row>
    <row r="309" spans="1:10" x14ac:dyDescent="0.25">
      <c r="A309">
        <f>PROCESOS.!B302</f>
        <v>0</v>
      </c>
      <c r="G309">
        <f t="shared" si="4"/>
        <v>0</v>
      </c>
    </row>
    <row r="310" spans="1:10" x14ac:dyDescent="0.25">
      <c r="A310">
        <f>PROCESOS.!B303</f>
        <v>0</v>
      </c>
      <c r="G310">
        <f t="shared" si="4"/>
        <v>0</v>
      </c>
    </row>
    <row r="311" spans="1:10" x14ac:dyDescent="0.25">
      <c r="A311">
        <f>PROCESOS.!B304</f>
        <v>0</v>
      </c>
      <c r="G311">
        <f t="shared" si="4"/>
        <v>0</v>
      </c>
    </row>
    <row r="312" spans="1:10" x14ac:dyDescent="0.25">
      <c r="A312">
        <f>PROCESOS.!B305</f>
        <v>0</v>
      </c>
      <c r="G312">
        <f t="shared" si="4"/>
        <v>0</v>
      </c>
      <c r="H312" s="28"/>
      <c r="I312" s="28"/>
    </row>
    <row r="313" spans="1:10" x14ac:dyDescent="0.25">
      <c r="A313">
        <f>PROCESOS.!B306</f>
        <v>0</v>
      </c>
      <c r="G313">
        <f t="shared" si="4"/>
        <v>0</v>
      </c>
    </row>
    <row r="314" spans="1:10" x14ac:dyDescent="0.25">
      <c r="A314">
        <f>PROCESOS.!B307</f>
        <v>0</v>
      </c>
      <c r="B314">
        <v>7800000</v>
      </c>
      <c r="G314">
        <f t="shared" si="4"/>
        <v>7800000</v>
      </c>
      <c r="H314" s="28">
        <v>45922</v>
      </c>
      <c r="I314" s="28">
        <v>45982</v>
      </c>
      <c r="J314" t="s">
        <v>255</v>
      </c>
    </row>
    <row r="315" spans="1:10" x14ac:dyDescent="0.25">
      <c r="A315">
        <f>PROCESOS.!B308</f>
        <v>0</v>
      </c>
      <c r="G315">
        <f t="shared" si="4"/>
        <v>0</v>
      </c>
      <c r="H315" s="28"/>
      <c r="I315" s="28"/>
    </row>
    <row r="316" spans="1:10" x14ac:dyDescent="0.25">
      <c r="A316">
        <f>PROCESOS.!B309</f>
        <v>0</v>
      </c>
      <c r="G316">
        <f t="shared" si="4"/>
        <v>0</v>
      </c>
      <c r="H316" s="28"/>
      <c r="I316" s="28"/>
    </row>
    <row r="317" spans="1:10" x14ac:dyDescent="0.25">
      <c r="A317">
        <f>PROCESOS.!B310</f>
        <v>0</v>
      </c>
      <c r="G317">
        <f t="shared" si="4"/>
        <v>0</v>
      </c>
      <c r="H317" s="28"/>
      <c r="I317" s="28"/>
    </row>
    <row r="318" spans="1:10" x14ac:dyDescent="0.25">
      <c r="A318">
        <f>PROCESOS.!B311</f>
        <v>0</v>
      </c>
      <c r="B318">
        <v>8000000</v>
      </c>
      <c r="G318">
        <f t="shared" si="4"/>
        <v>8000000</v>
      </c>
      <c r="H318" s="28">
        <v>45936</v>
      </c>
      <c r="I318" s="28">
        <v>45996</v>
      </c>
      <c r="J318" t="s">
        <v>255</v>
      </c>
    </row>
    <row r="319" spans="1:10" x14ac:dyDescent="0.25">
      <c r="A319">
        <f>PROCESOS.!B312</f>
        <v>0</v>
      </c>
      <c r="G319">
        <f t="shared" si="4"/>
        <v>0</v>
      </c>
    </row>
    <row r="320" spans="1:10" x14ac:dyDescent="0.25">
      <c r="A320">
        <f>PROCESOS.!B313</f>
        <v>0</v>
      </c>
      <c r="G320">
        <f t="shared" si="4"/>
        <v>0</v>
      </c>
    </row>
    <row r="321" spans="1:10" x14ac:dyDescent="0.25">
      <c r="A321">
        <f>PROCESOS.!B314</f>
        <v>0</v>
      </c>
      <c r="G321">
        <f t="shared" si="4"/>
        <v>0</v>
      </c>
    </row>
    <row r="322" spans="1:10" x14ac:dyDescent="0.25">
      <c r="A322">
        <f>PROCESOS.!B315</f>
        <v>0</v>
      </c>
      <c r="G322">
        <f t="shared" ref="G322:G385" si="5">B322+C322+D322+E322+F322</f>
        <v>0</v>
      </c>
    </row>
    <row r="323" spans="1:10" x14ac:dyDescent="0.25">
      <c r="A323">
        <f>PROCESOS.!B316</f>
        <v>0</v>
      </c>
      <c r="G323">
        <f t="shared" si="5"/>
        <v>0</v>
      </c>
    </row>
    <row r="324" spans="1:10" x14ac:dyDescent="0.25">
      <c r="A324">
        <f>PROCESOS.!B317</f>
        <v>0</v>
      </c>
      <c r="G324">
        <f t="shared" si="5"/>
        <v>0</v>
      </c>
    </row>
    <row r="325" spans="1:10" x14ac:dyDescent="0.25">
      <c r="A325">
        <f>PROCESOS.!B318</f>
        <v>0</v>
      </c>
      <c r="B325">
        <v>7800000</v>
      </c>
      <c r="G325">
        <f t="shared" si="5"/>
        <v>7800000</v>
      </c>
      <c r="H325" s="28">
        <v>45941</v>
      </c>
      <c r="I325" s="28">
        <v>46001</v>
      </c>
      <c r="J325" t="s">
        <v>255</v>
      </c>
    </row>
    <row r="326" spans="1:10" x14ac:dyDescent="0.25">
      <c r="A326">
        <f>PROCESOS.!B319</f>
        <v>0</v>
      </c>
      <c r="G326">
        <f t="shared" si="5"/>
        <v>0</v>
      </c>
      <c r="H326" s="28"/>
      <c r="I326" s="28"/>
    </row>
    <row r="327" spans="1:10" x14ac:dyDescent="0.25">
      <c r="A327">
        <f>PROCESOS.!B320</f>
        <v>0</v>
      </c>
      <c r="G327">
        <f t="shared" si="5"/>
        <v>0</v>
      </c>
      <c r="H327" s="28"/>
      <c r="I327" s="28"/>
    </row>
    <row r="328" spans="1:10" x14ac:dyDescent="0.25">
      <c r="A328">
        <f>PROCESOS.!B321</f>
        <v>0</v>
      </c>
      <c r="G328">
        <f t="shared" si="5"/>
        <v>0</v>
      </c>
      <c r="H328" s="28"/>
      <c r="I328" s="28"/>
    </row>
    <row r="329" spans="1:10" x14ac:dyDescent="0.25">
      <c r="A329">
        <f>PROCESOS.!B322</f>
        <v>0</v>
      </c>
      <c r="G329">
        <f t="shared" si="5"/>
        <v>0</v>
      </c>
    </row>
    <row r="330" spans="1:10" x14ac:dyDescent="0.25">
      <c r="A330">
        <f>PROCESOS.!B323</f>
        <v>0</v>
      </c>
      <c r="G330">
        <f t="shared" si="5"/>
        <v>0</v>
      </c>
      <c r="H330" s="28"/>
      <c r="I330" s="28"/>
    </row>
    <row r="331" spans="1:10" x14ac:dyDescent="0.25">
      <c r="A331">
        <f>PROCESOS.!B324</f>
        <v>0</v>
      </c>
      <c r="G331">
        <f t="shared" si="5"/>
        <v>0</v>
      </c>
    </row>
    <row r="332" spans="1:10" x14ac:dyDescent="0.25">
      <c r="A332">
        <f>PROCESOS.!B325</f>
        <v>0</v>
      </c>
      <c r="B332">
        <v>1620944</v>
      </c>
      <c r="G332">
        <f t="shared" si="5"/>
        <v>1620944</v>
      </c>
      <c r="H332" s="28"/>
      <c r="I332" s="28"/>
    </row>
    <row r="333" spans="1:10" x14ac:dyDescent="0.25">
      <c r="A333">
        <f>PROCESOS.!B326</f>
        <v>0</v>
      </c>
      <c r="G333">
        <f t="shared" si="5"/>
        <v>0</v>
      </c>
    </row>
    <row r="334" spans="1:10" x14ac:dyDescent="0.25">
      <c r="A334">
        <f>PROCESOS.!B327</f>
        <v>0</v>
      </c>
      <c r="G334">
        <f t="shared" si="5"/>
        <v>0</v>
      </c>
      <c r="H334" s="28"/>
      <c r="I334" s="28"/>
    </row>
    <row r="335" spans="1:10" x14ac:dyDescent="0.25">
      <c r="A335">
        <f>PROCESOS.!B328</f>
        <v>0</v>
      </c>
      <c r="G335">
        <f t="shared" si="5"/>
        <v>0</v>
      </c>
      <c r="H335" s="28"/>
      <c r="I335" s="28"/>
    </row>
    <row r="336" spans="1:10" x14ac:dyDescent="0.25">
      <c r="A336">
        <f>PROCESOS.!B329</f>
        <v>0</v>
      </c>
      <c r="G336">
        <f t="shared" si="5"/>
        <v>0</v>
      </c>
      <c r="H336" s="28"/>
      <c r="I336" s="28"/>
    </row>
    <row r="337" spans="1:9" x14ac:dyDescent="0.25">
      <c r="A337">
        <f>PROCESOS.!B330</f>
        <v>0</v>
      </c>
      <c r="G337">
        <f t="shared" si="5"/>
        <v>0</v>
      </c>
      <c r="H337" s="28"/>
      <c r="I337" s="28"/>
    </row>
    <row r="338" spans="1:9" x14ac:dyDescent="0.25">
      <c r="A338">
        <f>PROCESOS.!B331</f>
        <v>0</v>
      </c>
      <c r="G338">
        <f t="shared" si="5"/>
        <v>0</v>
      </c>
      <c r="H338" s="28"/>
      <c r="I338" s="28"/>
    </row>
    <row r="339" spans="1:9" x14ac:dyDescent="0.25">
      <c r="A339">
        <f>PROCESOS.!B332</f>
        <v>0</v>
      </c>
      <c r="G339">
        <f t="shared" si="5"/>
        <v>0</v>
      </c>
    </row>
    <row r="340" spans="1:9" x14ac:dyDescent="0.25">
      <c r="A340">
        <f>PROCESOS.!B333</f>
        <v>0</v>
      </c>
      <c r="G340">
        <f t="shared" si="5"/>
        <v>0</v>
      </c>
      <c r="H340" s="28"/>
      <c r="I340" s="28"/>
    </row>
    <row r="341" spans="1:9" x14ac:dyDescent="0.25">
      <c r="A341">
        <f>PROCESOS.!B334</f>
        <v>0</v>
      </c>
      <c r="G341">
        <f t="shared" si="5"/>
        <v>0</v>
      </c>
      <c r="H341" s="28"/>
      <c r="I341" s="28"/>
    </row>
    <row r="342" spans="1:9" x14ac:dyDescent="0.25">
      <c r="A342">
        <f>PROCESOS.!B335</f>
        <v>0</v>
      </c>
      <c r="G342">
        <f t="shared" si="5"/>
        <v>0</v>
      </c>
      <c r="H342" s="28"/>
      <c r="I342" s="28"/>
    </row>
    <row r="343" spans="1:9" x14ac:dyDescent="0.25">
      <c r="A343">
        <f>PROCESOS.!B336</f>
        <v>0</v>
      </c>
      <c r="G343">
        <f t="shared" si="5"/>
        <v>0</v>
      </c>
      <c r="H343" s="28"/>
      <c r="I343" s="28"/>
    </row>
    <row r="344" spans="1:9" x14ac:dyDescent="0.25">
      <c r="A344">
        <f>PROCESOS.!B337</f>
        <v>0</v>
      </c>
      <c r="G344">
        <f t="shared" si="5"/>
        <v>0</v>
      </c>
      <c r="H344" s="28"/>
      <c r="I344" s="28"/>
    </row>
    <row r="345" spans="1:9" x14ac:dyDescent="0.25">
      <c r="A345">
        <f>PROCESOS.!B338</f>
        <v>0</v>
      </c>
      <c r="G345">
        <f t="shared" si="5"/>
        <v>0</v>
      </c>
      <c r="H345" s="28"/>
      <c r="I345" s="28"/>
    </row>
    <row r="346" spans="1:9" x14ac:dyDescent="0.25">
      <c r="A346">
        <f>PROCESOS.!B339</f>
        <v>0</v>
      </c>
      <c r="G346">
        <f t="shared" si="5"/>
        <v>0</v>
      </c>
    </row>
    <row r="347" spans="1:9" x14ac:dyDescent="0.25">
      <c r="A347">
        <f>PROCESOS.!B340</f>
        <v>0</v>
      </c>
      <c r="G347">
        <f t="shared" si="5"/>
        <v>0</v>
      </c>
      <c r="H347" s="28"/>
      <c r="I347" s="28"/>
    </row>
    <row r="348" spans="1:9" x14ac:dyDescent="0.25">
      <c r="A348">
        <f>PROCESOS.!B341</f>
        <v>0</v>
      </c>
      <c r="G348">
        <f t="shared" si="5"/>
        <v>0</v>
      </c>
      <c r="H348" s="28"/>
      <c r="I348" s="28"/>
    </row>
    <row r="349" spans="1:9" x14ac:dyDescent="0.25">
      <c r="A349">
        <f>PROCESOS.!B342</f>
        <v>0</v>
      </c>
      <c r="G349">
        <f t="shared" si="5"/>
        <v>0</v>
      </c>
      <c r="H349" s="28"/>
      <c r="I349" s="28"/>
    </row>
    <row r="350" spans="1:9" x14ac:dyDescent="0.25">
      <c r="A350">
        <f>PROCESOS.!B343</f>
        <v>0</v>
      </c>
      <c r="G350">
        <f t="shared" si="5"/>
        <v>0</v>
      </c>
      <c r="H350" s="28"/>
      <c r="I350" s="28"/>
    </row>
    <row r="351" spans="1:9" x14ac:dyDescent="0.25">
      <c r="A351">
        <f>PROCESOS.!B344</f>
        <v>0</v>
      </c>
      <c r="G351">
        <f t="shared" si="5"/>
        <v>0</v>
      </c>
      <c r="H351" s="28"/>
      <c r="I351" s="28"/>
    </row>
    <row r="352" spans="1:9" x14ac:dyDescent="0.25">
      <c r="A352">
        <f>PROCESOS.!B345</f>
        <v>0</v>
      </c>
      <c r="G352">
        <f t="shared" si="5"/>
        <v>0</v>
      </c>
      <c r="H352" s="28"/>
      <c r="I352" s="28"/>
    </row>
    <row r="353" spans="1:13" x14ac:dyDescent="0.25">
      <c r="A353">
        <f>PROCESOS.!B346</f>
        <v>0</v>
      </c>
      <c r="B353">
        <v>7800000</v>
      </c>
      <c r="G353">
        <f t="shared" si="5"/>
        <v>7800000</v>
      </c>
      <c r="H353" s="28">
        <v>45956</v>
      </c>
      <c r="I353" s="28">
        <v>46016</v>
      </c>
      <c r="J353" t="s">
        <v>255</v>
      </c>
    </row>
    <row r="354" spans="1:13" x14ac:dyDescent="0.25">
      <c r="A354">
        <f>PROCESOS.!B347</f>
        <v>0</v>
      </c>
      <c r="G354">
        <f t="shared" si="5"/>
        <v>0</v>
      </c>
      <c r="H354" s="28"/>
      <c r="I354" s="28"/>
    </row>
    <row r="355" spans="1:13" x14ac:dyDescent="0.25">
      <c r="A355">
        <f>PROCESOS.!B348</f>
        <v>0</v>
      </c>
      <c r="G355">
        <f t="shared" si="5"/>
        <v>0</v>
      </c>
      <c r="H355" s="28"/>
      <c r="I355" s="28"/>
    </row>
    <row r="356" spans="1:13" x14ac:dyDescent="0.25">
      <c r="A356">
        <f>PROCESOS.!B349</f>
        <v>0</v>
      </c>
      <c r="B356">
        <v>7800000</v>
      </c>
      <c r="G356">
        <f t="shared" si="5"/>
        <v>7800000</v>
      </c>
      <c r="H356" s="28">
        <v>45956</v>
      </c>
      <c r="I356" s="28">
        <v>46016</v>
      </c>
      <c r="J356" t="s">
        <v>255</v>
      </c>
    </row>
    <row r="357" spans="1:13" x14ac:dyDescent="0.25">
      <c r="A357">
        <f>PROCESOS.!B350</f>
        <v>0</v>
      </c>
      <c r="B357">
        <v>8400000</v>
      </c>
      <c r="G357">
        <f t="shared" si="5"/>
        <v>8400000</v>
      </c>
      <c r="H357" s="28">
        <v>45987</v>
      </c>
      <c r="I357" s="28">
        <v>46047</v>
      </c>
      <c r="J357" t="s">
        <v>255</v>
      </c>
    </row>
    <row r="358" spans="1:13" x14ac:dyDescent="0.25">
      <c r="A358">
        <f>PROCESOS.!B351</f>
        <v>0</v>
      </c>
      <c r="G358">
        <f t="shared" si="5"/>
        <v>0</v>
      </c>
      <c r="H358" s="28">
        <v>45944</v>
      </c>
      <c r="I358" s="28">
        <v>45981</v>
      </c>
      <c r="J358" t="s">
        <v>267</v>
      </c>
      <c r="K358" s="28">
        <v>45982</v>
      </c>
      <c r="L358" s="28">
        <v>46038</v>
      </c>
      <c r="M358" t="s">
        <v>268</v>
      </c>
    </row>
    <row r="359" spans="1:13" x14ac:dyDescent="0.25">
      <c r="A359">
        <f>PROCESOS.!B352</f>
        <v>0</v>
      </c>
      <c r="G359">
        <f t="shared" si="5"/>
        <v>0</v>
      </c>
    </row>
    <row r="360" spans="1:13" x14ac:dyDescent="0.25">
      <c r="A360">
        <f>PROCESOS.!B353</f>
        <v>0</v>
      </c>
      <c r="B360">
        <v>12000000</v>
      </c>
      <c r="G360">
        <f t="shared" si="5"/>
        <v>12000000</v>
      </c>
      <c r="H360" s="28">
        <v>45926</v>
      </c>
      <c r="I360" s="28">
        <v>45971</v>
      </c>
      <c r="J360" t="s">
        <v>260</v>
      </c>
    </row>
    <row r="361" spans="1:13" x14ac:dyDescent="0.25">
      <c r="A361">
        <f>PROCESOS.!B354</f>
        <v>0</v>
      </c>
      <c r="G361">
        <f t="shared" si="5"/>
        <v>0</v>
      </c>
    </row>
    <row r="362" spans="1:13" x14ac:dyDescent="0.25">
      <c r="A362">
        <f>PROCESOS.!B355</f>
        <v>0</v>
      </c>
      <c r="B362">
        <v>7800000</v>
      </c>
      <c r="G362">
        <f t="shared" si="5"/>
        <v>7800000</v>
      </c>
      <c r="H362" s="28">
        <v>45977</v>
      </c>
      <c r="I362" s="28">
        <v>46037</v>
      </c>
      <c r="J362" t="s">
        <v>255</v>
      </c>
    </row>
    <row r="363" spans="1:13" x14ac:dyDescent="0.25">
      <c r="A363" t="e">
        <f>PROCESOS.!#REF!</f>
        <v>#REF!</v>
      </c>
      <c r="B363">
        <v>12000000</v>
      </c>
      <c r="G363">
        <f t="shared" si="5"/>
        <v>12000000</v>
      </c>
      <c r="H363" s="28">
        <v>45938</v>
      </c>
      <c r="I363" s="28">
        <v>45983</v>
      </c>
      <c r="J363" t="s">
        <v>260</v>
      </c>
    </row>
    <row r="364" spans="1:13" x14ac:dyDescent="0.25">
      <c r="A364">
        <f>PROCESOS.!B356</f>
        <v>0</v>
      </c>
      <c r="B364">
        <v>7800000</v>
      </c>
      <c r="G364">
        <f t="shared" si="5"/>
        <v>7800000</v>
      </c>
      <c r="H364" s="28">
        <v>45977</v>
      </c>
      <c r="I364" s="28">
        <v>46037</v>
      </c>
      <c r="J364" t="s">
        <v>255</v>
      </c>
    </row>
    <row r="365" spans="1:13" x14ac:dyDescent="0.25">
      <c r="A365">
        <f>PROCESOS.!B357</f>
        <v>0</v>
      </c>
      <c r="G365">
        <f t="shared" si="5"/>
        <v>0</v>
      </c>
      <c r="H365" s="28"/>
      <c r="I365" s="28"/>
    </row>
    <row r="366" spans="1:13" x14ac:dyDescent="0.25">
      <c r="A366">
        <f>PROCESOS.!B358</f>
        <v>0</v>
      </c>
      <c r="B366">
        <v>12000000</v>
      </c>
      <c r="G366">
        <f t="shared" si="5"/>
        <v>12000000</v>
      </c>
      <c r="H366" s="28">
        <v>45932</v>
      </c>
      <c r="I366" s="28">
        <v>45977</v>
      </c>
      <c r="J366" t="s">
        <v>260</v>
      </c>
    </row>
    <row r="367" spans="1:13" x14ac:dyDescent="0.25">
      <c r="A367">
        <f>PROCESOS.!B359</f>
        <v>0</v>
      </c>
      <c r="G367">
        <f t="shared" si="5"/>
        <v>0</v>
      </c>
      <c r="H367" s="28"/>
      <c r="I367" s="28"/>
    </row>
    <row r="368" spans="1:13" x14ac:dyDescent="0.25">
      <c r="A368">
        <f>PROCESOS.!B360</f>
        <v>0</v>
      </c>
      <c r="G368">
        <f t="shared" si="5"/>
        <v>0</v>
      </c>
    </row>
    <row r="369" spans="1:10" x14ac:dyDescent="0.25">
      <c r="A369">
        <f>PROCESOS.!B361</f>
        <v>0</v>
      </c>
      <c r="G369">
        <f t="shared" si="5"/>
        <v>0</v>
      </c>
      <c r="H369" s="28"/>
      <c r="I369" s="28"/>
    </row>
    <row r="370" spans="1:10" x14ac:dyDescent="0.25">
      <c r="A370">
        <f>PROCESOS.!B362</f>
        <v>0</v>
      </c>
      <c r="G370">
        <f t="shared" si="5"/>
        <v>0</v>
      </c>
      <c r="H370" s="28"/>
      <c r="I370" s="28"/>
    </row>
    <row r="371" spans="1:10" x14ac:dyDescent="0.25">
      <c r="A371">
        <f>PROCESOS.!B363</f>
        <v>0</v>
      </c>
      <c r="G371">
        <f t="shared" si="5"/>
        <v>0</v>
      </c>
    </row>
    <row r="372" spans="1:10" x14ac:dyDescent="0.25">
      <c r="A372">
        <f>PROCESOS.!B364</f>
        <v>0</v>
      </c>
      <c r="G372">
        <f t="shared" si="5"/>
        <v>0</v>
      </c>
    </row>
    <row r="373" spans="1:10" x14ac:dyDescent="0.25">
      <c r="A373">
        <f>PROCESOS.!B365</f>
        <v>0</v>
      </c>
      <c r="G373">
        <f t="shared" si="5"/>
        <v>0</v>
      </c>
      <c r="H373" s="28"/>
      <c r="I373" s="28"/>
    </row>
    <row r="374" spans="1:10" x14ac:dyDescent="0.25">
      <c r="A374">
        <f>PROCESOS.!B366</f>
        <v>0</v>
      </c>
      <c r="G374">
        <f t="shared" si="5"/>
        <v>0</v>
      </c>
    </row>
    <row r="375" spans="1:10" x14ac:dyDescent="0.25">
      <c r="A375">
        <f>PROCESOS.!B367</f>
        <v>0</v>
      </c>
      <c r="G375">
        <f t="shared" si="5"/>
        <v>0</v>
      </c>
      <c r="H375" s="28"/>
      <c r="I375" s="28"/>
    </row>
    <row r="376" spans="1:10" x14ac:dyDescent="0.25">
      <c r="A376">
        <f>PROCESOS.!B369</f>
        <v>0</v>
      </c>
      <c r="G376">
        <f t="shared" si="5"/>
        <v>0</v>
      </c>
      <c r="H376" s="28"/>
      <c r="I376" s="28"/>
    </row>
    <row r="377" spans="1:10" x14ac:dyDescent="0.25">
      <c r="A377">
        <f>PROCESOS.!B368</f>
        <v>0</v>
      </c>
      <c r="G377">
        <f t="shared" si="5"/>
        <v>0</v>
      </c>
    </row>
    <row r="378" spans="1:10" x14ac:dyDescent="0.25">
      <c r="A378">
        <f>PROCESOS.!B370</f>
        <v>0</v>
      </c>
      <c r="G378">
        <f t="shared" si="5"/>
        <v>0</v>
      </c>
    </row>
    <row r="379" spans="1:10" x14ac:dyDescent="0.25">
      <c r="A379">
        <f>PROCESOS.!B371</f>
        <v>0</v>
      </c>
      <c r="G379">
        <f t="shared" si="5"/>
        <v>0</v>
      </c>
    </row>
    <row r="380" spans="1:10" x14ac:dyDescent="0.25">
      <c r="A380">
        <f>PROCESOS.!B372</f>
        <v>0</v>
      </c>
      <c r="B380">
        <v>7800000</v>
      </c>
      <c r="G380">
        <f t="shared" si="5"/>
        <v>7800000</v>
      </c>
      <c r="H380" s="28">
        <v>45984</v>
      </c>
      <c r="I380" s="28">
        <v>46044</v>
      </c>
      <c r="J380" t="s">
        <v>255</v>
      </c>
    </row>
    <row r="381" spans="1:10" x14ac:dyDescent="0.25">
      <c r="A381">
        <f>PROCESOS.!B373</f>
        <v>0</v>
      </c>
      <c r="B381">
        <v>558212287</v>
      </c>
      <c r="G381">
        <f t="shared" si="5"/>
        <v>558212287</v>
      </c>
      <c r="H381" s="28"/>
      <c r="I381" s="28"/>
    </row>
    <row r="382" spans="1:10" x14ac:dyDescent="0.25">
      <c r="A382">
        <f>PROCESOS.!B374</f>
        <v>0</v>
      </c>
      <c r="B382">
        <v>30000000</v>
      </c>
      <c r="G382">
        <f t="shared" si="5"/>
        <v>30000000</v>
      </c>
      <c r="H382" s="28">
        <v>45946</v>
      </c>
      <c r="I382" s="28">
        <v>46006</v>
      </c>
      <c r="J382" t="s">
        <v>255</v>
      </c>
    </row>
    <row r="383" spans="1:10" x14ac:dyDescent="0.25">
      <c r="A383">
        <f>PROCESOS.!B375</f>
        <v>0</v>
      </c>
      <c r="G383">
        <f t="shared" si="5"/>
        <v>0</v>
      </c>
      <c r="H383" s="28">
        <v>45901</v>
      </c>
      <c r="I383" s="28">
        <v>46081</v>
      </c>
      <c r="J383" t="s">
        <v>269</v>
      </c>
    </row>
    <row r="384" spans="1:10" x14ac:dyDescent="0.25">
      <c r="A384">
        <f>PROCESOS.!B376</f>
        <v>0</v>
      </c>
      <c r="G384">
        <f t="shared" si="5"/>
        <v>0</v>
      </c>
      <c r="H384" s="28"/>
      <c r="I384" s="28"/>
    </row>
    <row r="385" spans="1:13" x14ac:dyDescent="0.25">
      <c r="A385">
        <f>PROCESOS.!B377</f>
        <v>0</v>
      </c>
      <c r="B385">
        <v>7800000</v>
      </c>
      <c r="G385">
        <f t="shared" si="5"/>
        <v>7800000</v>
      </c>
      <c r="H385" s="28">
        <v>45990</v>
      </c>
      <c r="I385" s="28">
        <v>46050</v>
      </c>
      <c r="J385" t="s">
        <v>255</v>
      </c>
    </row>
    <row r="386" spans="1:13" x14ac:dyDescent="0.25">
      <c r="A386">
        <f>PROCESOS.!B378</f>
        <v>0</v>
      </c>
      <c r="G386">
        <f t="shared" ref="G386:G449" si="6">B386+C386+D386+E386+F386</f>
        <v>0</v>
      </c>
    </row>
    <row r="387" spans="1:13" x14ac:dyDescent="0.25">
      <c r="A387">
        <f>PROCESOS.!B379</f>
        <v>0</v>
      </c>
      <c r="B387">
        <v>32000000</v>
      </c>
      <c r="G387">
        <f t="shared" si="6"/>
        <v>32000000</v>
      </c>
      <c r="H387" s="28">
        <v>45906</v>
      </c>
      <c r="I387" s="28">
        <v>45935</v>
      </c>
      <c r="J387" t="s">
        <v>263</v>
      </c>
      <c r="K387" s="28">
        <v>45936</v>
      </c>
      <c r="L387" s="28">
        <v>45966</v>
      </c>
      <c r="M387" t="s">
        <v>263</v>
      </c>
    </row>
    <row r="388" spans="1:13" x14ac:dyDescent="0.25">
      <c r="A388">
        <f>PROCESOS.!B380</f>
        <v>0</v>
      </c>
      <c r="G388">
        <f t="shared" si="6"/>
        <v>0</v>
      </c>
    </row>
    <row r="389" spans="1:13" x14ac:dyDescent="0.25">
      <c r="A389">
        <f>PROCESOS.!B381</f>
        <v>0</v>
      </c>
      <c r="G389">
        <f t="shared" si="6"/>
        <v>0</v>
      </c>
      <c r="H389" s="28"/>
      <c r="I389" s="28"/>
    </row>
    <row r="390" spans="1:13" x14ac:dyDescent="0.25">
      <c r="A390">
        <f>PROCESOS.!B382</f>
        <v>0</v>
      </c>
      <c r="G390">
        <f t="shared" si="6"/>
        <v>0</v>
      </c>
      <c r="H390" s="28"/>
      <c r="I390" s="28"/>
    </row>
    <row r="391" spans="1:13" x14ac:dyDescent="0.25">
      <c r="A391">
        <f>PROCESOS.!B383</f>
        <v>0</v>
      </c>
      <c r="B391">
        <v>12000000</v>
      </c>
      <c r="G391">
        <f>B391+C391+D391+E391+F391</f>
        <v>12000000</v>
      </c>
      <c r="H391" s="28">
        <v>45959</v>
      </c>
      <c r="I391" s="28">
        <v>46004</v>
      </c>
      <c r="J391" t="s">
        <v>260</v>
      </c>
    </row>
    <row r="392" spans="1:13" x14ac:dyDescent="0.25">
      <c r="A392">
        <f>PROCESOS.!B384</f>
        <v>0</v>
      </c>
      <c r="G392">
        <f>B392+C392+D392+E392+F392</f>
        <v>0</v>
      </c>
      <c r="H392" s="28"/>
      <c r="I392" s="28"/>
    </row>
    <row r="393" spans="1:13" x14ac:dyDescent="0.25">
      <c r="A393">
        <f>PROCESOS.!B385</f>
        <v>0</v>
      </c>
      <c r="G393">
        <f t="shared" si="6"/>
        <v>0</v>
      </c>
      <c r="H393" s="28"/>
      <c r="I393" s="28"/>
    </row>
    <row r="394" spans="1:13" x14ac:dyDescent="0.25">
      <c r="A394">
        <f>PROCESOS.!B386</f>
        <v>0</v>
      </c>
      <c r="G394">
        <f t="shared" si="6"/>
        <v>0</v>
      </c>
      <c r="H394" s="28"/>
      <c r="I394" s="28"/>
    </row>
    <row r="395" spans="1:13" x14ac:dyDescent="0.25">
      <c r="A395">
        <f>PROCESOS.!B387</f>
        <v>0</v>
      </c>
      <c r="G395">
        <f t="shared" si="6"/>
        <v>0</v>
      </c>
      <c r="H395" s="28"/>
      <c r="I395" s="28"/>
    </row>
    <row r="396" spans="1:13" x14ac:dyDescent="0.25">
      <c r="A396">
        <f>PROCESOS.!B388</f>
        <v>0</v>
      </c>
      <c r="G396">
        <f t="shared" si="6"/>
        <v>0</v>
      </c>
      <c r="H396" s="28"/>
      <c r="I396" s="28"/>
    </row>
    <row r="397" spans="1:13" x14ac:dyDescent="0.25">
      <c r="A397">
        <f>PROCESOS.!B389</f>
        <v>0</v>
      </c>
      <c r="B397">
        <v>5394666</v>
      </c>
      <c r="G397">
        <f t="shared" si="6"/>
        <v>5394666</v>
      </c>
      <c r="H397" s="28">
        <v>45950</v>
      </c>
      <c r="I397" s="28">
        <v>45970</v>
      </c>
      <c r="J397" t="s">
        <v>270</v>
      </c>
    </row>
    <row r="398" spans="1:13" x14ac:dyDescent="0.25">
      <c r="A398">
        <f>PROCESOS.!B390</f>
        <v>0</v>
      </c>
      <c r="G398">
        <f t="shared" si="6"/>
        <v>0</v>
      </c>
      <c r="H398" s="28">
        <v>45902</v>
      </c>
      <c r="I398" s="28">
        <v>45911</v>
      </c>
      <c r="J398" t="s">
        <v>271</v>
      </c>
    </row>
    <row r="399" spans="1:13" x14ac:dyDescent="0.25">
      <c r="A399">
        <f>PROCESOS.!B391</f>
        <v>0</v>
      </c>
      <c r="G399">
        <f t="shared" si="6"/>
        <v>0</v>
      </c>
      <c r="H399" s="28"/>
      <c r="I399" s="28"/>
    </row>
    <row r="400" spans="1:13" x14ac:dyDescent="0.25">
      <c r="A400">
        <f>PROCESOS.!B392</f>
        <v>0</v>
      </c>
      <c r="G400">
        <f t="shared" si="6"/>
        <v>0</v>
      </c>
    </row>
    <row r="401" spans="1:10" x14ac:dyDescent="0.25">
      <c r="A401">
        <f>PROCESOS.!B393</f>
        <v>0</v>
      </c>
      <c r="G401">
        <f t="shared" si="6"/>
        <v>0</v>
      </c>
    </row>
    <row r="402" spans="1:10" x14ac:dyDescent="0.25">
      <c r="A402">
        <f>PROCESOS.!B394</f>
        <v>0</v>
      </c>
      <c r="G402">
        <f t="shared" si="6"/>
        <v>0</v>
      </c>
      <c r="H402" s="28">
        <v>45981</v>
      </c>
      <c r="I402" s="28">
        <v>45990</v>
      </c>
      <c r="J402" t="s">
        <v>272</v>
      </c>
    </row>
    <row r="403" spans="1:10" x14ac:dyDescent="0.25">
      <c r="A403">
        <f>PROCESOS.!B395</f>
        <v>0</v>
      </c>
      <c r="G403">
        <f t="shared" si="6"/>
        <v>0</v>
      </c>
      <c r="H403" s="28"/>
      <c r="I403" s="28"/>
    </row>
    <row r="404" spans="1:10" x14ac:dyDescent="0.25">
      <c r="A404">
        <f>PROCESOS.!B396</f>
        <v>0</v>
      </c>
      <c r="G404">
        <f t="shared" si="6"/>
        <v>0</v>
      </c>
    </row>
    <row r="405" spans="1:10" x14ac:dyDescent="0.25">
      <c r="A405">
        <f>PROCESOS.!B397</f>
        <v>0</v>
      </c>
      <c r="G405">
        <f t="shared" si="6"/>
        <v>0</v>
      </c>
      <c r="H405" s="28"/>
      <c r="I405" s="28"/>
    </row>
    <row r="406" spans="1:10" x14ac:dyDescent="0.25">
      <c r="A406">
        <f>PROCESOS.!B398</f>
        <v>0</v>
      </c>
      <c r="G406">
        <f t="shared" si="6"/>
        <v>0</v>
      </c>
      <c r="H406" s="28"/>
      <c r="I406" s="28"/>
    </row>
    <row r="407" spans="1:10" x14ac:dyDescent="0.25">
      <c r="A407">
        <f>PROCESOS.!B399</f>
        <v>0</v>
      </c>
      <c r="G407">
        <f t="shared" si="6"/>
        <v>0</v>
      </c>
      <c r="H407" s="28"/>
      <c r="I407" s="28"/>
    </row>
    <row r="408" spans="1:10" x14ac:dyDescent="0.25">
      <c r="A408">
        <f>PROCESOS.!B400</f>
        <v>0</v>
      </c>
      <c r="G408">
        <f t="shared" si="6"/>
        <v>0</v>
      </c>
      <c r="H408" s="28"/>
      <c r="I408" s="28"/>
    </row>
    <row r="409" spans="1:10" x14ac:dyDescent="0.25">
      <c r="A409">
        <f>PROCESOS.!B401</f>
        <v>0</v>
      </c>
      <c r="G409">
        <f t="shared" si="6"/>
        <v>0</v>
      </c>
      <c r="H409" s="28"/>
      <c r="I409" s="28"/>
    </row>
    <row r="410" spans="1:10" x14ac:dyDescent="0.25">
      <c r="A410">
        <f>PROCESOS.!B402</f>
        <v>0</v>
      </c>
      <c r="G410">
        <f t="shared" si="6"/>
        <v>0</v>
      </c>
      <c r="H410" s="28"/>
      <c r="I410" s="28"/>
    </row>
    <row r="411" spans="1:10" x14ac:dyDescent="0.25">
      <c r="A411">
        <f>PROCESOS.!B403</f>
        <v>0</v>
      </c>
      <c r="G411">
        <f t="shared" si="6"/>
        <v>0</v>
      </c>
      <c r="H411" s="28"/>
      <c r="I411" s="28"/>
    </row>
    <row r="412" spans="1:10" x14ac:dyDescent="0.25">
      <c r="A412">
        <f>PROCESOS.!B404</f>
        <v>0</v>
      </c>
      <c r="G412">
        <f t="shared" si="6"/>
        <v>0</v>
      </c>
      <c r="H412" s="28"/>
      <c r="I412" s="28"/>
    </row>
    <row r="413" spans="1:10" x14ac:dyDescent="0.25">
      <c r="A413">
        <f>PROCESOS.!B405</f>
        <v>0</v>
      </c>
      <c r="G413">
        <f t="shared" si="6"/>
        <v>0</v>
      </c>
      <c r="H413" s="28"/>
      <c r="I413" s="28"/>
    </row>
    <row r="414" spans="1:10" x14ac:dyDescent="0.25">
      <c r="A414">
        <f>PROCESOS.!B406</f>
        <v>0</v>
      </c>
      <c r="G414">
        <f t="shared" si="6"/>
        <v>0</v>
      </c>
      <c r="H414" s="28"/>
      <c r="I414" s="28"/>
    </row>
    <row r="415" spans="1:10" x14ac:dyDescent="0.25">
      <c r="A415">
        <f>PROCESOS.!B407</f>
        <v>0</v>
      </c>
      <c r="G415">
        <f t="shared" si="6"/>
        <v>0</v>
      </c>
    </row>
    <row r="416" spans="1:10" x14ac:dyDescent="0.25">
      <c r="A416">
        <f>PROCESOS.!B408</f>
        <v>0</v>
      </c>
      <c r="G416">
        <f t="shared" si="6"/>
        <v>0</v>
      </c>
      <c r="H416" s="28"/>
      <c r="I416" s="28"/>
    </row>
    <row r="417" spans="1:10" x14ac:dyDescent="0.25">
      <c r="A417">
        <f>PROCESOS.!B409</f>
        <v>0</v>
      </c>
      <c r="G417">
        <f t="shared" si="6"/>
        <v>0</v>
      </c>
    </row>
    <row r="418" spans="1:10" x14ac:dyDescent="0.25">
      <c r="A418" t="str">
        <f>PROCESOS.!B410</f>
        <v>UAESP-417-2026</v>
      </c>
      <c r="G418">
        <f t="shared" si="6"/>
        <v>0</v>
      </c>
      <c r="H418" s="28"/>
      <c r="I418" s="28"/>
    </row>
    <row r="419" spans="1:10" x14ac:dyDescent="0.25">
      <c r="A419" t="str">
        <f>PROCESOS.!B411</f>
        <v>UAESP-418-2026</v>
      </c>
      <c r="G419">
        <f t="shared" si="6"/>
        <v>0</v>
      </c>
    </row>
    <row r="420" spans="1:10" x14ac:dyDescent="0.25">
      <c r="A420" t="str">
        <f>PROCESOS.!B412</f>
        <v>UAESP-419-2026</v>
      </c>
      <c r="G420">
        <f t="shared" si="6"/>
        <v>0</v>
      </c>
      <c r="H420" s="28"/>
      <c r="I420" s="28"/>
    </row>
    <row r="421" spans="1:10" x14ac:dyDescent="0.25">
      <c r="A421" t="str">
        <f>PROCESOS.!B413</f>
        <v>UAESP-420-2026</v>
      </c>
      <c r="G421">
        <f t="shared" si="6"/>
        <v>0</v>
      </c>
    </row>
    <row r="422" spans="1:10" x14ac:dyDescent="0.25">
      <c r="A422" t="str">
        <f>PROCESOS.!B414</f>
        <v>UAESP-421-2026</v>
      </c>
      <c r="G422">
        <f t="shared" si="6"/>
        <v>0</v>
      </c>
      <c r="H422" s="28"/>
      <c r="I422" s="28"/>
    </row>
    <row r="423" spans="1:10" x14ac:dyDescent="0.25">
      <c r="A423" t="str">
        <f>PROCESOS.!B415</f>
        <v>UAESP-422-2026</v>
      </c>
      <c r="G423">
        <f t="shared" si="6"/>
        <v>0</v>
      </c>
    </row>
    <row r="424" spans="1:10" x14ac:dyDescent="0.25">
      <c r="A424" t="str">
        <f>PROCESOS.!B416</f>
        <v>UAESP-423-2026</v>
      </c>
      <c r="G424">
        <f t="shared" si="6"/>
        <v>0</v>
      </c>
    </row>
    <row r="425" spans="1:10" x14ac:dyDescent="0.25">
      <c r="A425" t="str">
        <f>PROCESOS.!B417</f>
        <v>UAESP-424-2026</v>
      </c>
      <c r="G425">
        <f t="shared" si="6"/>
        <v>0</v>
      </c>
    </row>
    <row r="426" spans="1:10" x14ac:dyDescent="0.25">
      <c r="A426" t="str">
        <f>PROCESOS.!B418</f>
        <v>UAESP-425-2026</v>
      </c>
      <c r="G426">
        <f t="shared" si="6"/>
        <v>0</v>
      </c>
      <c r="H426" s="28"/>
      <c r="I426" s="28"/>
    </row>
    <row r="427" spans="1:10" x14ac:dyDescent="0.25">
      <c r="A427" t="str">
        <f>PROCESOS.!B419</f>
        <v>UAESP-426-2026</v>
      </c>
      <c r="B427">
        <v>2562300</v>
      </c>
      <c r="G427">
        <f t="shared" si="6"/>
        <v>2562300</v>
      </c>
      <c r="H427" s="28">
        <v>46014</v>
      </c>
      <c r="I427" s="28">
        <v>46044</v>
      </c>
      <c r="J427" t="s">
        <v>44</v>
      </c>
    </row>
    <row r="428" spans="1:10" x14ac:dyDescent="0.25">
      <c r="A428" t="str">
        <f>PROCESOS.!B420</f>
        <v>UAESP-427-2026</v>
      </c>
      <c r="G428">
        <f t="shared" si="6"/>
        <v>0</v>
      </c>
      <c r="H428" s="28"/>
      <c r="I428" s="28"/>
    </row>
    <row r="429" spans="1:10" x14ac:dyDescent="0.25">
      <c r="A429" t="str">
        <f>PROCESOS.!B421</f>
        <v>UAESP-428-2026</v>
      </c>
      <c r="G429">
        <f t="shared" si="6"/>
        <v>0</v>
      </c>
      <c r="H429" s="28"/>
      <c r="I429" s="28"/>
    </row>
    <row r="430" spans="1:10" x14ac:dyDescent="0.25">
      <c r="A430" t="str">
        <f>PROCESOS.!B422</f>
        <v>UAESP-429-2026</v>
      </c>
      <c r="G430">
        <f t="shared" si="6"/>
        <v>0</v>
      </c>
      <c r="H430" s="28"/>
      <c r="I430" s="28"/>
    </row>
    <row r="431" spans="1:10" x14ac:dyDescent="0.25">
      <c r="A431" t="str">
        <f>PROCESOS.!B423</f>
        <v>UAESP-430-2026</v>
      </c>
      <c r="G431">
        <f t="shared" si="6"/>
        <v>0</v>
      </c>
      <c r="H431" s="28"/>
      <c r="I431" s="28"/>
    </row>
    <row r="432" spans="1:10" x14ac:dyDescent="0.25">
      <c r="A432" t="str">
        <f>PROCESOS.!B424</f>
        <v>UAESP-431-2026</v>
      </c>
      <c r="G432">
        <f t="shared" si="6"/>
        <v>0</v>
      </c>
      <c r="H432" s="28"/>
      <c r="I432" s="28"/>
    </row>
    <row r="433" spans="1:9" x14ac:dyDescent="0.25">
      <c r="A433" t="str">
        <f>PROCESOS.!B425</f>
        <v>UAESP-432-2026</v>
      </c>
      <c r="G433">
        <f t="shared" si="6"/>
        <v>0</v>
      </c>
    </row>
    <row r="434" spans="1:9" x14ac:dyDescent="0.25">
      <c r="A434" t="str">
        <f>PROCESOS.!B426</f>
        <v>UAESP-433-2026</v>
      </c>
      <c r="G434">
        <f t="shared" si="6"/>
        <v>0</v>
      </c>
    </row>
    <row r="435" spans="1:9" x14ac:dyDescent="0.25">
      <c r="A435" t="str">
        <f>PROCESOS.!B427</f>
        <v>UAESP-434-2026</v>
      </c>
      <c r="G435">
        <f t="shared" si="6"/>
        <v>0</v>
      </c>
    </row>
    <row r="436" spans="1:9" x14ac:dyDescent="0.25">
      <c r="A436" t="str">
        <f>PROCESOS.!B428</f>
        <v>UAESP-435-2026</v>
      </c>
      <c r="G436">
        <f t="shared" si="6"/>
        <v>0</v>
      </c>
    </row>
    <row r="437" spans="1:9" x14ac:dyDescent="0.25">
      <c r="A437" t="str">
        <f>PROCESOS.!B429</f>
        <v>UAESP-436-2026</v>
      </c>
      <c r="G437">
        <f t="shared" si="6"/>
        <v>0</v>
      </c>
      <c r="H437" s="28"/>
      <c r="I437" s="28"/>
    </row>
    <row r="438" spans="1:9" x14ac:dyDescent="0.25">
      <c r="A438" t="str">
        <f>PROCESOS.!B430</f>
        <v>UAESP-437-2026</v>
      </c>
      <c r="G438">
        <f t="shared" si="6"/>
        <v>0</v>
      </c>
      <c r="H438" s="28"/>
      <c r="I438" s="28"/>
    </row>
    <row r="439" spans="1:9" x14ac:dyDescent="0.25">
      <c r="A439" t="str">
        <f>PROCESOS.!B431</f>
        <v>UAESP-438-2026</v>
      </c>
      <c r="G439">
        <f t="shared" si="6"/>
        <v>0</v>
      </c>
    </row>
    <row r="440" spans="1:9" x14ac:dyDescent="0.25">
      <c r="A440" t="str">
        <f>PROCESOS.!B432</f>
        <v>UAESP-439-2026</v>
      </c>
      <c r="G440">
        <f t="shared" si="6"/>
        <v>0</v>
      </c>
    </row>
    <row r="441" spans="1:9" x14ac:dyDescent="0.25">
      <c r="A441" t="str">
        <f>PROCESOS.!B433</f>
        <v>UAESP-440-2026</v>
      </c>
      <c r="G441">
        <f t="shared" si="6"/>
        <v>0</v>
      </c>
      <c r="H441" s="28"/>
      <c r="I441" s="28"/>
    </row>
    <row r="442" spans="1:9" x14ac:dyDescent="0.25">
      <c r="A442" t="str">
        <f>PROCESOS.!B434</f>
        <v>UAESP-441-2026</v>
      </c>
      <c r="G442">
        <f t="shared" si="6"/>
        <v>0</v>
      </c>
      <c r="H442" s="28"/>
      <c r="I442" s="28"/>
    </row>
    <row r="443" spans="1:9" x14ac:dyDescent="0.25">
      <c r="A443" t="str">
        <f>PROCESOS.!B435</f>
        <v>UAESP-442-202</v>
      </c>
      <c r="G443">
        <f t="shared" si="6"/>
        <v>0</v>
      </c>
      <c r="H443" s="28"/>
      <c r="I443" s="28"/>
    </row>
    <row r="444" spans="1:9" x14ac:dyDescent="0.25">
      <c r="A444" t="str">
        <f>PROCESOS.!B436</f>
        <v>UAESP-443-2026</v>
      </c>
      <c r="G444">
        <f t="shared" si="6"/>
        <v>0</v>
      </c>
      <c r="H444" s="28"/>
      <c r="I444" s="28"/>
    </row>
    <row r="445" spans="1:9" x14ac:dyDescent="0.25">
      <c r="A445" t="str">
        <f>PROCESOS.!B437</f>
        <v>UAESP-444-2026</v>
      </c>
      <c r="G445">
        <f t="shared" si="6"/>
        <v>0</v>
      </c>
      <c r="H445" s="28"/>
      <c r="I445" s="28"/>
    </row>
    <row r="446" spans="1:9" x14ac:dyDescent="0.25">
      <c r="A446" t="str">
        <f>PROCESOS.!B438</f>
        <v>UAESP-445-2026</v>
      </c>
      <c r="G446">
        <f t="shared" si="6"/>
        <v>0</v>
      </c>
      <c r="H446" s="28"/>
      <c r="I446" s="28"/>
    </row>
    <row r="447" spans="1:9" x14ac:dyDescent="0.25">
      <c r="A447" t="str">
        <f>PROCESOS.!B439</f>
        <v>UAESP-446-2026</v>
      </c>
      <c r="G447">
        <f t="shared" si="6"/>
        <v>0</v>
      </c>
      <c r="H447" s="28"/>
      <c r="I447" s="28"/>
    </row>
    <row r="448" spans="1:9" x14ac:dyDescent="0.25">
      <c r="A448" t="str">
        <f>PROCESOS.!B440</f>
        <v>UAESP-447-2026</v>
      </c>
      <c r="G448">
        <f t="shared" si="6"/>
        <v>0</v>
      </c>
      <c r="H448" s="28"/>
      <c r="I448" s="28"/>
    </row>
    <row r="449" spans="1:9" x14ac:dyDescent="0.25">
      <c r="A449" t="str">
        <f>PROCESOS.!B441</f>
        <v>UAESP-448-2026</v>
      </c>
      <c r="G449">
        <f t="shared" si="6"/>
        <v>0</v>
      </c>
      <c r="H449" s="28"/>
      <c r="I449" s="28"/>
    </row>
    <row r="450" spans="1:9" x14ac:dyDescent="0.25">
      <c r="A450" t="str">
        <f>PROCESOS.!B442</f>
        <v>UAESP-449-2026</v>
      </c>
      <c r="G450">
        <f t="shared" ref="G450:G513" si="7">B450+C450+D450+E450+F450</f>
        <v>0</v>
      </c>
    </row>
    <row r="451" spans="1:9" x14ac:dyDescent="0.25">
      <c r="A451" t="str">
        <f>PROCESOS.!B443</f>
        <v>UAESP-450-2026</v>
      </c>
      <c r="G451">
        <f t="shared" si="7"/>
        <v>0</v>
      </c>
    </row>
    <row r="452" spans="1:9" x14ac:dyDescent="0.25">
      <c r="A452" t="str">
        <f>PROCESOS.!B444</f>
        <v>UAESP-451-2026</v>
      </c>
      <c r="G452">
        <f t="shared" si="7"/>
        <v>0</v>
      </c>
    </row>
    <row r="453" spans="1:9" x14ac:dyDescent="0.25">
      <c r="A453" t="str">
        <f>PROCESOS.!B445</f>
        <v>UAESP-452-2026</v>
      </c>
      <c r="G453">
        <f t="shared" si="7"/>
        <v>0</v>
      </c>
      <c r="H453" s="28"/>
      <c r="I453" s="28"/>
    </row>
    <row r="454" spans="1:9" x14ac:dyDescent="0.25">
      <c r="A454" t="str">
        <f>PROCESOS.!B446</f>
        <v>UAESP-453-2026</v>
      </c>
      <c r="G454">
        <f t="shared" si="7"/>
        <v>0</v>
      </c>
    </row>
    <row r="455" spans="1:9" x14ac:dyDescent="0.25">
      <c r="A455" t="str">
        <f>PROCESOS.!B447</f>
        <v>UAESP-454-2026</v>
      </c>
      <c r="G455">
        <f t="shared" si="7"/>
        <v>0</v>
      </c>
      <c r="H455" s="28"/>
      <c r="I455" s="28"/>
    </row>
    <row r="456" spans="1:9" x14ac:dyDescent="0.25">
      <c r="A456" t="str">
        <f>PROCESOS.!B448</f>
        <v>UAESP-455-2026</v>
      </c>
      <c r="G456">
        <f t="shared" si="7"/>
        <v>0</v>
      </c>
    </row>
    <row r="457" spans="1:9" x14ac:dyDescent="0.25">
      <c r="A457" t="str">
        <f>PROCESOS.!B449</f>
        <v>UAESP-456-2026</v>
      </c>
      <c r="G457">
        <f t="shared" si="7"/>
        <v>0</v>
      </c>
      <c r="H457" s="28"/>
      <c r="I457" s="28"/>
    </row>
    <row r="458" spans="1:9" x14ac:dyDescent="0.25">
      <c r="A458" t="str">
        <f>PROCESOS.!B450</f>
        <v>UAESP-457-2026</v>
      </c>
      <c r="G458">
        <f t="shared" si="7"/>
        <v>0</v>
      </c>
      <c r="H458" s="28"/>
      <c r="I458" s="28"/>
    </row>
    <row r="459" spans="1:9" x14ac:dyDescent="0.25">
      <c r="A459" t="str">
        <f>PROCESOS.!B451</f>
        <v>UAESP-458-2026</v>
      </c>
      <c r="G459">
        <f t="shared" si="7"/>
        <v>0</v>
      </c>
    </row>
    <row r="460" spans="1:9" x14ac:dyDescent="0.25">
      <c r="A460" t="str">
        <f>PROCESOS.!B452</f>
        <v>UAESP-459-2026</v>
      </c>
      <c r="G460">
        <f t="shared" si="7"/>
        <v>0</v>
      </c>
    </row>
    <row r="461" spans="1:9" x14ac:dyDescent="0.25">
      <c r="A461" t="str">
        <f>PROCESOS.!B453</f>
        <v>UAESP-460-2026</v>
      </c>
      <c r="G461">
        <f t="shared" si="7"/>
        <v>0</v>
      </c>
    </row>
    <row r="462" spans="1:9" x14ac:dyDescent="0.25">
      <c r="A462" t="str">
        <f>PROCESOS.!B454</f>
        <v>UAESP-461-2026</v>
      </c>
      <c r="G462">
        <f t="shared" si="7"/>
        <v>0</v>
      </c>
      <c r="H462" s="28"/>
      <c r="I462" s="28"/>
    </row>
    <row r="463" spans="1:9" x14ac:dyDescent="0.25">
      <c r="A463" t="str">
        <f>PROCESOS.!B455</f>
        <v>UAESP-462-2026</v>
      </c>
      <c r="G463">
        <f t="shared" si="7"/>
        <v>0</v>
      </c>
    </row>
    <row r="464" spans="1:9" x14ac:dyDescent="0.25">
      <c r="A464" t="str">
        <f>PROCESOS.!B456</f>
        <v>UAESP-463-2026</v>
      </c>
      <c r="G464">
        <f t="shared" si="7"/>
        <v>0</v>
      </c>
      <c r="H464" s="28"/>
      <c r="I464" s="28"/>
    </row>
    <row r="465" spans="1:9" x14ac:dyDescent="0.25">
      <c r="A465" t="str">
        <f>PROCESOS.!B457</f>
        <v>UAESP-464-2026</v>
      </c>
      <c r="G465">
        <f t="shared" si="7"/>
        <v>0</v>
      </c>
      <c r="H465" s="28"/>
      <c r="I465" s="28"/>
    </row>
    <row r="466" spans="1:9" x14ac:dyDescent="0.25">
      <c r="A466" t="str">
        <f>PROCESOS.!B458</f>
        <v>UAESP-465-2026</v>
      </c>
      <c r="G466">
        <f t="shared" si="7"/>
        <v>0</v>
      </c>
    </row>
    <row r="467" spans="1:9" x14ac:dyDescent="0.25">
      <c r="A467" t="str">
        <f>PROCESOS.!B459</f>
        <v>UAESP-466-2026</v>
      </c>
      <c r="G467">
        <f t="shared" si="7"/>
        <v>0</v>
      </c>
    </row>
    <row r="468" spans="1:9" x14ac:dyDescent="0.25">
      <c r="A468" t="str">
        <f>PROCESOS.!B460</f>
        <v>UAESP-467-2026</v>
      </c>
      <c r="G468">
        <f t="shared" si="7"/>
        <v>0</v>
      </c>
    </row>
    <row r="469" spans="1:9" x14ac:dyDescent="0.25">
      <c r="A469" t="str">
        <f>PROCESOS.!B461</f>
        <v>UAESP-468-2026</v>
      </c>
      <c r="G469">
        <f t="shared" si="7"/>
        <v>0</v>
      </c>
      <c r="H469" s="28"/>
      <c r="I469" s="28"/>
    </row>
    <row r="470" spans="1:9" x14ac:dyDescent="0.25">
      <c r="A470" t="str">
        <f>PROCESOS.!B462</f>
        <v>UAESP-469-2026</v>
      </c>
      <c r="G470">
        <f t="shared" si="7"/>
        <v>0</v>
      </c>
    </row>
    <row r="471" spans="1:9" x14ac:dyDescent="0.25">
      <c r="A471" t="str">
        <f>PROCESOS.!B463</f>
        <v>UAESP-470-2026</v>
      </c>
      <c r="G471">
        <f t="shared" si="7"/>
        <v>0</v>
      </c>
    </row>
    <row r="472" spans="1:9" x14ac:dyDescent="0.25">
      <c r="A472" t="str">
        <f>PROCESOS.!B464</f>
        <v>UAESP-471-2026</v>
      </c>
      <c r="G472">
        <f t="shared" si="7"/>
        <v>0</v>
      </c>
    </row>
    <row r="473" spans="1:9" x14ac:dyDescent="0.25">
      <c r="A473" t="str">
        <f>PROCESOS.!B465</f>
        <v>UAESP-472-2026</v>
      </c>
      <c r="G473">
        <f t="shared" si="7"/>
        <v>0</v>
      </c>
      <c r="H473" s="28"/>
      <c r="I473" s="28"/>
    </row>
    <row r="474" spans="1:9" x14ac:dyDescent="0.25">
      <c r="A474" t="str">
        <f>PROCESOS.!B466</f>
        <v>UAESP-473-2026</v>
      </c>
      <c r="G474">
        <f t="shared" si="7"/>
        <v>0</v>
      </c>
      <c r="H474" s="28"/>
      <c r="I474" s="28"/>
    </row>
    <row r="475" spans="1:9" x14ac:dyDescent="0.25">
      <c r="A475" t="str">
        <f>PROCESOS.!B467</f>
        <v>UAESP-474-2026</v>
      </c>
      <c r="G475">
        <f t="shared" si="7"/>
        <v>0</v>
      </c>
      <c r="H475" s="28"/>
      <c r="I475" s="28"/>
    </row>
    <row r="476" spans="1:9" x14ac:dyDescent="0.25">
      <c r="A476" t="str">
        <f>PROCESOS.!B468</f>
        <v>UAESP-475-2026</v>
      </c>
      <c r="G476">
        <f t="shared" si="7"/>
        <v>0</v>
      </c>
      <c r="H476" s="28"/>
      <c r="I476" s="28"/>
    </row>
    <row r="477" spans="1:9" x14ac:dyDescent="0.25">
      <c r="A477" t="str">
        <f>PROCESOS.!B469</f>
        <v>UAESP-476-2026</v>
      </c>
      <c r="G477">
        <f t="shared" si="7"/>
        <v>0</v>
      </c>
    </row>
    <row r="478" spans="1:9" x14ac:dyDescent="0.25">
      <c r="A478" t="str">
        <f>PROCESOS.!B470</f>
        <v>UAESP-477-2026</v>
      </c>
      <c r="G478">
        <f t="shared" si="7"/>
        <v>0</v>
      </c>
    </row>
    <row r="479" spans="1:9" x14ac:dyDescent="0.25">
      <c r="A479" t="str">
        <f>PROCESOS.!B471</f>
        <v>UAESP-478-2026</v>
      </c>
      <c r="G479">
        <f t="shared" si="7"/>
        <v>0</v>
      </c>
      <c r="H479" s="28"/>
      <c r="I479" s="28"/>
    </row>
    <row r="480" spans="1:9" x14ac:dyDescent="0.25">
      <c r="A480" t="str">
        <f>PROCESOS.!B472</f>
        <v>UAESP-479-2026</v>
      </c>
      <c r="G480">
        <f t="shared" si="7"/>
        <v>0</v>
      </c>
    </row>
    <row r="481" spans="1:9" x14ac:dyDescent="0.25">
      <c r="A481" t="str">
        <f>PROCESOS.!B473</f>
        <v>UAESP-480-2026</v>
      </c>
      <c r="G481">
        <f t="shared" si="7"/>
        <v>0</v>
      </c>
    </row>
    <row r="482" spans="1:9" x14ac:dyDescent="0.25">
      <c r="A482" t="str">
        <f>PROCESOS.!B474</f>
        <v>UAESP-481-2026</v>
      </c>
      <c r="G482">
        <f t="shared" si="7"/>
        <v>0</v>
      </c>
    </row>
    <row r="483" spans="1:9" x14ac:dyDescent="0.25">
      <c r="A483" t="str">
        <f>PROCESOS.!B475</f>
        <v>UAESP-482-2026</v>
      </c>
      <c r="G483">
        <f t="shared" si="7"/>
        <v>0</v>
      </c>
      <c r="H483" s="28"/>
      <c r="I483" s="28"/>
    </row>
    <row r="484" spans="1:9" x14ac:dyDescent="0.25">
      <c r="A484" t="str">
        <f>PROCESOS.!B476</f>
        <v>UAESP-483-2026</v>
      </c>
      <c r="G484">
        <f t="shared" si="7"/>
        <v>0</v>
      </c>
      <c r="H484" s="28"/>
      <c r="I484" s="28"/>
    </row>
    <row r="485" spans="1:9" x14ac:dyDescent="0.25">
      <c r="A485" t="str">
        <f>PROCESOS.!B477</f>
        <v>UAESP-484-2026</v>
      </c>
      <c r="G485">
        <f t="shared" si="7"/>
        <v>0</v>
      </c>
      <c r="H485" s="28"/>
      <c r="I485" s="28"/>
    </row>
    <row r="486" spans="1:9" x14ac:dyDescent="0.25">
      <c r="A486" t="str">
        <f>PROCESOS.!B478</f>
        <v>UAESP-485-2026</v>
      </c>
      <c r="G486">
        <f t="shared" si="7"/>
        <v>0</v>
      </c>
      <c r="H486" s="28"/>
      <c r="I486" s="28"/>
    </row>
    <row r="487" spans="1:9" x14ac:dyDescent="0.25">
      <c r="A487" t="str">
        <f>PROCESOS.!B479</f>
        <v>UAESP-486-2026</v>
      </c>
      <c r="G487">
        <f t="shared" si="7"/>
        <v>0</v>
      </c>
      <c r="H487" s="28"/>
      <c r="I487" s="28"/>
    </row>
    <row r="488" spans="1:9" x14ac:dyDescent="0.25">
      <c r="A488" t="str">
        <f>PROCESOS.!B480</f>
        <v>UAESP-487-2026</v>
      </c>
      <c r="G488">
        <f t="shared" si="7"/>
        <v>0</v>
      </c>
      <c r="H488" s="28"/>
      <c r="I488" s="28"/>
    </row>
    <row r="489" spans="1:9" x14ac:dyDescent="0.25">
      <c r="A489" t="str">
        <f>PROCESOS.!B481</f>
        <v>UAESP-488-2026</v>
      </c>
      <c r="G489">
        <f t="shared" si="7"/>
        <v>0</v>
      </c>
      <c r="H489" s="28"/>
      <c r="I489" s="28"/>
    </row>
    <row r="490" spans="1:9" x14ac:dyDescent="0.25">
      <c r="A490" t="str">
        <f>PROCESOS.!B482</f>
        <v>UAESP-489-2026</v>
      </c>
      <c r="G490">
        <f t="shared" si="7"/>
        <v>0</v>
      </c>
    </row>
    <row r="491" spans="1:9" x14ac:dyDescent="0.25">
      <c r="A491" t="str">
        <f>PROCESOS.!B483</f>
        <v>UAESP-490-2026</v>
      </c>
      <c r="G491">
        <f t="shared" si="7"/>
        <v>0</v>
      </c>
    </row>
    <row r="492" spans="1:9" x14ac:dyDescent="0.25">
      <c r="A492" t="str">
        <f>PROCESOS.!B484</f>
        <v>UAESP-491-2026</v>
      </c>
      <c r="G492">
        <f t="shared" si="7"/>
        <v>0</v>
      </c>
      <c r="H492" s="28"/>
      <c r="I492" s="28"/>
    </row>
    <row r="493" spans="1:9" x14ac:dyDescent="0.25">
      <c r="A493" t="str">
        <f>PROCESOS.!B485</f>
        <v>UAESP-492-2026</v>
      </c>
      <c r="G493">
        <f t="shared" si="7"/>
        <v>0</v>
      </c>
    </row>
    <row r="494" spans="1:9" x14ac:dyDescent="0.25">
      <c r="A494" t="str">
        <f>PROCESOS.!B486</f>
        <v>UAESP-493-2026</v>
      </c>
      <c r="G494">
        <f t="shared" si="7"/>
        <v>0</v>
      </c>
    </row>
    <row r="495" spans="1:9" x14ac:dyDescent="0.25">
      <c r="A495" t="str">
        <f>PROCESOS.!B487</f>
        <v>UAESP-494-2026</v>
      </c>
      <c r="G495">
        <f t="shared" si="7"/>
        <v>0</v>
      </c>
    </row>
    <row r="496" spans="1:9" x14ac:dyDescent="0.25">
      <c r="A496" t="str">
        <f>PROCESOS.!B488</f>
        <v>UAESP-495-2026</v>
      </c>
      <c r="G496">
        <f t="shared" si="7"/>
        <v>0</v>
      </c>
    </row>
    <row r="497" spans="1:9" x14ac:dyDescent="0.25">
      <c r="A497" t="str">
        <f>PROCESOS.!B489</f>
        <v>UAESP-496-2026</v>
      </c>
      <c r="G497">
        <f t="shared" si="7"/>
        <v>0</v>
      </c>
    </row>
    <row r="498" spans="1:9" x14ac:dyDescent="0.25">
      <c r="A498" t="str">
        <f>PROCESOS.!B490</f>
        <v>UAESP-497-2026</v>
      </c>
      <c r="G498">
        <f t="shared" si="7"/>
        <v>0</v>
      </c>
    </row>
    <row r="499" spans="1:9" x14ac:dyDescent="0.25">
      <c r="A499" t="str">
        <f>PROCESOS.!B491</f>
        <v>UAESP-498-2026</v>
      </c>
      <c r="G499">
        <f t="shared" si="7"/>
        <v>0</v>
      </c>
    </row>
    <row r="500" spans="1:9" x14ac:dyDescent="0.25">
      <c r="A500" t="str">
        <f>PROCESOS.!B492</f>
        <v>UAESP-499-2026</v>
      </c>
      <c r="G500">
        <f t="shared" si="7"/>
        <v>0</v>
      </c>
    </row>
    <row r="501" spans="1:9" x14ac:dyDescent="0.25">
      <c r="A501" t="str">
        <f>PROCESOS.!B493</f>
        <v>UAESP-500-2026</v>
      </c>
      <c r="G501">
        <f t="shared" si="7"/>
        <v>0</v>
      </c>
    </row>
    <row r="502" spans="1:9" x14ac:dyDescent="0.25">
      <c r="A502" t="str">
        <f>PROCESOS.!B494</f>
        <v>UAESP-501-2026</v>
      </c>
      <c r="G502">
        <f t="shared" si="7"/>
        <v>0</v>
      </c>
      <c r="H502" s="28"/>
      <c r="I502" s="28"/>
    </row>
    <row r="503" spans="1:9" x14ac:dyDescent="0.25">
      <c r="A503" t="str">
        <f>PROCESOS.!B495</f>
        <v>UAESP-502-2055</v>
      </c>
      <c r="G503">
        <f t="shared" si="7"/>
        <v>0</v>
      </c>
    </row>
    <row r="504" spans="1:9" x14ac:dyDescent="0.25">
      <c r="A504" t="str">
        <f>PROCESOS.!B496</f>
        <v>UAESP-503-2026</v>
      </c>
      <c r="G504">
        <f t="shared" si="7"/>
        <v>0</v>
      </c>
      <c r="H504" s="28"/>
      <c r="I504" s="28"/>
    </row>
    <row r="505" spans="1:9" x14ac:dyDescent="0.25">
      <c r="A505" t="str">
        <f>PROCESOS.!B497</f>
        <v>UAESP-504-2026</v>
      </c>
      <c r="G505">
        <f t="shared" si="7"/>
        <v>0</v>
      </c>
      <c r="H505" s="28"/>
      <c r="I505" s="28"/>
    </row>
    <row r="506" spans="1:9" x14ac:dyDescent="0.25">
      <c r="A506" t="str">
        <f>PROCESOS.!B498</f>
        <v>UAESP-505-2026</v>
      </c>
      <c r="G506">
        <f t="shared" si="7"/>
        <v>0</v>
      </c>
      <c r="H506" s="28"/>
      <c r="I506" s="28"/>
    </row>
    <row r="507" spans="1:9" x14ac:dyDescent="0.25">
      <c r="A507" t="str">
        <f>PROCESOS.!B499</f>
        <v>UAESP-506-2026</v>
      </c>
      <c r="G507">
        <f t="shared" si="7"/>
        <v>0</v>
      </c>
    </row>
    <row r="508" spans="1:9" x14ac:dyDescent="0.25">
      <c r="A508" t="str">
        <f>PROCESOS.!B500</f>
        <v>UAESP-507-2026</v>
      </c>
      <c r="G508">
        <f t="shared" si="7"/>
        <v>0</v>
      </c>
    </row>
    <row r="509" spans="1:9" x14ac:dyDescent="0.25">
      <c r="A509" t="str">
        <f>PROCESOS.!B501</f>
        <v>UAESP-508-2026</v>
      </c>
      <c r="G509">
        <f t="shared" si="7"/>
        <v>0</v>
      </c>
    </row>
    <row r="510" spans="1:9" x14ac:dyDescent="0.25">
      <c r="A510" t="str">
        <f>PROCESOS.!B502</f>
        <v>UAESP-509-2026</v>
      </c>
      <c r="G510">
        <f t="shared" si="7"/>
        <v>0</v>
      </c>
      <c r="H510" s="28"/>
      <c r="I510" s="28"/>
    </row>
    <row r="511" spans="1:9" x14ac:dyDescent="0.25">
      <c r="A511" t="str">
        <f>PROCESOS.!B503</f>
        <v>UAESP-510-2026</v>
      </c>
      <c r="G511">
        <f t="shared" si="7"/>
        <v>0</v>
      </c>
    </row>
    <row r="512" spans="1:9" x14ac:dyDescent="0.25">
      <c r="A512" t="str">
        <f>PROCESOS.!B504</f>
        <v>UAESP-511-2026</v>
      </c>
      <c r="G512">
        <f t="shared" si="7"/>
        <v>0</v>
      </c>
    </row>
    <row r="513" spans="1:9" x14ac:dyDescent="0.25">
      <c r="A513" t="str">
        <f>PROCESOS.!B505</f>
        <v>UAESP-512-2026</v>
      </c>
      <c r="G513">
        <f t="shared" si="7"/>
        <v>0</v>
      </c>
      <c r="H513" s="28"/>
      <c r="I513" s="28"/>
    </row>
    <row r="514" spans="1:9" x14ac:dyDescent="0.25">
      <c r="A514" t="str">
        <f>PROCESOS.!B506</f>
        <v>UAESP-513-2026</v>
      </c>
      <c r="G514">
        <f t="shared" ref="G514:G551" si="8">B514+C514+D514+E514+F514</f>
        <v>0</v>
      </c>
      <c r="H514" s="28"/>
      <c r="I514" s="28"/>
    </row>
    <row r="515" spans="1:9" x14ac:dyDescent="0.25">
      <c r="A515" t="str">
        <f>PROCESOS.!B507</f>
        <v>UAESP-514-2026</v>
      </c>
      <c r="G515">
        <f t="shared" si="8"/>
        <v>0</v>
      </c>
    </row>
    <row r="516" spans="1:9" x14ac:dyDescent="0.25">
      <c r="A516" t="str">
        <f>PROCESOS.!B508</f>
        <v>UAESP-515-2026</v>
      </c>
      <c r="G516">
        <f t="shared" si="8"/>
        <v>0</v>
      </c>
    </row>
    <row r="517" spans="1:9" x14ac:dyDescent="0.25">
      <c r="A517" t="str">
        <f>PROCESOS.!B509</f>
        <v>UAESP-516-2026</v>
      </c>
      <c r="G517">
        <f t="shared" si="8"/>
        <v>0</v>
      </c>
    </row>
    <row r="518" spans="1:9" x14ac:dyDescent="0.25">
      <c r="A518" t="str">
        <f>PROCESOS.!B510</f>
        <v>UAESP-517-2026</v>
      </c>
      <c r="G518">
        <f t="shared" si="8"/>
        <v>0</v>
      </c>
    </row>
    <row r="519" spans="1:9" x14ac:dyDescent="0.25">
      <c r="A519" t="str">
        <f>PROCESOS.!B511</f>
        <v>UAESP-518-2026</v>
      </c>
      <c r="G519">
        <f t="shared" si="8"/>
        <v>0</v>
      </c>
    </row>
    <row r="520" spans="1:9" x14ac:dyDescent="0.25">
      <c r="A520" t="str">
        <f>PROCESOS.!B512</f>
        <v>UAESP-519-2026</v>
      </c>
      <c r="G520">
        <f t="shared" si="8"/>
        <v>0</v>
      </c>
    </row>
    <row r="521" spans="1:9" x14ac:dyDescent="0.25">
      <c r="A521" t="str">
        <f>PROCESOS.!B513</f>
        <v>UAESP-520-2026</v>
      </c>
      <c r="G521">
        <f t="shared" si="8"/>
        <v>0</v>
      </c>
    </row>
    <row r="522" spans="1:9" x14ac:dyDescent="0.25">
      <c r="A522" t="str">
        <f>PROCESOS.!B514</f>
        <v>UAESP-521-2026</v>
      </c>
      <c r="G522">
        <f t="shared" si="8"/>
        <v>0</v>
      </c>
    </row>
    <row r="523" spans="1:9" x14ac:dyDescent="0.25">
      <c r="A523" t="str">
        <f>PROCESOS.!B515</f>
        <v>UAESP-522-2026</v>
      </c>
      <c r="G523">
        <f t="shared" si="8"/>
        <v>0</v>
      </c>
    </row>
    <row r="524" spans="1:9" x14ac:dyDescent="0.25">
      <c r="A524" t="str">
        <f>PROCESOS.!B516</f>
        <v>UAESP-523-2026</v>
      </c>
      <c r="G524">
        <f t="shared" si="8"/>
        <v>0</v>
      </c>
    </row>
    <row r="525" spans="1:9" x14ac:dyDescent="0.25">
      <c r="A525" t="str">
        <f>PROCESOS.!B517</f>
        <v>UAESP-524-2026</v>
      </c>
      <c r="G525">
        <f t="shared" si="8"/>
        <v>0</v>
      </c>
    </row>
    <row r="526" spans="1:9" x14ac:dyDescent="0.25">
      <c r="A526" t="str">
        <f>PROCESOS.!B518</f>
        <v>UAESP-525-2026</v>
      </c>
      <c r="G526">
        <f t="shared" si="8"/>
        <v>0</v>
      </c>
    </row>
    <row r="527" spans="1:9" x14ac:dyDescent="0.25">
      <c r="A527" t="str">
        <f>PROCESOS.!B519</f>
        <v>UAESP-526-2026</v>
      </c>
      <c r="G527">
        <f t="shared" si="8"/>
        <v>0</v>
      </c>
    </row>
    <row r="528" spans="1:9" x14ac:dyDescent="0.25">
      <c r="A528" t="str">
        <f>PROCESOS.!B520</f>
        <v>UAESP-527-2026</v>
      </c>
      <c r="G528">
        <f t="shared" si="8"/>
        <v>0</v>
      </c>
    </row>
    <row r="529" spans="1:7" x14ac:dyDescent="0.25">
      <c r="A529" t="str">
        <f>PROCESOS.!B521</f>
        <v>UAESP-528-2026</v>
      </c>
      <c r="G529">
        <f t="shared" si="8"/>
        <v>0</v>
      </c>
    </row>
    <row r="530" spans="1:7" x14ac:dyDescent="0.25">
      <c r="A530" t="str">
        <f>PROCESOS.!B522</f>
        <v>UAESP-529-2026</v>
      </c>
      <c r="G530">
        <f t="shared" si="8"/>
        <v>0</v>
      </c>
    </row>
    <row r="531" spans="1:7" x14ac:dyDescent="0.25">
      <c r="A531" t="str">
        <f>PROCESOS.!B523</f>
        <v>UAESP-530-2026</v>
      </c>
      <c r="G531">
        <f t="shared" si="8"/>
        <v>0</v>
      </c>
    </row>
    <row r="532" spans="1:7" x14ac:dyDescent="0.25">
      <c r="A532" t="str">
        <f>PROCESOS.!B524</f>
        <v>UAESP-531-2026</v>
      </c>
      <c r="G532">
        <f t="shared" si="8"/>
        <v>0</v>
      </c>
    </row>
    <row r="533" spans="1:7" x14ac:dyDescent="0.25">
      <c r="A533" t="str">
        <f>PROCESOS.!B525</f>
        <v>UAESP-532-2026</v>
      </c>
      <c r="G533">
        <f t="shared" si="8"/>
        <v>0</v>
      </c>
    </row>
    <row r="534" spans="1:7" x14ac:dyDescent="0.25">
      <c r="A534" t="str">
        <f>PROCESOS.!B526</f>
        <v>UAESP-533-2026</v>
      </c>
      <c r="G534">
        <f t="shared" si="8"/>
        <v>0</v>
      </c>
    </row>
    <row r="535" spans="1:7" x14ac:dyDescent="0.25">
      <c r="A535" t="str">
        <f>PROCESOS.!B527</f>
        <v>UAESP-534-2026</v>
      </c>
      <c r="G535">
        <f t="shared" si="8"/>
        <v>0</v>
      </c>
    </row>
    <row r="536" spans="1:7" x14ac:dyDescent="0.25">
      <c r="A536" t="str">
        <f>PROCESOS.!B528</f>
        <v>UAESP-535-2026</v>
      </c>
      <c r="G536">
        <f t="shared" si="8"/>
        <v>0</v>
      </c>
    </row>
    <row r="537" spans="1:7" x14ac:dyDescent="0.25">
      <c r="A537" t="str">
        <f>PROCESOS.!B529</f>
        <v>UAESP-536-2026</v>
      </c>
      <c r="G537">
        <f t="shared" si="8"/>
        <v>0</v>
      </c>
    </row>
    <row r="538" spans="1:7" x14ac:dyDescent="0.25">
      <c r="A538" t="str">
        <f>PROCESOS.!B530</f>
        <v>UAESP-537-2026</v>
      </c>
      <c r="G538">
        <f t="shared" si="8"/>
        <v>0</v>
      </c>
    </row>
    <row r="539" spans="1:7" x14ac:dyDescent="0.25">
      <c r="A539" t="str">
        <f>PROCESOS.!B531</f>
        <v>UAESP-538-2026</v>
      </c>
      <c r="G539">
        <f t="shared" si="8"/>
        <v>0</v>
      </c>
    </row>
    <row r="540" spans="1:7" x14ac:dyDescent="0.25">
      <c r="A540" t="str">
        <f>PROCESOS.!B532</f>
        <v>UAESP-539-2026</v>
      </c>
      <c r="G540">
        <f t="shared" si="8"/>
        <v>0</v>
      </c>
    </row>
    <row r="541" spans="1:7" x14ac:dyDescent="0.25">
      <c r="A541" t="str">
        <f>PROCESOS.!B533</f>
        <v>UAESP-540-2026</v>
      </c>
      <c r="G541">
        <f t="shared" si="8"/>
        <v>0</v>
      </c>
    </row>
    <row r="542" spans="1:7" x14ac:dyDescent="0.25">
      <c r="A542" t="str">
        <f>PROCESOS.!B534</f>
        <v>UAESP-541-2026</v>
      </c>
      <c r="G542">
        <f t="shared" si="8"/>
        <v>0</v>
      </c>
    </row>
    <row r="543" spans="1:7" x14ac:dyDescent="0.25">
      <c r="A543" t="str">
        <f>PROCESOS.!B535</f>
        <v>UAESP-542-2026</v>
      </c>
      <c r="G543">
        <f t="shared" si="8"/>
        <v>0</v>
      </c>
    </row>
    <row r="544" spans="1:7" x14ac:dyDescent="0.25">
      <c r="A544" t="str">
        <f>PROCESOS.!B536</f>
        <v>UAESP-543-2026</v>
      </c>
      <c r="G544">
        <f t="shared" si="8"/>
        <v>0</v>
      </c>
    </row>
    <row r="545" spans="1:7" x14ac:dyDescent="0.25">
      <c r="A545" t="str">
        <f>PROCESOS.!B537</f>
        <v>UAESP-544-2026</v>
      </c>
      <c r="G545">
        <f t="shared" si="8"/>
        <v>0</v>
      </c>
    </row>
    <row r="546" spans="1:7" x14ac:dyDescent="0.25">
      <c r="A546" t="str">
        <f>PROCESOS.!B538</f>
        <v>UAESP-545-2026</v>
      </c>
      <c r="G546">
        <f t="shared" si="8"/>
        <v>0</v>
      </c>
    </row>
    <row r="547" spans="1:7" x14ac:dyDescent="0.25">
      <c r="A547" t="str">
        <f>PROCESOS.!B539</f>
        <v>UAESP-546-2026</v>
      </c>
      <c r="G547">
        <f t="shared" si="8"/>
        <v>0</v>
      </c>
    </row>
    <row r="548" spans="1:7" x14ac:dyDescent="0.25">
      <c r="A548" t="str">
        <f>PROCESOS.!B540</f>
        <v>UAESP-547-2026</v>
      </c>
      <c r="G548">
        <f t="shared" si="8"/>
        <v>0</v>
      </c>
    </row>
    <row r="549" spans="1:7" x14ac:dyDescent="0.25">
      <c r="A549" t="str">
        <f>PROCESOS.!B541</f>
        <v>UAESP-548-2026</v>
      </c>
      <c r="G549">
        <f t="shared" si="8"/>
        <v>0</v>
      </c>
    </row>
    <row r="550" spans="1:7" x14ac:dyDescent="0.25">
      <c r="A550" t="str">
        <f>PROCESOS.!B542</f>
        <v>UAESP-549-2026</v>
      </c>
      <c r="G550">
        <f t="shared" si="8"/>
        <v>0</v>
      </c>
    </row>
    <row r="551" spans="1:7" x14ac:dyDescent="0.25">
      <c r="A551" t="str">
        <f>PROCESOS.!B543</f>
        <v>UAESP-550-2026</v>
      </c>
      <c r="G551">
        <f t="shared" si="8"/>
        <v>0</v>
      </c>
    </row>
  </sheetData>
  <autoFilter ref="A1:P551" xr:uid="{00000000-0009-0000-0000-000001000000}">
    <filterColumn colId="7" showButton="0"/>
    <filterColumn colId="10" showButton="0"/>
    <filterColumn colId="13" showButton="0"/>
  </autoFilter>
  <mergeCells count="3">
    <mergeCell ref="H1:I1"/>
    <mergeCell ref="K1:L1"/>
    <mergeCell ref="N1:O1"/>
  </mergeCells>
  <conditionalFormatting sqref="A1">
    <cfRule type="duplicateValues" dxfId="54" priority="21"/>
  </conditionalFormatting>
  <conditionalFormatting sqref="A1:A1048576">
    <cfRule type="duplicateValues" dxfId="53" priority="1"/>
    <cfRule type="duplicateValues" dxfId="52" priority="50"/>
    <cfRule type="duplicateValues" dxfId="51" priority="51"/>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71"/>
  <sheetViews>
    <sheetView workbookViewId="0">
      <selection activeCell="K25" sqref="K25"/>
    </sheetView>
  </sheetViews>
  <sheetFormatPr baseColWidth="10" defaultColWidth="11.42578125" defaultRowHeight="15" x14ac:dyDescent="0.25"/>
  <cols>
    <col min="2" max="2" width="22.85546875" bestFit="1" customWidth="1"/>
    <col min="4" max="4" width="30.140625" customWidth="1"/>
    <col min="5" max="5" width="22.140625" customWidth="1"/>
  </cols>
  <sheetData>
    <row r="1" spans="1:9" x14ac:dyDescent="0.25">
      <c r="A1" s="10"/>
      <c r="B1" s="139" t="s">
        <v>273</v>
      </c>
      <c r="C1" s="139"/>
      <c r="D1" s="139"/>
      <c r="E1" s="139"/>
      <c r="F1" s="139"/>
      <c r="G1" s="139"/>
      <c r="H1" s="139"/>
      <c r="I1" s="11"/>
    </row>
    <row r="2" spans="1:9" ht="15.75" thickBot="1" x14ac:dyDescent="0.3">
      <c r="A2" s="10"/>
      <c r="B2" s="12"/>
      <c r="C2" s="12"/>
      <c r="D2" s="12"/>
      <c r="E2" s="12"/>
      <c r="F2" s="13"/>
      <c r="G2" s="12"/>
      <c r="H2" s="12"/>
      <c r="I2" s="11"/>
    </row>
    <row r="3" spans="1:9" ht="15.75" thickTop="1" x14ac:dyDescent="0.25">
      <c r="A3" s="14" t="s">
        <v>274</v>
      </c>
      <c r="B3" s="14" t="s">
        <v>275</v>
      </c>
      <c r="C3" s="14" t="s">
        <v>276</v>
      </c>
      <c r="D3" s="14" t="s">
        <v>12</v>
      </c>
      <c r="E3" s="14" t="s">
        <v>277</v>
      </c>
      <c r="F3" s="15" t="s">
        <v>278</v>
      </c>
      <c r="G3" s="14" t="s">
        <v>10</v>
      </c>
      <c r="H3" s="14" t="s">
        <v>279</v>
      </c>
      <c r="I3" s="14" t="s">
        <v>24</v>
      </c>
    </row>
    <row r="4" spans="1:9" x14ac:dyDescent="0.25">
      <c r="A4" s="47"/>
      <c r="B4" s="46"/>
      <c r="C4" s="17"/>
      <c r="D4" s="46"/>
      <c r="E4" s="46"/>
      <c r="F4" s="48"/>
      <c r="G4" s="17"/>
      <c r="H4" s="19"/>
      <c r="I4" s="19"/>
    </row>
    <row r="5" spans="1:9" x14ac:dyDescent="0.25">
      <c r="A5" s="16"/>
      <c r="B5" s="17"/>
      <c r="C5" s="17"/>
      <c r="D5" s="46"/>
      <c r="E5" s="17"/>
      <c r="F5" s="18"/>
      <c r="G5" s="17"/>
      <c r="H5" s="19"/>
      <c r="I5" s="19"/>
    </row>
    <row r="6" spans="1:9" x14ac:dyDescent="0.25">
      <c r="A6" s="16"/>
      <c r="B6" s="46"/>
      <c r="C6" s="17"/>
      <c r="D6" s="53"/>
      <c r="E6" s="17"/>
      <c r="F6" s="18"/>
      <c r="G6" s="17"/>
      <c r="H6" s="19"/>
      <c r="I6" s="19"/>
    </row>
    <row r="7" spans="1:9" x14ac:dyDescent="0.25">
      <c r="A7" s="41"/>
      <c r="B7" s="49"/>
      <c r="C7" s="42"/>
      <c r="D7" s="49"/>
      <c r="E7" s="42"/>
      <c r="F7" s="43"/>
      <c r="G7" s="42"/>
      <c r="H7" s="44"/>
      <c r="I7" s="44"/>
    </row>
    <row r="8" spans="1:9" x14ac:dyDescent="0.25">
      <c r="A8" s="51"/>
      <c r="B8" s="46"/>
      <c r="C8" s="50"/>
      <c r="D8" s="50"/>
      <c r="E8" s="45"/>
      <c r="F8" s="45"/>
      <c r="G8" s="45"/>
      <c r="H8" s="45"/>
      <c r="I8" s="45"/>
    </row>
    <row r="9" spans="1:9" x14ac:dyDescent="0.25">
      <c r="A9" s="38"/>
      <c r="B9" s="36"/>
      <c r="C9" s="36"/>
      <c r="D9" s="36"/>
      <c r="E9" s="36"/>
      <c r="F9" s="39"/>
      <c r="G9" s="36"/>
      <c r="H9" s="40"/>
      <c r="I9" s="40"/>
    </row>
    <row r="10" spans="1:9" x14ac:dyDescent="0.25">
      <c r="A10" s="63"/>
      <c r="B10" s="64"/>
      <c r="C10" s="64"/>
      <c r="D10" s="64"/>
      <c r="E10" s="64"/>
      <c r="F10" s="65"/>
      <c r="G10" s="64"/>
      <c r="H10" s="66"/>
      <c r="I10" s="66"/>
    </row>
    <row r="11" spans="1:9" x14ac:dyDescent="0.25">
      <c r="A11" s="16"/>
      <c r="B11" s="17"/>
      <c r="C11" s="17"/>
      <c r="D11" s="17"/>
      <c r="E11" s="17"/>
      <c r="F11" s="18"/>
      <c r="G11" s="36"/>
      <c r="H11" s="19"/>
      <c r="I11" s="19"/>
    </row>
    <row r="12" spans="1:9" x14ac:dyDescent="0.25">
      <c r="A12" s="41"/>
      <c r="B12" s="42"/>
      <c r="C12" s="41"/>
      <c r="D12" s="41"/>
      <c r="E12" s="41"/>
      <c r="F12" s="41"/>
      <c r="G12" s="41"/>
      <c r="H12" s="41"/>
      <c r="I12" s="41"/>
    </row>
    <row r="13" spans="1:9" x14ac:dyDescent="0.25">
      <c r="A13" s="38"/>
      <c r="B13" s="36"/>
      <c r="C13" s="36"/>
      <c r="D13" s="36"/>
      <c r="E13" s="36"/>
      <c r="F13" s="39"/>
      <c r="G13" s="36"/>
      <c r="H13" s="40"/>
      <c r="I13" s="40"/>
    </row>
    <row r="14" spans="1:9" x14ac:dyDescent="0.25">
      <c r="A14" s="38"/>
      <c r="B14" s="36"/>
      <c r="C14" s="36"/>
      <c r="D14" s="36"/>
      <c r="E14" s="36"/>
      <c r="F14" s="39"/>
      <c r="G14" s="36"/>
      <c r="H14" s="40"/>
      <c r="I14" s="40"/>
    </row>
    <row r="15" spans="1:9" x14ac:dyDescent="0.25">
      <c r="A15" s="38"/>
      <c r="B15" s="36"/>
      <c r="C15" s="42"/>
      <c r="D15" s="42"/>
      <c r="E15" s="42"/>
      <c r="F15" s="43"/>
      <c r="G15" s="42"/>
      <c r="H15" s="44"/>
      <c r="I15" s="44"/>
    </row>
    <row r="16" spans="1:9" x14ac:dyDescent="0.25">
      <c r="A16" s="38"/>
      <c r="B16" s="36"/>
      <c r="C16" s="42"/>
      <c r="D16" s="36"/>
      <c r="E16" s="36"/>
      <c r="F16" s="39"/>
      <c r="G16" s="36"/>
      <c r="H16" s="40"/>
      <c r="I16" s="40"/>
    </row>
    <row r="17" spans="1:9" x14ac:dyDescent="0.25">
      <c r="A17" s="38"/>
      <c r="B17" s="36"/>
      <c r="C17" s="36"/>
      <c r="D17" s="36"/>
      <c r="E17" s="36"/>
      <c r="F17" s="39"/>
      <c r="G17" s="36"/>
      <c r="H17" s="40"/>
      <c r="I17" s="40"/>
    </row>
    <row r="18" spans="1:9" x14ac:dyDescent="0.25">
      <c r="A18" s="38"/>
      <c r="B18" s="36"/>
      <c r="C18" s="36"/>
      <c r="D18" s="36"/>
      <c r="E18" s="36"/>
      <c r="F18" s="39"/>
      <c r="G18" s="36"/>
      <c r="H18" s="40"/>
      <c r="I18" s="40"/>
    </row>
    <row r="19" spans="1:9" x14ac:dyDescent="0.25">
      <c r="A19" s="38"/>
      <c r="B19" s="36"/>
      <c r="C19" s="36"/>
      <c r="D19" s="36"/>
      <c r="E19" s="36"/>
      <c r="F19" s="39"/>
      <c r="G19" s="36"/>
      <c r="H19" s="40"/>
      <c r="I19" s="40"/>
    </row>
    <row r="20" spans="1:9" x14ac:dyDescent="0.25">
      <c r="A20" s="38"/>
      <c r="B20" s="36"/>
      <c r="C20" s="36"/>
      <c r="D20" s="36"/>
      <c r="E20" s="36"/>
      <c r="F20" s="39"/>
      <c r="G20" s="36"/>
      <c r="H20" s="40"/>
      <c r="I20" s="40"/>
    </row>
    <row r="21" spans="1:9" x14ac:dyDescent="0.25">
      <c r="A21" s="38"/>
      <c r="B21" s="36"/>
      <c r="C21" s="36"/>
      <c r="D21" s="36"/>
      <c r="E21" s="36"/>
      <c r="F21" s="39"/>
      <c r="G21" s="36"/>
      <c r="H21" s="40"/>
      <c r="I21" s="40"/>
    </row>
    <row r="22" spans="1:9" x14ac:dyDescent="0.25">
      <c r="A22" s="38"/>
      <c r="B22" s="36"/>
      <c r="C22" s="36"/>
      <c r="D22" s="36"/>
      <c r="E22" s="36"/>
      <c r="F22" s="39"/>
      <c r="G22" s="36"/>
      <c r="H22" s="40"/>
      <c r="I22" s="40"/>
    </row>
    <row r="23" spans="1:9" x14ac:dyDescent="0.25">
      <c r="A23" s="38"/>
      <c r="B23" s="36"/>
      <c r="C23" s="36"/>
      <c r="D23" s="36"/>
      <c r="E23" s="36"/>
      <c r="F23" s="39"/>
      <c r="G23" s="36"/>
      <c r="H23" s="40"/>
      <c r="I23" s="40"/>
    </row>
    <row r="24" spans="1:9" x14ac:dyDescent="0.25">
      <c r="A24" s="38"/>
      <c r="B24" s="36"/>
      <c r="C24" s="36"/>
      <c r="D24" s="36"/>
      <c r="E24" s="36"/>
      <c r="F24" s="39"/>
      <c r="G24" s="36"/>
      <c r="H24" s="40"/>
      <c r="I24" s="40"/>
    </row>
    <row r="25" spans="1:9" x14ac:dyDescent="0.25">
      <c r="A25" s="38"/>
      <c r="C25" s="36"/>
      <c r="D25" s="36"/>
      <c r="E25" s="36"/>
      <c r="F25" s="39"/>
      <c r="G25" s="36"/>
      <c r="H25" s="40"/>
      <c r="I25" s="40"/>
    </row>
    <row r="26" spans="1:9" x14ac:dyDescent="0.25">
      <c r="A26" s="38"/>
      <c r="B26" s="36"/>
      <c r="C26" s="36"/>
      <c r="D26" s="36"/>
      <c r="E26" s="36"/>
      <c r="F26" s="39"/>
      <c r="G26" s="36"/>
      <c r="H26" s="40"/>
      <c r="I26" s="40"/>
    </row>
    <row r="27" spans="1:9" x14ac:dyDescent="0.25">
      <c r="A27" s="38"/>
      <c r="B27" s="36"/>
      <c r="C27" s="36"/>
      <c r="D27" s="36"/>
      <c r="E27" s="36"/>
      <c r="F27" s="39"/>
      <c r="G27" s="36"/>
      <c r="H27" s="40"/>
      <c r="I27" s="40"/>
    </row>
    <row r="28" spans="1:9" x14ac:dyDescent="0.25">
      <c r="A28" s="38"/>
      <c r="B28" s="36"/>
      <c r="C28" s="36"/>
      <c r="D28" s="36"/>
      <c r="E28" s="36"/>
      <c r="F28" s="39"/>
      <c r="G28" s="36"/>
      <c r="H28" s="40"/>
      <c r="I28" s="40"/>
    </row>
    <row r="29" spans="1:9" x14ac:dyDescent="0.25">
      <c r="A29" s="38"/>
      <c r="B29" s="36"/>
      <c r="C29" s="36"/>
      <c r="D29" s="36"/>
      <c r="E29" s="36"/>
      <c r="F29" s="39"/>
      <c r="G29" s="36"/>
      <c r="H29" s="40"/>
      <c r="I29" s="40"/>
    </row>
    <row r="30" spans="1:9" x14ac:dyDescent="0.25">
      <c r="A30" s="38"/>
      <c r="B30" s="36"/>
      <c r="C30" s="36"/>
      <c r="D30" s="36"/>
      <c r="E30" s="36"/>
      <c r="F30" s="39"/>
      <c r="G30" s="36"/>
      <c r="H30" s="40"/>
      <c r="I30" s="40"/>
    </row>
    <row r="31" spans="1:9" x14ac:dyDescent="0.25">
      <c r="A31" s="10"/>
      <c r="B31" s="10"/>
      <c r="C31" s="10"/>
      <c r="D31" s="10"/>
      <c r="E31" s="10"/>
      <c r="F31" s="20"/>
      <c r="G31" s="10"/>
      <c r="H31" s="10"/>
      <c r="I31" s="11"/>
    </row>
    <row r="32" spans="1:9" x14ac:dyDescent="0.25">
      <c r="A32" s="10"/>
      <c r="B32" s="137" t="s">
        <v>280</v>
      </c>
      <c r="C32" s="138"/>
      <c r="D32" s="138"/>
      <c r="E32" s="138"/>
      <c r="F32" s="138"/>
      <c r="G32" s="138"/>
      <c r="H32" s="138"/>
      <c r="I32" s="11"/>
    </row>
    <row r="33" spans="1:9" ht="15.75" thickBot="1" x14ac:dyDescent="0.3">
      <c r="A33" s="10"/>
      <c r="B33" s="12"/>
      <c r="C33" s="12"/>
      <c r="D33" s="12"/>
      <c r="E33" s="12"/>
      <c r="F33" s="13"/>
      <c r="G33" s="12"/>
      <c r="H33" s="12"/>
      <c r="I33" s="11"/>
    </row>
    <row r="34" spans="1:9" ht="15.75" thickTop="1" x14ac:dyDescent="0.25">
      <c r="A34" s="14" t="s">
        <v>274</v>
      </c>
      <c r="B34" s="14" t="s">
        <v>275</v>
      </c>
      <c r="C34" s="14" t="s">
        <v>276</v>
      </c>
      <c r="D34" s="14" t="s">
        <v>12</v>
      </c>
      <c r="E34" s="14" t="s">
        <v>277</v>
      </c>
      <c r="F34" s="15" t="s">
        <v>278</v>
      </c>
      <c r="G34" s="14" t="s">
        <v>10</v>
      </c>
      <c r="H34" s="14" t="s">
        <v>279</v>
      </c>
      <c r="I34" s="14" t="s">
        <v>24</v>
      </c>
    </row>
    <row r="35" spans="1:9" x14ac:dyDescent="0.25">
      <c r="A35" s="16"/>
      <c r="B35" s="46"/>
      <c r="C35" s="17"/>
      <c r="D35" s="46"/>
      <c r="E35" s="17"/>
      <c r="F35" s="18"/>
      <c r="G35" s="17"/>
      <c r="H35" s="19"/>
      <c r="I35" s="19"/>
    </row>
    <row r="36" spans="1:9" x14ac:dyDescent="0.25">
      <c r="A36" s="16"/>
      <c r="B36" s="46"/>
      <c r="C36" s="21"/>
      <c r="D36" s="21"/>
      <c r="E36" s="21"/>
      <c r="F36" s="22"/>
      <c r="G36" s="21"/>
      <c r="H36" s="23"/>
      <c r="I36" s="19"/>
    </row>
    <row r="37" spans="1:9" x14ac:dyDescent="0.25">
      <c r="A37" s="16"/>
      <c r="B37" s="21"/>
      <c r="C37" s="21"/>
      <c r="D37" s="21"/>
      <c r="E37" s="21"/>
      <c r="F37" s="22"/>
      <c r="G37" s="21"/>
      <c r="H37" s="23"/>
      <c r="I37" s="19"/>
    </row>
    <row r="38" spans="1:9" x14ac:dyDescent="0.25">
      <c r="A38" s="16"/>
      <c r="B38" s="21"/>
      <c r="C38" s="21"/>
      <c r="D38" s="21"/>
      <c r="E38" s="21"/>
      <c r="F38" s="22"/>
      <c r="G38" s="21"/>
      <c r="H38" s="23"/>
      <c r="I38" s="19"/>
    </row>
    <row r="39" spans="1:9" x14ac:dyDescent="0.25">
      <c r="A39" s="16"/>
      <c r="B39" s="21"/>
      <c r="C39" s="21"/>
      <c r="D39" s="21"/>
      <c r="E39" s="21"/>
      <c r="F39" s="22"/>
      <c r="G39" s="21"/>
      <c r="H39" s="23"/>
      <c r="I39" s="19"/>
    </row>
    <row r="40" spans="1:9" x14ac:dyDescent="0.25">
      <c r="A40" s="16"/>
      <c r="B40" s="21"/>
      <c r="C40" s="21"/>
      <c r="D40" s="21"/>
      <c r="E40" s="21"/>
      <c r="F40" s="22"/>
      <c r="G40" s="21"/>
      <c r="H40" s="23"/>
      <c r="I40" s="19"/>
    </row>
    <row r="41" spans="1:9" x14ac:dyDescent="0.25">
      <c r="A41" s="16"/>
      <c r="B41" s="21"/>
      <c r="C41" s="21"/>
      <c r="D41" s="21"/>
      <c r="E41" s="21"/>
      <c r="F41" s="22"/>
      <c r="G41" s="21"/>
      <c r="H41" s="23"/>
      <c r="I41" s="19"/>
    </row>
    <row r="42" spans="1:9" x14ac:dyDescent="0.25">
      <c r="A42" s="16"/>
      <c r="B42" s="21"/>
      <c r="C42" s="21"/>
      <c r="D42" s="21"/>
      <c r="E42" s="21"/>
      <c r="F42" s="22"/>
      <c r="G42" s="21"/>
      <c r="H42" s="23"/>
      <c r="I42" s="19"/>
    </row>
    <row r="43" spans="1:9" x14ac:dyDescent="0.25">
      <c r="A43" s="16"/>
      <c r="B43" s="21"/>
      <c r="C43" s="21"/>
      <c r="D43" s="24"/>
      <c r="E43" s="21"/>
      <c r="F43" s="22"/>
      <c r="G43" s="21"/>
      <c r="H43" s="23"/>
      <c r="I43" s="19"/>
    </row>
    <row r="44" spans="1:9" x14ac:dyDescent="0.25">
      <c r="A44" s="16"/>
      <c r="B44" s="21"/>
      <c r="D44" s="21"/>
      <c r="E44" s="21"/>
      <c r="F44" s="22"/>
      <c r="G44" s="21"/>
      <c r="H44" s="23"/>
      <c r="I44" s="19"/>
    </row>
    <row r="45" spans="1:9" x14ac:dyDescent="0.25">
      <c r="A45" s="16"/>
      <c r="B45" s="21"/>
      <c r="C45" s="21"/>
      <c r="D45" s="21"/>
      <c r="E45" s="21"/>
      <c r="F45" s="22"/>
      <c r="G45" s="21"/>
      <c r="H45" s="23"/>
      <c r="I45" s="19"/>
    </row>
    <row r="46" spans="1:9" x14ac:dyDescent="0.25">
      <c r="A46" s="16"/>
      <c r="B46" s="21"/>
      <c r="C46" s="17"/>
      <c r="D46" s="17"/>
      <c r="E46" s="17"/>
      <c r="F46" s="18"/>
      <c r="G46" s="17"/>
      <c r="H46" s="19"/>
      <c r="I46" s="19"/>
    </row>
    <row r="47" spans="1:9" x14ac:dyDescent="0.25">
      <c r="A47" s="16"/>
      <c r="B47" s="21"/>
      <c r="C47" s="17"/>
      <c r="D47" s="17"/>
      <c r="E47" s="17"/>
      <c r="F47" s="18"/>
      <c r="G47" s="17"/>
      <c r="H47" s="19"/>
      <c r="I47" s="19"/>
    </row>
    <row r="48" spans="1:9" x14ac:dyDescent="0.25">
      <c r="A48" s="16"/>
      <c r="B48" s="21"/>
      <c r="C48" s="17"/>
      <c r="D48" s="17"/>
      <c r="E48" s="17"/>
      <c r="F48" s="18"/>
      <c r="G48" s="17"/>
      <c r="H48" s="19"/>
      <c r="I48" s="19"/>
    </row>
    <row r="49" spans="1:9" x14ac:dyDescent="0.25">
      <c r="A49" s="16"/>
      <c r="B49" s="21"/>
      <c r="C49" s="17"/>
      <c r="D49" s="17"/>
      <c r="E49" s="17"/>
      <c r="F49" s="18"/>
      <c r="G49" s="17"/>
      <c r="H49" s="19"/>
      <c r="I49" s="19"/>
    </row>
    <row r="50" spans="1:9" x14ac:dyDescent="0.25">
      <c r="A50" s="16"/>
      <c r="B50" s="21"/>
      <c r="C50" s="17"/>
      <c r="D50" s="17"/>
      <c r="E50" s="17"/>
      <c r="F50" s="18"/>
      <c r="G50" s="17"/>
      <c r="H50" s="19"/>
      <c r="I50" s="19"/>
    </row>
    <row r="51" spans="1:9" x14ac:dyDescent="0.25">
      <c r="A51" s="10"/>
      <c r="B51" s="10"/>
      <c r="C51" s="10"/>
      <c r="D51" s="10"/>
      <c r="E51" s="10"/>
      <c r="F51" s="20"/>
      <c r="G51" s="10"/>
      <c r="H51" s="10"/>
      <c r="I51" s="11"/>
    </row>
    <row r="52" spans="1:9" x14ac:dyDescent="0.25">
      <c r="A52" s="10"/>
      <c r="B52" s="137" t="s">
        <v>281</v>
      </c>
      <c r="C52" s="138"/>
      <c r="D52" s="138"/>
      <c r="E52" s="138"/>
      <c r="F52" s="138"/>
      <c r="G52" s="138"/>
      <c r="H52" s="138"/>
      <c r="I52" s="11"/>
    </row>
    <row r="53" spans="1:9" ht="15.75" thickBot="1" x14ac:dyDescent="0.3">
      <c r="A53" s="10"/>
      <c r="B53" s="12"/>
      <c r="C53" s="12"/>
      <c r="D53" s="12"/>
      <c r="E53" s="12"/>
      <c r="F53" s="13"/>
      <c r="G53" s="12"/>
      <c r="H53" s="12"/>
      <c r="I53" s="11"/>
    </row>
    <row r="54" spans="1:9" ht="15.75" thickTop="1" x14ac:dyDescent="0.25">
      <c r="A54" s="14" t="s">
        <v>274</v>
      </c>
      <c r="B54" s="14" t="s">
        <v>275</v>
      </c>
      <c r="C54" s="14" t="s">
        <v>276</v>
      </c>
      <c r="D54" s="14" t="s">
        <v>12</v>
      </c>
      <c r="E54" s="14" t="s">
        <v>277</v>
      </c>
      <c r="F54" s="15" t="s">
        <v>278</v>
      </c>
      <c r="G54" s="14" t="s">
        <v>10</v>
      </c>
      <c r="H54" s="14" t="s">
        <v>279</v>
      </c>
      <c r="I54" s="14" t="s">
        <v>24</v>
      </c>
    </row>
    <row r="55" spans="1:9" x14ac:dyDescent="0.25">
      <c r="A55" s="16"/>
      <c r="B55" s="17"/>
      <c r="C55" s="17"/>
      <c r="D55" s="17"/>
      <c r="E55" s="24"/>
      <c r="F55" s="18"/>
      <c r="G55" s="17"/>
      <c r="H55" s="19"/>
      <c r="I55" s="19"/>
    </row>
    <row r="56" spans="1:9" x14ac:dyDescent="0.25">
      <c r="A56" s="16"/>
      <c r="B56" s="17"/>
      <c r="C56" s="17"/>
      <c r="D56" s="17"/>
      <c r="E56" s="17"/>
      <c r="F56" s="18"/>
      <c r="G56" s="17"/>
      <c r="H56" s="19"/>
      <c r="I56" s="19"/>
    </row>
    <row r="57" spans="1:9" x14ac:dyDescent="0.25">
      <c r="A57" s="10"/>
      <c r="B57" s="10"/>
      <c r="C57" s="10"/>
      <c r="D57" s="10"/>
      <c r="E57" s="10"/>
      <c r="F57" s="20"/>
      <c r="G57" s="10"/>
      <c r="H57" s="10"/>
      <c r="I57" s="11"/>
    </row>
    <row r="58" spans="1:9" x14ac:dyDescent="0.25">
      <c r="A58" s="10"/>
      <c r="B58" s="10"/>
      <c r="C58" s="10"/>
      <c r="D58" s="10"/>
      <c r="E58" s="10"/>
      <c r="F58" s="20"/>
      <c r="G58" s="10"/>
      <c r="H58" s="10"/>
      <c r="I58" s="11"/>
    </row>
    <row r="59" spans="1:9" x14ac:dyDescent="0.25">
      <c r="A59" s="10"/>
      <c r="B59" s="137" t="s">
        <v>282</v>
      </c>
      <c r="C59" s="138"/>
      <c r="D59" s="138"/>
      <c r="E59" s="138"/>
      <c r="F59" s="138"/>
      <c r="G59" s="138"/>
      <c r="H59" s="138"/>
      <c r="I59" s="11"/>
    </row>
    <row r="60" spans="1:9" ht="15.75" thickBot="1" x14ac:dyDescent="0.3">
      <c r="A60" s="10"/>
      <c r="B60" s="10"/>
      <c r="C60" s="10"/>
      <c r="D60" s="10"/>
      <c r="E60" s="10"/>
      <c r="F60" s="20"/>
      <c r="G60" s="10"/>
      <c r="H60" s="10"/>
      <c r="I60" s="11"/>
    </row>
    <row r="61" spans="1:9" ht="15.75" thickTop="1" x14ac:dyDescent="0.25">
      <c r="A61" s="14" t="s">
        <v>274</v>
      </c>
      <c r="B61" s="14" t="s">
        <v>275</v>
      </c>
      <c r="C61" s="14" t="s">
        <v>276</v>
      </c>
      <c r="D61" s="14" t="s">
        <v>12</v>
      </c>
      <c r="E61" s="14" t="s">
        <v>277</v>
      </c>
      <c r="F61" s="15" t="s">
        <v>278</v>
      </c>
      <c r="G61" s="14" t="s">
        <v>10</v>
      </c>
      <c r="H61" s="14" t="s">
        <v>279</v>
      </c>
      <c r="I61" s="14" t="s">
        <v>24</v>
      </c>
    </row>
    <row r="62" spans="1:9" x14ac:dyDescent="0.25">
      <c r="A62" s="16"/>
      <c r="B62" s="25"/>
      <c r="C62" s="25"/>
      <c r="D62" s="37"/>
      <c r="E62" s="26"/>
      <c r="F62" s="27"/>
      <c r="G62" s="21"/>
      <c r="H62" s="23"/>
      <c r="I62" s="19"/>
    </row>
    <row r="63" spans="1:9" x14ac:dyDescent="0.25">
      <c r="A63" s="16"/>
      <c r="B63" s="25"/>
      <c r="C63" s="25"/>
      <c r="D63" s="21"/>
      <c r="E63" s="26"/>
      <c r="F63" s="27"/>
      <c r="G63" s="21"/>
      <c r="H63" s="23"/>
      <c r="I63" s="19"/>
    </row>
    <row r="64" spans="1:9" x14ac:dyDescent="0.25">
      <c r="A64" s="16"/>
      <c r="B64" s="25"/>
      <c r="C64" s="25"/>
      <c r="D64" s="21"/>
      <c r="E64" s="21"/>
      <c r="F64" s="22"/>
      <c r="G64" s="21"/>
      <c r="H64" s="23"/>
      <c r="I64" s="19"/>
    </row>
    <row r="66" spans="1:9" x14ac:dyDescent="0.25">
      <c r="B66" s="137" t="s">
        <v>283</v>
      </c>
      <c r="C66" s="138"/>
      <c r="D66" s="138"/>
      <c r="E66" s="138"/>
      <c r="F66" s="138"/>
      <c r="G66" s="138"/>
      <c r="H66" s="138"/>
    </row>
    <row r="67" spans="1:9" x14ac:dyDescent="0.25">
      <c r="A67" s="14" t="s">
        <v>274</v>
      </c>
      <c r="B67" s="14" t="s">
        <v>275</v>
      </c>
      <c r="C67" s="14" t="s">
        <v>276</v>
      </c>
      <c r="D67" s="14" t="s">
        <v>12</v>
      </c>
      <c r="E67" s="14" t="s">
        <v>277</v>
      </c>
      <c r="F67" s="15" t="s">
        <v>278</v>
      </c>
      <c r="G67" s="14" t="s">
        <v>10</v>
      </c>
      <c r="H67" s="14" t="s">
        <v>279</v>
      </c>
      <c r="I67" s="14" t="s">
        <v>24</v>
      </c>
    </row>
    <row r="68" spans="1:9" x14ac:dyDescent="0.25">
      <c r="A68" s="54"/>
      <c r="B68" s="45"/>
      <c r="C68" s="45"/>
      <c r="D68" s="45"/>
      <c r="E68" s="45"/>
      <c r="F68" s="45"/>
      <c r="G68" s="45"/>
      <c r="H68" s="45"/>
      <c r="I68" s="45" t="s">
        <v>284</v>
      </c>
    </row>
    <row r="69" spans="1:9" x14ac:dyDescent="0.25">
      <c r="A69" s="45"/>
      <c r="B69" s="45"/>
      <c r="C69" s="45"/>
      <c r="D69" s="45"/>
      <c r="E69" s="45"/>
      <c r="F69" s="45"/>
      <c r="G69" s="45"/>
      <c r="H69" s="45"/>
      <c r="I69" s="45"/>
    </row>
    <row r="70" spans="1:9" x14ac:dyDescent="0.25">
      <c r="A70" s="45"/>
      <c r="B70" s="45"/>
      <c r="C70" s="45"/>
      <c r="D70" s="45"/>
      <c r="E70" s="45"/>
      <c r="F70" s="45"/>
      <c r="G70" s="45"/>
      <c r="H70" s="45"/>
      <c r="I70" s="45"/>
    </row>
    <row r="71" spans="1:9" x14ac:dyDescent="0.25">
      <c r="A71" s="45"/>
      <c r="B71" s="45"/>
      <c r="C71" s="45"/>
      <c r="D71" s="45"/>
      <c r="E71" s="45"/>
      <c r="F71" s="45"/>
      <c r="G71" s="45"/>
      <c r="H71" s="45"/>
      <c r="I71" s="45"/>
    </row>
  </sheetData>
  <autoFilter ref="A3:I16" xr:uid="{00000000-0001-0000-0200-000000000000}"/>
  <mergeCells count="5">
    <mergeCell ref="B66:H66"/>
    <mergeCell ref="B1:H1"/>
    <mergeCell ref="B32:H32"/>
    <mergeCell ref="B52:H52"/>
    <mergeCell ref="B59:H59"/>
  </mergeCells>
  <conditionalFormatting sqref="E4">
    <cfRule type="duplicateValues" dxfId="50" priority="1"/>
    <cfRule type="duplicateValues" dxfId="49" priority="2"/>
    <cfRule type="duplicateValues" dxfId="48" priority="3"/>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2EFEFE-058B-42A1-B919-A3478BE1EB65}">
  <dimension ref="A1:E14"/>
  <sheetViews>
    <sheetView workbookViewId="0">
      <selection activeCell="A2" sqref="A2:C3"/>
    </sheetView>
  </sheetViews>
  <sheetFormatPr baseColWidth="10" defaultColWidth="9.140625" defaultRowHeight="15" x14ac:dyDescent="0.25"/>
  <cols>
    <col min="1" max="1" width="19.85546875" bestFit="1" customWidth="1"/>
    <col min="2" max="2" width="11.28515625" customWidth="1"/>
    <col min="3" max="3" width="16.28515625" customWidth="1"/>
    <col min="4" max="4" width="18.28515625" customWidth="1"/>
    <col min="5" max="5" width="18.7109375" customWidth="1"/>
  </cols>
  <sheetData>
    <row r="1" spans="1:5" x14ac:dyDescent="0.25">
      <c r="A1" s="61" t="s">
        <v>285</v>
      </c>
      <c r="B1" s="61" t="s">
        <v>286</v>
      </c>
      <c r="C1" s="61" t="s">
        <v>287</v>
      </c>
      <c r="D1" s="61" t="s">
        <v>288</v>
      </c>
      <c r="E1" s="61" t="s">
        <v>289</v>
      </c>
    </row>
    <row r="2" spans="1:5" x14ac:dyDescent="0.25">
      <c r="A2" s="59"/>
      <c r="B2" s="60"/>
      <c r="C2" s="59"/>
      <c r="D2" s="59" t="s">
        <v>290</v>
      </c>
      <c r="E2" s="59" t="s">
        <v>290</v>
      </c>
    </row>
    <row r="3" spans="1:5" x14ac:dyDescent="0.25">
      <c r="A3" s="59"/>
      <c r="B3" s="60"/>
      <c r="C3" s="62"/>
      <c r="D3" s="59" t="s">
        <v>290</v>
      </c>
      <c r="E3" s="59" t="s">
        <v>290</v>
      </c>
    </row>
    <row r="4" spans="1:5" x14ac:dyDescent="0.25">
      <c r="A4" s="59"/>
      <c r="B4" s="59"/>
      <c r="C4" s="59"/>
      <c r="D4" s="59"/>
      <c r="E4" s="59"/>
    </row>
    <row r="5" spans="1:5" x14ac:dyDescent="0.25">
      <c r="A5" s="59"/>
      <c r="B5" s="59"/>
      <c r="C5" s="59"/>
      <c r="D5" s="59"/>
      <c r="E5" s="59"/>
    </row>
    <row r="6" spans="1:5" x14ac:dyDescent="0.25">
      <c r="A6" s="59"/>
      <c r="B6" s="59"/>
      <c r="C6" s="59"/>
      <c r="D6" s="59"/>
      <c r="E6" s="59"/>
    </row>
    <row r="7" spans="1:5" x14ac:dyDescent="0.25">
      <c r="A7" s="59"/>
      <c r="B7" s="59"/>
      <c r="C7" s="59"/>
      <c r="D7" s="59"/>
      <c r="E7" s="59"/>
    </row>
    <row r="8" spans="1:5" x14ac:dyDescent="0.25">
      <c r="A8" s="59"/>
      <c r="B8" s="59"/>
      <c r="C8" s="59"/>
      <c r="D8" s="59"/>
      <c r="E8" s="59"/>
    </row>
    <row r="9" spans="1:5" x14ac:dyDescent="0.25">
      <c r="A9" s="59"/>
      <c r="B9" s="59"/>
      <c r="C9" s="59"/>
      <c r="D9" s="59"/>
      <c r="E9" s="59"/>
    </row>
    <row r="10" spans="1:5" x14ac:dyDescent="0.25">
      <c r="A10" s="59"/>
      <c r="B10" s="59"/>
      <c r="C10" s="59"/>
      <c r="D10" s="59"/>
      <c r="E10" s="59"/>
    </row>
    <row r="11" spans="1:5" x14ac:dyDescent="0.25">
      <c r="A11" s="59"/>
      <c r="B11" s="59"/>
      <c r="C11" s="59"/>
      <c r="D11" s="59"/>
      <c r="E11" s="59"/>
    </row>
    <row r="12" spans="1:5" x14ac:dyDescent="0.25">
      <c r="A12" s="59"/>
      <c r="B12" s="59"/>
      <c r="C12" s="59"/>
      <c r="D12" s="59"/>
      <c r="E12" s="59"/>
    </row>
    <row r="13" spans="1:5" x14ac:dyDescent="0.25">
      <c r="A13" s="59"/>
      <c r="B13" s="59"/>
      <c r="C13" s="59"/>
      <c r="D13" s="59"/>
      <c r="E13" s="59"/>
    </row>
    <row r="14" spans="1:5" x14ac:dyDescent="0.25">
      <c r="A14" s="59"/>
      <c r="B14" s="59"/>
      <c r="C14" s="59"/>
      <c r="D14" s="59"/>
      <c r="E14" s="59"/>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7"/>
  <sheetViews>
    <sheetView topLeftCell="A9" workbookViewId="0">
      <selection activeCell="B12" sqref="B12"/>
    </sheetView>
  </sheetViews>
  <sheetFormatPr baseColWidth="10" defaultColWidth="11.42578125" defaultRowHeight="15" x14ac:dyDescent="0.25"/>
  <cols>
    <col min="1" max="1" width="32.28515625" customWidth="1"/>
    <col min="11" max="11" width="22.28515625" bestFit="1" customWidth="1"/>
  </cols>
  <sheetData>
    <row r="1" spans="1:13" ht="38.25" x14ac:dyDescent="0.25">
      <c r="A1" s="1" t="s">
        <v>1</v>
      </c>
      <c r="B1" s="2" t="s">
        <v>291</v>
      </c>
      <c r="C1" s="3" t="s">
        <v>3</v>
      </c>
      <c r="D1" s="4" t="s">
        <v>4</v>
      </c>
      <c r="E1" s="5" t="s">
        <v>5</v>
      </c>
      <c r="F1" s="4" t="s">
        <v>239</v>
      </c>
      <c r="G1" s="5" t="s">
        <v>7</v>
      </c>
      <c r="H1" s="6" t="s">
        <v>8</v>
      </c>
      <c r="I1" s="6" t="s">
        <v>9</v>
      </c>
      <c r="J1" s="7" t="s">
        <v>12</v>
      </c>
      <c r="K1" s="8" t="s">
        <v>13</v>
      </c>
    </row>
    <row r="2" spans="1:13" x14ac:dyDescent="0.25">
      <c r="A2" s="50" t="s">
        <v>292</v>
      </c>
      <c r="B2" s="51">
        <v>45699</v>
      </c>
      <c r="C2" s="50" t="s">
        <v>293</v>
      </c>
      <c r="D2" s="58" t="s">
        <v>35</v>
      </c>
      <c r="E2" s="58" t="s">
        <v>36</v>
      </c>
      <c r="F2" s="58" t="s">
        <v>294</v>
      </c>
      <c r="G2" s="50" t="s">
        <v>37</v>
      </c>
      <c r="H2" s="50">
        <v>80161500</v>
      </c>
      <c r="I2" s="67" t="s">
        <v>295</v>
      </c>
      <c r="J2" s="52" t="s">
        <v>296</v>
      </c>
      <c r="K2" s="50" t="s">
        <v>297</v>
      </c>
    </row>
    <row r="3" spans="1:13" x14ac:dyDescent="0.25">
      <c r="A3" s="50" t="s">
        <v>298</v>
      </c>
      <c r="B3" s="47">
        <v>45707</v>
      </c>
      <c r="C3" s="46" t="s">
        <v>299</v>
      </c>
      <c r="D3" s="58" t="s">
        <v>35</v>
      </c>
      <c r="E3" s="58" t="s">
        <v>36</v>
      </c>
      <c r="F3" s="58" t="s">
        <v>294</v>
      </c>
      <c r="G3" s="50" t="s">
        <v>37</v>
      </c>
      <c r="H3" s="50">
        <v>80161500</v>
      </c>
      <c r="I3" s="67" t="s">
        <v>300</v>
      </c>
      <c r="J3" s="52" t="s">
        <v>301</v>
      </c>
      <c r="K3" s="50"/>
    </row>
    <row r="4" spans="1:13" x14ac:dyDescent="0.25">
      <c r="A4" s="50" t="s">
        <v>302</v>
      </c>
      <c r="B4" s="51">
        <v>45736</v>
      </c>
      <c r="C4" s="71" t="s">
        <v>293</v>
      </c>
      <c r="D4" s="68" t="s">
        <v>238</v>
      </c>
      <c r="E4" s="68" t="s">
        <v>303</v>
      </c>
      <c r="F4" s="68" t="s">
        <v>304</v>
      </c>
      <c r="G4" s="70" t="s">
        <v>305</v>
      </c>
      <c r="H4" s="70" t="s">
        <v>305</v>
      </c>
      <c r="I4" s="70" t="s">
        <v>305</v>
      </c>
      <c r="J4" s="70" t="s">
        <v>305</v>
      </c>
      <c r="K4" s="70" t="s">
        <v>305</v>
      </c>
    </row>
    <row r="5" spans="1:13" x14ac:dyDescent="0.25">
      <c r="A5" s="50" t="s">
        <v>306</v>
      </c>
      <c r="B5" s="51">
        <v>45744</v>
      </c>
      <c r="C5" s="50" t="s">
        <v>307</v>
      </c>
      <c r="D5" s="58" t="s">
        <v>35</v>
      </c>
      <c r="E5" s="58" t="s">
        <v>36</v>
      </c>
      <c r="F5" s="58" t="s">
        <v>294</v>
      </c>
      <c r="G5" s="50" t="s">
        <v>37</v>
      </c>
      <c r="H5" s="50">
        <v>80161500</v>
      </c>
      <c r="I5" s="67" t="s">
        <v>308</v>
      </c>
      <c r="J5" s="52" t="s">
        <v>309</v>
      </c>
      <c r="K5" s="50" t="s">
        <v>310</v>
      </c>
    </row>
    <row r="6" spans="1:13" x14ac:dyDescent="0.25">
      <c r="A6" s="69" t="s">
        <v>311</v>
      </c>
      <c r="B6" s="68" t="s">
        <v>312</v>
      </c>
      <c r="C6" s="68" t="s">
        <v>312</v>
      </c>
      <c r="D6" s="68" t="s">
        <v>35</v>
      </c>
      <c r="E6" s="68" t="s">
        <v>36</v>
      </c>
      <c r="F6" s="58" t="s">
        <v>294</v>
      </c>
      <c r="G6" s="68" t="s">
        <v>312</v>
      </c>
      <c r="H6" s="68" t="s">
        <v>312</v>
      </c>
      <c r="I6" s="68" t="s">
        <v>312</v>
      </c>
      <c r="J6" s="68" t="s">
        <v>312</v>
      </c>
      <c r="K6" s="68" t="s">
        <v>312</v>
      </c>
    </row>
    <row r="7" spans="1:13" x14ac:dyDescent="0.25">
      <c r="A7" s="69" t="s">
        <v>313</v>
      </c>
      <c r="B7" s="68" t="s">
        <v>312</v>
      </c>
      <c r="C7" s="68" t="s">
        <v>312</v>
      </c>
      <c r="D7" s="68" t="s">
        <v>312</v>
      </c>
      <c r="E7" s="68" t="s">
        <v>312</v>
      </c>
      <c r="F7" s="68" t="s">
        <v>312</v>
      </c>
      <c r="G7" s="68" t="s">
        <v>312</v>
      </c>
      <c r="H7" s="68" t="s">
        <v>312</v>
      </c>
      <c r="I7" s="68" t="s">
        <v>312</v>
      </c>
      <c r="J7" s="68" t="s">
        <v>312</v>
      </c>
      <c r="K7" s="68" t="s">
        <v>312</v>
      </c>
      <c r="L7" s="9"/>
      <c r="M7" s="9"/>
    </row>
    <row r="8" spans="1:13" x14ac:dyDescent="0.25">
      <c r="A8" s="69" t="s">
        <v>314</v>
      </c>
      <c r="B8" s="68" t="s">
        <v>312</v>
      </c>
      <c r="C8" s="68" t="s">
        <v>312</v>
      </c>
      <c r="D8" s="68" t="s">
        <v>312</v>
      </c>
      <c r="E8" s="68" t="s">
        <v>312</v>
      </c>
      <c r="F8" s="68" t="s">
        <v>312</v>
      </c>
      <c r="G8" s="68" t="s">
        <v>312</v>
      </c>
      <c r="H8" s="68" t="s">
        <v>312</v>
      </c>
      <c r="I8" s="68" t="s">
        <v>312</v>
      </c>
      <c r="J8" s="68" t="s">
        <v>312</v>
      </c>
      <c r="K8" s="68" t="s">
        <v>312</v>
      </c>
    </row>
    <row r="9" spans="1:13" x14ac:dyDescent="0.25">
      <c r="A9" s="69" t="s">
        <v>315</v>
      </c>
      <c r="B9" s="68" t="s">
        <v>312</v>
      </c>
      <c r="C9" s="68" t="s">
        <v>312</v>
      </c>
      <c r="D9" s="68" t="s">
        <v>312</v>
      </c>
      <c r="E9" s="68" t="s">
        <v>312</v>
      </c>
      <c r="F9" s="68" t="s">
        <v>312</v>
      </c>
      <c r="G9" s="68" t="s">
        <v>312</v>
      </c>
      <c r="H9" s="68" t="s">
        <v>312</v>
      </c>
      <c r="I9" s="68" t="s">
        <v>312</v>
      </c>
      <c r="J9" s="68" t="s">
        <v>312</v>
      </c>
      <c r="K9" s="68" t="s">
        <v>312</v>
      </c>
    </row>
    <row r="10" spans="1:13" x14ac:dyDescent="0.25">
      <c r="A10" s="69" t="s">
        <v>316</v>
      </c>
      <c r="B10" s="68" t="s">
        <v>312</v>
      </c>
      <c r="C10" s="68" t="s">
        <v>312</v>
      </c>
      <c r="D10" s="68" t="s">
        <v>312</v>
      </c>
      <c r="E10" s="68" t="s">
        <v>312</v>
      </c>
      <c r="F10" s="68" t="s">
        <v>312</v>
      </c>
      <c r="G10" s="68" t="s">
        <v>312</v>
      </c>
      <c r="H10" s="68" t="s">
        <v>312</v>
      </c>
      <c r="I10" s="68" t="s">
        <v>312</v>
      </c>
      <c r="J10" s="68" t="s">
        <v>312</v>
      </c>
      <c r="K10" s="68" t="s">
        <v>312</v>
      </c>
    </row>
    <row r="11" spans="1:13" x14ac:dyDescent="0.25">
      <c r="A11" s="69" t="s">
        <v>317</v>
      </c>
      <c r="B11" s="70" t="s">
        <v>318</v>
      </c>
      <c r="C11" s="70" t="s">
        <v>318</v>
      </c>
      <c r="D11" s="70" t="s">
        <v>318</v>
      </c>
      <c r="E11" s="70" t="s">
        <v>318</v>
      </c>
      <c r="F11" s="70" t="s">
        <v>318</v>
      </c>
      <c r="G11" s="70" t="s">
        <v>318</v>
      </c>
      <c r="H11" s="70" t="s">
        <v>318</v>
      </c>
      <c r="I11" s="70" t="s">
        <v>318</v>
      </c>
      <c r="J11" s="70" t="s">
        <v>318</v>
      </c>
      <c r="K11" s="70" t="s">
        <v>318</v>
      </c>
    </row>
    <row r="12" spans="1:13" x14ac:dyDescent="0.25">
      <c r="A12" s="69" t="s">
        <v>319</v>
      </c>
      <c r="B12" s="68" t="s">
        <v>320</v>
      </c>
      <c r="C12" s="68" t="s">
        <v>320</v>
      </c>
      <c r="D12" s="68" t="s">
        <v>320</v>
      </c>
      <c r="E12" s="68" t="s">
        <v>320</v>
      </c>
      <c r="F12" s="68" t="s">
        <v>320</v>
      </c>
      <c r="G12" s="68" t="s">
        <v>320</v>
      </c>
      <c r="H12" s="68" t="s">
        <v>320</v>
      </c>
      <c r="I12" s="68" t="s">
        <v>320</v>
      </c>
      <c r="J12" s="68" t="s">
        <v>320</v>
      </c>
      <c r="K12" s="68" t="s">
        <v>320</v>
      </c>
    </row>
    <row r="13" spans="1:13" x14ac:dyDescent="0.25">
      <c r="A13" s="46" t="s">
        <v>321</v>
      </c>
      <c r="B13" s="68" t="s">
        <v>320</v>
      </c>
      <c r="C13" s="68" t="s">
        <v>320</v>
      </c>
      <c r="D13" s="68" t="s">
        <v>320</v>
      </c>
      <c r="E13" s="68" t="s">
        <v>320</v>
      </c>
      <c r="F13" s="68" t="s">
        <v>320</v>
      </c>
      <c r="G13" s="68" t="s">
        <v>320</v>
      </c>
      <c r="H13" s="68" t="s">
        <v>320</v>
      </c>
      <c r="I13" s="68" t="s">
        <v>320</v>
      </c>
      <c r="J13" s="68" t="s">
        <v>320</v>
      </c>
      <c r="K13" s="68" t="s">
        <v>320</v>
      </c>
    </row>
    <row r="14" spans="1:13" x14ac:dyDescent="0.25">
      <c r="A14" s="50"/>
      <c r="B14" s="50"/>
      <c r="C14" s="50"/>
      <c r="D14" s="50"/>
      <c r="E14" s="50"/>
      <c r="F14" s="50"/>
      <c r="G14" s="50"/>
      <c r="H14" s="50"/>
      <c r="I14" s="50"/>
      <c r="J14" s="52"/>
      <c r="K14" s="50"/>
    </row>
    <row r="15" spans="1:13" x14ac:dyDescent="0.25">
      <c r="A15" s="55"/>
      <c r="B15" s="55"/>
      <c r="C15" s="55"/>
      <c r="D15" s="45"/>
      <c r="E15" s="50"/>
      <c r="F15" s="50"/>
      <c r="G15" s="50"/>
      <c r="H15" s="50"/>
      <c r="I15" s="50"/>
      <c r="J15" s="52"/>
      <c r="K15" s="56"/>
    </row>
    <row r="16" spans="1:13" x14ac:dyDescent="0.25">
      <c r="A16" s="50"/>
      <c r="B16" s="50"/>
      <c r="C16" s="50"/>
      <c r="D16" s="50"/>
      <c r="E16" s="50"/>
      <c r="F16" s="50"/>
      <c r="G16" s="50"/>
      <c r="H16" s="50"/>
      <c r="I16" s="50"/>
      <c r="J16" s="52"/>
      <c r="K16" s="50"/>
      <c r="L16" s="9"/>
    </row>
    <row r="17" spans="1:11" x14ac:dyDescent="0.25">
      <c r="A17" s="45"/>
      <c r="B17" s="45"/>
      <c r="C17" s="45"/>
      <c r="D17" s="45"/>
      <c r="E17" s="45"/>
      <c r="F17" s="45"/>
      <c r="G17" s="45"/>
      <c r="H17" s="45"/>
      <c r="I17" s="45"/>
      <c r="J17" s="57"/>
      <c r="K17" s="45"/>
    </row>
  </sheetData>
  <conditionalFormatting sqref="A1">
    <cfRule type="duplicateValues" dxfId="47" priority="37"/>
    <cfRule type="duplicateValues" dxfId="46" priority="38"/>
    <cfRule type="duplicateValues" dxfId="45" priority="40"/>
    <cfRule type="duplicateValues" dxfId="44" priority="48"/>
    <cfRule type="duplicateValues" dxfId="43" priority="49"/>
    <cfRule type="duplicateValues" dxfId="42" priority="50"/>
    <cfRule type="duplicateValues" dxfId="41" priority="52"/>
    <cfRule type="duplicateValues" dxfId="40" priority="53"/>
  </conditionalFormatting>
  <conditionalFormatting sqref="A2">
    <cfRule type="duplicateValues" dxfId="39" priority="36"/>
  </conditionalFormatting>
  <conditionalFormatting sqref="A3">
    <cfRule type="duplicateValues" dxfId="38" priority="35"/>
  </conditionalFormatting>
  <conditionalFormatting sqref="A4">
    <cfRule type="duplicateValues" dxfId="37" priority="33"/>
  </conditionalFormatting>
  <conditionalFormatting sqref="A5">
    <cfRule type="duplicateValues" dxfId="36" priority="34"/>
  </conditionalFormatting>
  <conditionalFormatting sqref="A13">
    <cfRule type="duplicateValues" dxfId="35" priority="1"/>
    <cfRule type="duplicateValues" dxfId="34" priority="2"/>
    <cfRule type="duplicateValues" dxfId="33" priority="3"/>
    <cfRule type="duplicateValues" dxfId="32" priority="4"/>
    <cfRule type="duplicateValues" dxfId="31" priority="5"/>
    <cfRule type="duplicateValues" dxfId="30" priority="6"/>
    <cfRule type="duplicateValues" dxfId="29" priority="7"/>
    <cfRule type="duplicateValues" dxfId="28" priority="8"/>
    <cfRule type="duplicateValues" dxfId="27" priority="9"/>
    <cfRule type="duplicateValues" dxfId="26" priority="10"/>
  </conditionalFormatting>
  <conditionalFormatting sqref="A14">
    <cfRule type="duplicateValues" dxfId="25" priority="28"/>
  </conditionalFormatting>
  <conditionalFormatting sqref="A15">
    <cfRule type="duplicateValues" dxfId="24" priority="25"/>
    <cfRule type="duplicateValues" dxfId="23" priority="26"/>
    <cfRule type="duplicateValues" dxfId="22" priority="27"/>
  </conditionalFormatting>
  <conditionalFormatting sqref="A16">
    <cfRule type="duplicateValues" dxfId="21" priority="16"/>
    <cfRule type="duplicateValues" dxfId="20" priority="17"/>
    <cfRule type="duplicateValues" dxfId="19" priority="18"/>
    <cfRule type="duplicateValues" dxfId="18" priority="19"/>
    <cfRule type="duplicateValues" dxfId="17" priority="20"/>
    <cfRule type="duplicateValues" dxfId="16" priority="24"/>
  </conditionalFormatting>
  <conditionalFormatting sqref="A1:B1">
    <cfRule type="duplicateValues" dxfId="15" priority="56"/>
  </conditionalFormatting>
  <conditionalFormatting sqref="K1">
    <cfRule type="duplicateValues" dxfId="14" priority="39"/>
    <cfRule type="duplicateValues" dxfId="13" priority="41"/>
    <cfRule type="duplicateValues" dxfId="12" priority="42"/>
    <cfRule type="duplicateValues" dxfId="11" priority="43"/>
    <cfRule type="duplicateValues" dxfId="10" priority="44"/>
    <cfRule type="duplicateValues" dxfId="9" priority="45"/>
    <cfRule type="duplicateValues" dxfId="8" priority="46"/>
    <cfRule type="duplicateValues" dxfId="7" priority="47"/>
    <cfRule type="duplicateValues" dxfId="6" priority="51"/>
    <cfRule type="duplicateValues" dxfId="5" priority="54"/>
    <cfRule type="duplicateValues" dxfId="4" priority="55"/>
    <cfRule type="duplicateValues" dxfId="3" priority="57"/>
  </conditionalFormatting>
  <conditionalFormatting sqref="K16">
    <cfRule type="duplicateValues" dxfId="2" priority="22"/>
    <cfRule type="duplicateValues" dxfId="1" priority="23"/>
  </conditionalFormatting>
  <conditionalFormatting sqref="K16:L16">
    <cfRule type="duplicateValues" dxfId="0" priority="21"/>
  </conditionalFormatting>
  <hyperlinks>
    <hyperlink ref="I2" r:id="rId1" xr:uid="{7C1D3156-0BE3-434C-9049-C0DF965D0EA0}"/>
    <hyperlink ref="I3" r:id="rId2" xr:uid="{5B5470D6-19D9-492E-BF29-D105F9CFE114}"/>
    <hyperlink ref="I5" r:id="rId3" xr:uid="{A1EFADDD-3CB7-4615-9E59-1E21DCACCA24}"/>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501"/>
  <sheetViews>
    <sheetView workbookViewId="0">
      <selection activeCell="D8" sqref="D8"/>
    </sheetView>
  </sheetViews>
  <sheetFormatPr baseColWidth="10" defaultColWidth="11.42578125" defaultRowHeight="15" x14ac:dyDescent="0.25"/>
  <cols>
    <col min="1" max="1" width="15.140625" bestFit="1" customWidth="1"/>
    <col min="2" max="2" width="59" bestFit="1" customWidth="1"/>
    <col min="3" max="3" width="12.28515625" bestFit="1" customWidth="1"/>
  </cols>
  <sheetData>
    <row r="1" spans="1:7" x14ac:dyDescent="0.25">
      <c r="A1" s="34" t="s">
        <v>322</v>
      </c>
      <c r="B1" s="34" t="s">
        <v>277</v>
      </c>
      <c r="C1" s="140" t="s">
        <v>323</v>
      </c>
      <c r="D1" s="140"/>
      <c r="E1" s="35" t="s">
        <v>247</v>
      </c>
      <c r="F1" s="140" t="s">
        <v>324</v>
      </c>
      <c r="G1" s="140"/>
    </row>
    <row r="2" spans="1:7" x14ac:dyDescent="0.25">
      <c r="A2" t="e">
        <f>PROCESOS.!#REF!</f>
        <v>#REF!</v>
      </c>
      <c r="B2" t="e">
        <f>PROCESOS.!#REF!</f>
        <v>#REF!</v>
      </c>
    </row>
    <row r="3" spans="1:7" x14ac:dyDescent="0.25">
      <c r="A3">
        <f>PROCESOS.!B4</f>
        <v>0</v>
      </c>
      <c r="B3">
        <f>PROCESOS.!M4</f>
        <v>0</v>
      </c>
    </row>
    <row r="4" spans="1:7" x14ac:dyDescent="0.25">
      <c r="A4">
        <f>PROCESOS.!B5</f>
        <v>0</v>
      </c>
      <c r="B4">
        <f>PROCESOS.!M5</f>
        <v>0</v>
      </c>
    </row>
    <row r="5" spans="1:7" x14ac:dyDescent="0.25">
      <c r="A5">
        <f>PROCESOS.!B6</f>
        <v>0</v>
      </c>
      <c r="B5">
        <f>PROCESOS.!M6</f>
        <v>0</v>
      </c>
    </row>
    <row r="6" spans="1:7" x14ac:dyDescent="0.25">
      <c r="A6" t="e">
        <f>PROCESOS.!#REF!</f>
        <v>#REF!</v>
      </c>
      <c r="B6" t="e">
        <f>PROCESOS.!#REF!</f>
        <v>#REF!</v>
      </c>
    </row>
    <row r="7" spans="1:7" x14ac:dyDescent="0.25">
      <c r="A7" t="e">
        <f>PROCESOS.!#REF!</f>
        <v>#REF!</v>
      </c>
      <c r="B7" t="e">
        <f>PROCESOS.!#REF!</f>
        <v>#REF!</v>
      </c>
    </row>
    <row r="8" spans="1:7" x14ac:dyDescent="0.25">
      <c r="A8">
        <f>PROCESOS.!B7</f>
        <v>0</v>
      </c>
      <c r="B8">
        <f>PROCESOS.!M7</f>
        <v>0</v>
      </c>
    </row>
    <row r="9" spans="1:7" x14ac:dyDescent="0.25">
      <c r="A9">
        <f>PROCESOS.!B8</f>
        <v>0</v>
      </c>
      <c r="B9">
        <f>PROCESOS.!M8</f>
        <v>0</v>
      </c>
      <c r="C9" s="28"/>
      <c r="D9" s="28"/>
      <c r="E9" s="28"/>
      <c r="F9" s="28"/>
      <c r="G9" s="28"/>
    </row>
    <row r="10" spans="1:7" x14ac:dyDescent="0.25">
      <c r="A10">
        <f>PROCESOS.!B9</f>
        <v>0</v>
      </c>
      <c r="B10">
        <f>PROCESOS.!M9</f>
        <v>0</v>
      </c>
    </row>
    <row r="11" spans="1:7" x14ac:dyDescent="0.25">
      <c r="A11">
        <f>PROCESOS.!B10</f>
        <v>0</v>
      </c>
      <c r="B11">
        <f>PROCESOS.!M10</f>
        <v>0</v>
      </c>
    </row>
    <row r="12" spans="1:7" x14ac:dyDescent="0.25">
      <c r="A12">
        <f>PROCESOS.!B11</f>
        <v>0</v>
      </c>
      <c r="B12">
        <f>PROCESOS.!M11</f>
        <v>0</v>
      </c>
    </row>
    <row r="13" spans="1:7" x14ac:dyDescent="0.25">
      <c r="A13">
        <f>PROCESOS.!B12</f>
        <v>0</v>
      </c>
      <c r="B13">
        <f>PROCESOS.!M12</f>
        <v>0</v>
      </c>
    </row>
    <row r="14" spans="1:7" x14ac:dyDescent="0.25">
      <c r="A14" t="e">
        <f>#REF!</f>
        <v>#REF!</v>
      </c>
      <c r="B14" t="e">
        <f>#REF!</f>
        <v>#REF!</v>
      </c>
    </row>
    <row r="15" spans="1:7" x14ac:dyDescent="0.25">
      <c r="A15">
        <f>PROCESOS.!B13</f>
        <v>0</v>
      </c>
      <c r="B15">
        <f>PROCESOS.!M13</f>
        <v>0</v>
      </c>
    </row>
    <row r="16" spans="1:7" x14ac:dyDescent="0.25">
      <c r="A16">
        <f>PROCESOS.!B14</f>
        <v>0</v>
      </c>
      <c r="B16">
        <f>PROCESOS.!M14</f>
        <v>0</v>
      </c>
    </row>
    <row r="17" spans="1:2" x14ac:dyDescent="0.25">
      <c r="A17">
        <f>PROCESOS.!B15</f>
        <v>0</v>
      </c>
      <c r="B17">
        <f>PROCESOS.!M15</f>
        <v>0</v>
      </c>
    </row>
    <row r="18" spans="1:2" x14ac:dyDescent="0.25">
      <c r="A18">
        <f>PROCESOS.!B16</f>
        <v>0</v>
      </c>
      <c r="B18">
        <f>PROCESOS.!M16</f>
        <v>0</v>
      </c>
    </row>
    <row r="19" spans="1:2" x14ac:dyDescent="0.25">
      <c r="A19">
        <f>PROCESOS.!B17</f>
        <v>0</v>
      </c>
      <c r="B19">
        <f>PROCESOS.!M17</f>
        <v>0</v>
      </c>
    </row>
    <row r="20" spans="1:2" x14ac:dyDescent="0.25">
      <c r="A20">
        <f>PROCESOS.!B18</f>
        <v>0</v>
      </c>
      <c r="B20">
        <f>PROCESOS.!M18</f>
        <v>0</v>
      </c>
    </row>
    <row r="21" spans="1:2" x14ac:dyDescent="0.25">
      <c r="A21">
        <f>PROCESOS.!B19</f>
        <v>0</v>
      </c>
      <c r="B21">
        <f>PROCESOS.!M19</f>
        <v>0</v>
      </c>
    </row>
    <row r="22" spans="1:2" x14ac:dyDescent="0.25">
      <c r="A22">
        <f>PROCESOS.!B20</f>
        <v>0</v>
      </c>
      <c r="B22">
        <f>PROCESOS.!M20</f>
        <v>0</v>
      </c>
    </row>
    <row r="23" spans="1:2" x14ac:dyDescent="0.25">
      <c r="A23">
        <f>PROCESOS.!B21</f>
        <v>0</v>
      </c>
      <c r="B23">
        <f>PROCESOS.!M21</f>
        <v>0</v>
      </c>
    </row>
    <row r="24" spans="1:2" x14ac:dyDescent="0.25">
      <c r="A24">
        <f>PROCESOS.!B22</f>
        <v>0</v>
      </c>
      <c r="B24">
        <f>PROCESOS.!M22</f>
        <v>0</v>
      </c>
    </row>
    <row r="25" spans="1:2" x14ac:dyDescent="0.25">
      <c r="A25">
        <f>PROCESOS.!B23</f>
        <v>0</v>
      </c>
      <c r="B25">
        <f>PROCESOS.!M23</f>
        <v>0</v>
      </c>
    </row>
    <row r="26" spans="1:2" x14ac:dyDescent="0.25">
      <c r="A26">
        <f>PROCESOS.!B24</f>
        <v>0</v>
      </c>
      <c r="B26">
        <f>PROCESOS.!M24</f>
        <v>0</v>
      </c>
    </row>
    <row r="27" spans="1:2" x14ac:dyDescent="0.25">
      <c r="A27">
        <f>PROCESOS.!B25</f>
        <v>0</v>
      </c>
      <c r="B27">
        <f>PROCESOS.!M25</f>
        <v>0</v>
      </c>
    </row>
    <row r="28" spans="1:2" x14ac:dyDescent="0.25">
      <c r="A28">
        <f>PROCESOS.!B26</f>
        <v>0</v>
      </c>
      <c r="B28">
        <f>PROCESOS.!M26</f>
        <v>0</v>
      </c>
    </row>
    <row r="29" spans="1:2" x14ac:dyDescent="0.25">
      <c r="A29">
        <f>PROCESOS.!B27</f>
        <v>0</v>
      </c>
      <c r="B29">
        <f>PROCESOS.!M27</f>
        <v>0</v>
      </c>
    </row>
    <row r="30" spans="1:2" x14ac:dyDescent="0.25">
      <c r="A30">
        <f>PROCESOS.!B28</f>
        <v>0</v>
      </c>
      <c r="B30">
        <f>PROCESOS.!M28</f>
        <v>0</v>
      </c>
    </row>
    <row r="31" spans="1:2" x14ac:dyDescent="0.25">
      <c r="A31">
        <f>PROCESOS.!B29</f>
        <v>0</v>
      </c>
      <c r="B31">
        <f>PROCESOS.!M29</f>
        <v>0</v>
      </c>
    </row>
    <row r="32" spans="1:2" x14ac:dyDescent="0.25">
      <c r="A32">
        <f>PROCESOS.!B30</f>
        <v>0</v>
      </c>
      <c r="B32">
        <f>PROCESOS.!M30</f>
        <v>0</v>
      </c>
    </row>
    <row r="33" spans="1:2" x14ac:dyDescent="0.25">
      <c r="A33">
        <f>PROCESOS.!B31</f>
        <v>0</v>
      </c>
      <c r="B33">
        <f>PROCESOS.!M31</f>
        <v>0</v>
      </c>
    </row>
    <row r="34" spans="1:2" x14ac:dyDescent="0.25">
      <c r="A34">
        <f>PROCESOS.!B32</f>
        <v>0</v>
      </c>
      <c r="B34">
        <f>PROCESOS.!M32</f>
        <v>0</v>
      </c>
    </row>
    <row r="35" spans="1:2" x14ac:dyDescent="0.25">
      <c r="A35">
        <f>PROCESOS.!B33</f>
        <v>0</v>
      </c>
      <c r="B35">
        <f>PROCESOS.!M33</f>
        <v>0</v>
      </c>
    </row>
    <row r="36" spans="1:2" x14ac:dyDescent="0.25">
      <c r="A36">
        <f>PROCESOS.!B34</f>
        <v>0</v>
      </c>
      <c r="B36">
        <f>PROCESOS.!M34</f>
        <v>0</v>
      </c>
    </row>
    <row r="37" spans="1:2" x14ac:dyDescent="0.25">
      <c r="A37">
        <f>PROCESOS.!B35</f>
        <v>0</v>
      </c>
      <c r="B37">
        <f>PROCESOS.!M35</f>
        <v>0</v>
      </c>
    </row>
    <row r="38" spans="1:2" x14ac:dyDescent="0.25">
      <c r="A38">
        <f>PROCESOS.!B36</f>
        <v>0</v>
      </c>
      <c r="B38">
        <f>PROCESOS.!M36</f>
        <v>0</v>
      </c>
    </row>
    <row r="39" spans="1:2" x14ac:dyDescent="0.25">
      <c r="A39">
        <f>PROCESOS.!B37</f>
        <v>0</v>
      </c>
      <c r="B39">
        <f>PROCESOS.!M37</f>
        <v>0</v>
      </c>
    </row>
    <row r="40" spans="1:2" x14ac:dyDescent="0.25">
      <c r="A40">
        <f>PROCESOS.!B38</f>
        <v>0</v>
      </c>
      <c r="B40">
        <f>PROCESOS.!M38</f>
        <v>0</v>
      </c>
    </row>
    <row r="41" spans="1:2" x14ac:dyDescent="0.25">
      <c r="A41">
        <f>PROCESOS.!B39</f>
        <v>0</v>
      </c>
      <c r="B41">
        <f>PROCESOS.!M39</f>
        <v>0</v>
      </c>
    </row>
    <row r="42" spans="1:2" x14ac:dyDescent="0.25">
      <c r="A42">
        <f>PROCESOS.!B40</f>
        <v>0</v>
      </c>
      <c r="B42">
        <f>PROCESOS.!M40</f>
        <v>0</v>
      </c>
    </row>
    <row r="43" spans="1:2" x14ac:dyDescent="0.25">
      <c r="A43">
        <f>PROCESOS.!B41</f>
        <v>0</v>
      </c>
      <c r="B43">
        <f>PROCESOS.!M41</f>
        <v>0</v>
      </c>
    </row>
    <row r="44" spans="1:2" x14ac:dyDescent="0.25">
      <c r="A44">
        <f>PROCESOS.!B42</f>
        <v>0</v>
      </c>
      <c r="B44">
        <f>PROCESOS.!M42</f>
        <v>0</v>
      </c>
    </row>
    <row r="45" spans="1:2" x14ac:dyDescent="0.25">
      <c r="A45">
        <f>PROCESOS.!B43</f>
        <v>0</v>
      </c>
      <c r="B45">
        <f>PROCESOS.!M43</f>
        <v>0</v>
      </c>
    </row>
    <row r="46" spans="1:2" x14ac:dyDescent="0.25">
      <c r="A46">
        <f>PROCESOS.!B44</f>
        <v>0</v>
      </c>
      <c r="B46">
        <f>PROCESOS.!M44</f>
        <v>0</v>
      </c>
    </row>
    <row r="47" spans="1:2" x14ac:dyDescent="0.25">
      <c r="A47">
        <f>PROCESOS.!B45</f>
        <v>0</v>
      </c>
      <c r="B47">
        <f>PROCESOS.!M45</f>
        <v>0</v>
      </c>
    </row>
    <row r="48" spans="1:2" x14ac:dyDescent="0.25">
      <c r="A48">
        <f>PROCESOS.!B46</f>
        <v>0</v>
      </c>
      <c r="B48">
        <f>PROCESOS.!M46</f>
        <v>0</v>
      </c>
    </row>
    <row r="49" spans="1:2" x14ac:dyDescent="0.25">
      <c r="A49">
        <f>PROCESOS.!B47</f>
        <v>0</v>
      </c>
      <c r="B49">
        <f>PROCESOS.!M47</f>
        <v>0</v>
      </c>
    </row>
    <row r="50" spans="1:2" x14ac:dyDescent="0.25">
      <c r="A50">
        <f>PROCESOS.!B48</f>
        <v>0</v>
      </c>
      <c r="B50">
        <f>PROCESOS.!M48</f>
        <v>0</v>
      </c>
    </row>
    <row r="51" spans="1:2" x14ac:dyDescent="0.25">
      <c r="A51">
        <f>PROCESOS.!B49</f>
        <v>0</v>
      </c>
      <c r="B51">
        <f>PROCESOS.!M49</f>
        <v>0</v>
      </c>
    </row>
    <row r="52" spans="1:2" x14ac:dyDescent="0.25">
      <c r="A52">
        <f>PROCESOS.!B50</f>
        <v>0</v>
      </c>
      <c r="B52">
        <f>PROCESOS.!M50</f>
        <v>0</v>
      </c>
    </row>
    <row r="53" spans="1:2" x14ac:dyDescent="0.25">
      <c r="A53">
        <f>PROCESOS.!B51</f>
        <v>0</v>
      </c>
      <c r="B53">
        <f>PROCESOS.!M51</f>
        <v>0</v>
      </c>
    </row>
    <row r="54" spans="1:2" x14ac:dyDescent="0.25">
      <c r="A54">
        <f>PROCESOS.!B52</f>
        <v>0</v>
      </c>
      <c r="B54">
        <f>PROCESOS.!M52</f>
        <v>0</v>
      </c>
    </row>
    <row r="55" spans="1:2" x14ac:dyDescent="0.25">
      <c r="A55">
        <f>PROCESOS.!B53</f>
        <v>0</v>
      </c>
      <c r="B55">
        <f>PROCESOS.!M53</f>
        <v>0</v>
      </c>
    </row>
    <row r="56" spans="1:2" x14ac:dyDescent="0.25">
      <c r="A56">
        <f>PROCESOS.!B54</f>
        <v>0</v>
      </c>
      <c r="B56">
        <f>PROCESOS.!M54</f>
        <v>0</v>
      </c>
    </row>
    <row r="57" spans="1:2" x14ac:dyDescent="0.25">
      <c r="A57">
        <f>PROCESOS.!B55</f>
        <v>0</v>
      </c>
      <c r="B57">
        <f>PROCESOS.!M55</f>
        <v>0</v>
      </c>
    </row>
    <row r="58" spans="1:2" x14ac:dyDescent="0.25">
      <c r="A58">
        <f>PROCESOS.!B56</f>
        <v>0</v>
      </c>
      <c r="B58">
        <f>PROCESOS.!M56</f>
        <v>0</v>
      </c>
    </row>
    <row r="59" spans="1:2" x14ac:dyDescent="0.25">
      <c r="A59">
        <f>PROCESOS.!B57</f>
        <v>0</v>
      </c>
      <c r="B59">
        <f>PROCESOS.!M57</f>
        <v>0</v>
      </c>
    </row>
    <row r="60" spans="1:2" x14ac:dyDescent="0.25">
      <c r="A60">
        <f>PROCESOS.!B58</f>
        <v>0</v>
      </c>
      <c r="B60">
        <f>PROCESOS.!M58</f>
        <v>0</v>
      </c>
    </row>
    <row r="61" spans="1:2" x14ac:dyDescent="0.25">
      <c r="A61">
        <f>PROCESOS.!B59</f>
        <v>0</v>
      </c>
      <c r="B61">
        <f>PROCESOS.!M59</f>
        <v>0</v>
      </c>
    </row>
    <row r="62" spans="1:2" x14ac:dyDescent="0.25">
      <c r="A62">
        <f>PROCESOS.!B60</f>
        <v>0</v>
      </c>
      <c r="B62">
        <f>PROCESOS.!M60</f>
        <v>0</v>
      </c>
    </row>
    <row r="63" spans="1:2" x14ac:dyDescent="0.25">
      <c r="A63">
        <f>PROCESOS.!B61</f>
        <v>0</v>
      </c>
      <c r="B63">
        <f>PROCESOS.!M61</f>
        <v>0</v>
      </c>
    </row>
    <row r="64" spans="1:2" x14ac:dyDescent="0.25">
      <c r="A64">
        <f>PROCESOS.!B62</f>
        <v>0</v>
      </c>
      <c r="B64">
        <f>PROCESOS.!M62</f>
        <v>0</v>
      </c>
    </row>
    <row r="65" spans="1:2" x14ac:dyDescent="0.25">
      <c r="A65">
        <f>PROCESOS.!B63</f>
        <v>0</v>
      </c>
      <c r="B65">
        <f>PROCESOS.!M63</f>
        <v>0</v>
      </c>
    </row>
    <row r="66" spans="1:2" x14ac:dyDescent="0.25">
      <c r="A66">
        <f>PROCESOS.!B64</f>
        <v>0</v>
      </c>
      <c r="B66">
        <f>PROCESOS.!M64</f>
        <v>0</v>
      </c>
    </row>
    <row r="67" spans="1:2" x14ac:dyDescent="0.25">
      <c r="A67">
        <f>PROCESOS.!B65</f>
        <v>0</v>
      </c>
      <c r="B67">
        <f>PROCESOS.!M65</f>
        <v>0</v>
      </c>
    </row>
    <row r="68" spans="1:2" x14ac:dyDescent="0.25">
      <c r="A68">
        <f>PROCESOS.!B66</f>
        <v>0</v>
      </c>
      <c r="B68">
        <f>PROCESOS.!M66</f>
        <v>0</v>
      </c>
    </row>
    <row r="69" spans="1:2" x14ac:dyDescent="0.25">
      <c r="A69">
        <f>PROCESOS.!B67</f>
        <v>0</v>
      </c>
      <c r="B69">
        <f>PROCESOS.!M67</f>
        <v>0</v>
      </c>
    </row>
    <row r="70" spans="1:2" x14ac:dyDescent="0.25">
      <c r="A70">
        <f>PROCESOS.!B68</f>
        <v>0</v>
      </c>
      <c r="B70">
        <f>PROCESOS.!M68</f>
        <v>0</v>
      </c>
    </row>
    <row r="71" spans="1:2" x14ac:dyDescent="0.25">
      <c r="A71">
        <f>PROCESOS.!B69</f>
        <v>0</v>
      </c>
      <c r="B71">
        <f>PROCESOS.!M69</f>
        <v>0</v>
      </c>
    </row>
    <row r="72" spans="1:2" x14ac:dyDescent="0.25">
      <c r="A72">
        <f>PROCESOS.!B70</f>
        <v>0</v>
      </c>
      <c r="B72">
        <f>PROCESOS.!M70</f>
        <v>0</v>
      </c>
    </row>
    <row r="73" spans="1:2" x14ac:dyDescent="0.25">
      <c r="A73">
        <f>PROCESOS.!B71</f>
        <v>0</v>
      </c>
      <c r="B73">
        <f>PROCESOS.!M71</f>
        <v>0</v>
      </c>
    </row>
    <row r="74" spans="1:2" x14ac:dyDescent="0.25">
      <c r="A74">
        <f>PROCESOS.!B72</f>
        <v>0</v>
      </c>
      <c r="B74">
        <f>PROCESOS.!M72</f>
        <v>0</v>
      </c>
    </row>
    <row r="75" spans="1:2" x14ac:dyDescent="0.25">
      <c r="A75">
        <f>PROCESOS.!B73</f>
        <v>0</v>
      </c>
      <c r="B75">
        <f>PROCESOS.!M73</f>
        <v>0</v>
      </c>
    </row>
    <row r="76" spans="1:2" x14ac:dyDescent="0.25">
      <c r="A76">
        <f>PROCESOS.!B74</f>
        <v>0</v>
      </c>
      <c r="B76">
        <f>PROCESOS.!M74</f>
        <v>0</v>
      </c>
    </row>
    <row r="77" spans="1:2" x14ac:dyDescent="0.25">
      <c r="A77">
        <f>PROCESOS.!B75</f>
        <v>0</v>
      </c>
      <c r="B77">
        <f>PROCESOS.!M75</f>
        <v>0</v>
      </c>
    </row>
    <row r="78" spans="1:2" x14ac:dyDescent="0.25">
      <c r="A78">
        <f>PROCESOS.!B76</f>
        <v>0</v>
      </c>
      <c r="B78">
        <f>PROCESOS.!M76</f>
        <v>0</v>
      </c>
    </row>
    <row r="79" spans="1:2" x14ac:dyDescent="0.25">
      <c r="A79">
        <f>PROCESOS.!B77</f>
        <v>0</v>
      </c>
      <c r="B79">
        <f>PROCESOS.!M77</f>
        <v>0</v>
      </c>
    </row>
    <row r="80" spans="1:2" x14ac:dyDescent="0.25">
      <c r="A80">
        <f>PROCESOS.!B78</f>
        <v>0</v>
      </c>
      <c r="B80">
        <f>PROCESOS.!M78</f>
        <v>0</v>
      </c>
    </row>
    <row r="81" spans="1:2" x14ac:dyDescent="0.25">
      <c r="A81">
        <f>PROCESOS.!B79</f>
        <v>0</v>
      </c>
      <c r="B81">
        <f>PROCESOS.!M79</f>
        <v>0</v>
      </c>
    </row>
    <row r="82" spans="1:2" x14ac:dyDescent="0.25">
      <c r="A82" t="e">
        <f>#REF!</f>
        <v>#REF!</v>
      </c>
      <c r="B82" t="e">
        <f>#REF!</f>
        <v>#REF!</v>
      </c>
    </row>
    <row r="83" spans="1:2" x14ac:dyDescent="0.25">
      <c r="A83">
        <f>PROCESOS.!B80</f>
        <v>0</v>
      </c>
      <c r="B83">
        <f>PROCESOS.!M80</f>
        <v>0</v>
      </c>
    </row>
    <row r="84" spans="1:2" x14ac:dyDescent="0.25">
      <c r="A84">
        <f>PROCESOS.!B81</f>
        <v>0</v>
      </c>
      <c r="B84">
        <f>PROCESOS.!M81</f>
        <v>0</v>
      </c>
    </row>
    <row r="85" spans="1:2" x14ac:dyDescent="0.25">
      <c r="A85">
        <f>PROCESOS.!B82</f>
        <v>0</v>
      </c>
      <c r="B85">
        <f>PROCESOS.!M82</f>
        <v>0</v>
      </c>
    </row>
    <row r="86" spans="1:2" x14ac:dyDescent="0.25">
      <c r="A86">
        <f>PROCESOS.!B83</f>
        <v>0</v>
      </c>
      <c r="B86">
        <f>PROCESOS.!M83</f>
        <v>0</v>
      </c>
    </row>
    <row r="87" spans="1:2" x14ac:dyDescent="0.25">
      <c r="A87">
        <f>PROCESOS.!B84</f>
        <v>0</v>
      </c>
      <c r="B87">
        <f>PROCESOS.!M84</f>
        <v>0</v>
      </c>
    </row>
    <row r="88" spans="1:2" x14ac:dyDescent="0.25">
      <c r="A88">
        <f>PROCESOS.!B85</f>
        <v>0</v>
      </c>
      <c r="B88">
        <f>PROCESOS.!M85</f>
        <v>0</v>
      </c>
    </row>
    <row r="89" spans="1:2" x14ac:dyDescent="0.25">
      <c r="A89">
        <f>PROCESOS.!B86</f>
        <v>0</v>
      </c>
      <c r="B89">
        <f>PROCESOS.!M86</f>
        <v>0</v>
      </c>
    </row>
    <row r="90" spans="1:2" x14ac:dyDescent="0.25">
      <c r="A90">
        <f>PROCESOS.!B87</f>
        <v>0</v>
      </c>
      <c r="B90">
        <f>PROCESOS.!M87</f>
        <v>0</v>
      </c>
    </row>
    <row r="91" spans="1:2" x14ac:dyDescent="0.25">
      <c r="A91">
        <f>PROCESOS.!B88</f>
        <v>0</v>
      </c>
      <c r="B91">
        <f>PROCESOS.!M88</f>
        <v>0</v>
      </c>
    </row>
    <row r="92" spans="1:2" x14ac:dyDescent="0.25">
      <c r="A92">
        <f>PROCESOS.!B89</f>
        <v>0</v>
      </c>
      <c r="B92">
        <f>PROCESOS.!M89</f>
        <v>0</v>
      </c>
    </row>
    <row r="93" spans="1:2" x14ac:dyDescent="0.25">
      <c r="A93">
        <f>PROCESOS.!B90</f>
        <v>0</v>
      </c>
      <c r="B93">
        <f>PROCESOS.!M90</f>
        <v>0</v>
      </c>
    </row>
    <row r="94" spans="1:2" x14ac:dyDescent="0.25">
      <c r="A94">
        <f>PROCESOS.!B91</f>
        <v>0</v>
      </c>
      <c r="B94">
        <f>PROCESOS.!M91</f>
        <v>0</v>
      </c>
    </row>
    <row r="95" spans="1:2" x14ac:dyDescent="0.25">
      <c r="A95">
        <f>PROCESOS.!B92</f>
        <v>0</v>
      </c>
      <c r="B95">
        <f>PROCESOS.!M92</f>
        <v>0</v>
      </c>
    </row>
    <row r="96" spans="1:2" x14ac:dyDescent="0.25">
      <c r="A96">
        <f>PROCESOS.!B93</f>
        <v>0</v>
      </c>
      <c r="B96">
        <f>PROCESOS.!M93</f>
        <v>0</v>
      </c>
    </row>
    <row r="97" spans="1:2" x14ac:dyDescent="0.25">
      <c r="A97">
        <f>PROCESOS.!B94</f>
        <v>0</v>
      </c>
      <c r="B97">
        <f>PROCESOS.!M94</f>
        <v>0</v>
      </c>
    </row>
    <row r="98" spans="1:2" x14ac:dyDescent="0.25">
      <c r="A98">
        <f>PROCESOS.!B95</f>
        <v>0</v>
      </c>
      <c r="B98">
        <f>PROCESOS.!M95</f>
        <v>0</v>
      </c>
    </row>
    <row r="99" spans="1:2" x14ac:dyDescent="0.25">
      <c r="A99">
        <f>PROCESOS.!B96</f>
        <v>0</v>
      </c>
      <c r="B99">
        <f>PROCESOS.!M96</f>
        <v>0</v>
      </c>
    </row>
    <row r="100" spans="1:2" x14ac:dyDescent="0.25">
      <c r="A100">
        <f>PROCESOS.!B97</f>
        <v>0</v>
      </c>
      <c r="B100">
        <f>PROCESOS.!M97</f>
        <v>0</v>
      </c>
    </row>
    <row r="101" spans="1:2" x14ac:dyDescent="0.25">
      <c r="A101">
        <f>PROCESOS.!B98</f>
        <v>0</v>
      </c>
      <c r="B101">
        <f>PROCESOS.!M98</f>
        <v>0</v>
      </c>
    </row>
    <row r="102" spans="1:2" x14ac:dyDescent="0.25">
      <c r="A102">
        <f>PROCESOS.!B99</f>
        <v>0</v>
      </c>
      <c r="B102">
        <f>PROCESOS.!M99</f>
        <v>0</v>
      </c>
    </row>
    <row r="103" spans="1:2" x14ac:dyDescent="0.25">
      <c r="A103">
        <f>PROCESOS.!B100</f>
        <v>0</v>
      </c>
      <c r="B103">
        <f>PROCESOS.!M100</f>
        <v>0</v>
      </c>
    </row>
    <row r="104" spans="1:2" x14ac:dyDescent="0.25">
      <c r="A104">
        <f>PROCESOS.!B101</f>
        <v>0</v>
      </c>
      <c r="B104">
        <f>PROCESOS.!M101</f>
        <v>0</v>
      </c>
    </row>
    <row r="105" spans="1:2" x14ac:dyDescent="0.25">
      <c r="A105">
        <f>PROCESOS.!B102</f>
        <v>0</v>
      </c>
      <c r="B105">
        <f>PROCESOS.!M102</f>
        <v>0</v>
      </c>
    </row>
    <row r="106" spans="1:2" x14ac:dyDescent="0.25">
      <c r="A106">
        <f>PROCESOS.!B103</f>
        <v>0</v>
      </c>
      <c r="B106">
        <f>PROCESOS.!M103</f>
        <v>0</v>
      </c>
    </row>
    <row r="107" spans="1:2" x14ac:dyDescent="0.25">
      <c r="A107">
        <f>PROCESOS.!B104</f>
        <v>0</v>
      </c>
      <c r="B107">
        <f>PROCESOS.!M104</f>
        <v>0</v>
      </c>
    </row>
    <row r="108" spans="1:2" x14ac:dyDescent="0.25">
      <c r="A108">
        <f>PROCESOS.!B105</f>
        <v>0</v>
      </c>
      <c r="B108">
        <f>PROCESOS.!M105</f>
        <v>0</v>
      </c>
    </row>
    <row r="109" spans="1:2" x14ac:dyDescent="0.25">
      <c r="A109">
        <f>PROCESOS.!B106</f>
        <v>0</v>
      </c>
      <c r="B109">
        <f>PROCESOS.!M106</f>
        <v>0</v>
      </c>
    </row>
    <row r="110" spans="1:2" x14ac:dyDescent="0.25">
      <c r="A110">
        <f>PROCESOS.!B107</f>
        <v>0</v>
      </c>
      <c r="B110">
        <f>PROCESOS.!M107</f>
        <v>0</v>
      </c>
    </row>
    <row r="111" spans="1:2" x14ac:dyDescent="0.25">
      <c r="A111">
        <f>PROCESOS.!B108</f>
        <v>0</v>
      </c>
      <c r="B111">
        <f>PROCESOS.!M108</f>
        <v>0</v>
      </c>
    </row>
    <row r="112" spans="1:2" x14ac:dyDescent="0.25">
      <c r="A112">
        <f>PROCESOS.!B109</f>
        <v>0</v>
      </c>
      <c r="B112">
        <f>PROCESOS.!M109</f>
        <v>0</v>
      </c>
    </row>
    <row r="113" spans="1:2" x14ac:dyDescent="0.25">
      <c r="A113">
        <f>PROCESOS.!B110</f>
        <v>0</v>
      </c>
      <c r="B113">
        <f>PROCESOS.!M110</f>
        <v>0</v>
      </c>
    </row>
    <row r="114" spans="1:2" x14ac:dyDescent="0.25">
      <c r="A114">
        <f>PROCESOS.!B111</f>
        <v>0</v>
      </c>
      <c r="B114">
        <f>PROCESOS.!M111</f>
        <v>0</v>
      </c>
    </row>
    <row r="115" spans="1:2" x14ac:dyDescent="0.25">
      <c r="A115">
        <f>PROCESOS.!B112</f>
        <v>0</v>
      </c>
      <c r="B115">
        <f>PROCESOS.!M112</f>
        <v>0</v>
      </c>
    </row>
    <row r="116" spans="1:2" x14ac:dyDescent="0.25">
      <c r="A116">
        <f>PROCESOS.!B113</f>
        <v>0</v>
      </c>
      <c r="B116">
        <f>PROCESOS.!M113</f>
        <v>0</v>
      </c>
    </row>
    <row r="117" spans="1:2" x14ac:dyDescent="0.25">
      <c r="A117">
        <f>PROCESOS.!B114</f>
        <v>0</v>
      </c>
      <c r="B117">
        <f>PROCESOS.!M114</f>
        <v>0</v>
      </c>
    </row>
    <row r="118" spans="1:2" x14ac:dyDescent="0.25">
      <c r="A118" t="e">
        <f>#REF!</f>
        <v>#REF!</v>
      </c>
      <c r="B118" t="e">
        <f>#REF!</f>
        <v>#REF!</v>
      </c>
    </row>
    <row r="119" spans="1:2" x14ac:dyDescent="0.25">
      <c r="A119">
        <f>PROCESOS.!B115</f>
        <v>0</v>
      </c>
      <c r="B119">
        <f>PROCESOS.!M115</f>
        <v>0</v>
      </c>
    </row>
    <row r="120" spans="1:2" x14ac:dyDescent="0.25">
      <c r="A120">
        <f>PROCESOS.!B116</f>
        <v>0</v>
      </c>
      <c r="B120">
        <f>PROCESOS.!M116</f>
        <v>0</v>
      </c>
    </row>
    <row r="121" spans="1:2" x14ac:dyDescent="0.25">
      <c r="A121">
        <f>PROCESOS.!B117</f>
        <v>0</v>
      </c>
      <c r="B121">
        <f>PROCESOS.!M117</f>
        <v>0</v>
      </c>
    </row>
    <row r="122" spans="1:2" x14ac:dyDescent="0.25">
      <c r="A122">
        <f>PROCESOS.!B118</f>
        <v>0</v>
      </c>
      <c r="B122">
        <f>PROCESOS.!M118</f>
        <v>0</v>
      </c>
    </row>
    <row r="123" spans="1:2" x14ac:dyDescent="0.25">
      <c r="A123">
        <f>PROCESOS.!B119</f>
        <v>0</v>
      </c>
      <c r="B123">
        <f>PROCESOS.!M119</f>
        <v>0</v>
      </c>
    </row>
    <row r="124" spans="1:2" x14ac:dyDescent="0.25">
      <c r="A124">
        <f>PROCESOS.!B120</f>
        <v>0</v>
      </c>
      <c r="B124">
        <f>PROCESOS.!M120</f>
        <v>0</v>
      </c>
    </row>
    <row r="125" spans="1:2" x14ac:dyDescent="0.25">
      <c r="A125">
        <f>PROCESOS.!B121</f>
        <v>0</v>
      </c>
      <c r="B125">
        <f>PROCESOS.!M121</f>
        <v>0</v>
      </c>
    </row>
    <row r="126" spans="1:2" x14ac:dyDescent="0.25">
      <c r="A126">
        <f>PROCESOS.!B122</f>
        <v>0</v>
      </c>
      <c r="B126">
        <f>PROCESOS.!M122</f>
        <v>0</v>
      </c>
    </row>
    <row r="127" spans="1:2" x14ac:dyDescent="0.25">
      <c r="A127">
        <f>PROCESOS.!B123</f>
        <v>0</v>
      </c>
      <c r="B127" t="e">
        <f>PROCESOS.!#REF!</f>
        <v>#REF!</v>
      </c>
    </row>
    <row r="128" spans="1:2" x14ac:dyDescent="0.25">
      <c r="A128">
        <f>PROCESOS.!B124</f>
        <v>0</v>
      </c>
      <c r="B128">
        <f>PROCESOS.!M124</f>
        <v>0</v>
      </c>
    </row>
    <row r="129" spans="1:2" x14ac:dyDescent="0.25">
      <c r="A129">
        <f>PROCESOS.!B125</f>
        <v>0</v>
      </c>
      <c r="B129">
        <f>PROCESOS.!M125</f>
        <v>0</v>
      </c>
    </row>
    <row r="130" spans="1:2" x14ac:dyDescent="0.25">
      <c r="A130">
        <f>PROCESOS.!B126</f>
        <v>0</v>
      </c>
      <c r="B130">
        <f>PROCESOS.!M126</f>
        <v>0</v>
      </c>
    </row>
    <row r="131" spans="1:2" x14ac:dyDescent="0.25">
      <c r="A131">
        <f>PROCESOS.!B127</f>
        <v>0</v>
      </c>
      <c r="B131">
        <f>PROCESOS.!M127</f>
        <v>0</v>
      </c>
    </row>
    <row r="132" spans="1:2" x14ac:dyDescent="0.25">
      <c r="A132">
        <f>PROCESOS.!B128</f>
        <v>0</v>
      </c>
      <c r="B132">
        <f>PROCESOS.!M128</f>
        <v>0</v>
      </c>
    </row>
    <row r="133" spans="1:2" x14ac:dyDescent="0.25">
      <c r="A133">
        <f>PROCESOS.!B129</f>
        <v>0</v>
      </c>
      <c r="B133">
        <f>PROCESOS.!M129</f>
        <v>0</v>
      </c>
    </row>
    <row r="134" spans="1:2" x14ac:dyDescent="0.25">
      <c r="A134">
        <f>PROCESOS.!B130</f>
        <v>0</v>
      </c>
      <c r="B134">
        <f>PROCESOS.!M130</f>
        <v>0</v>
      </c>
    </row>
    <row r="135" spans="1:2" x14ac:dyDescent="0.25">
      <c r="A135">
        <f>PROCESOS.!B131</f>
        <v>0</v>
      </c>
      <c r="B135">
        <f>PROCESOS.!M131</f>
        <v>0</v>
      </c>
    </row>
    <row r="136" spans="1:2" x14ac:dyDescent="0.25">
      <c r="A136">
        <f>PROCESOS.!B132</f>
        <v>0</v>
      </c>
      <c r="B136">
        <f>PROCESOS.!M132</f>
        <v>0</v>
      </c>
    </row>
    <row r="137" spans="1:2" x14ac:dyDescent="0.25">
      <c r="A137">
        <f>PROCESOS.!B133</f>
        <v>0</v>
      </c>
      <c r="B137">
        <f>PROCESOS.!M133</f>
        <v>0</v>
      </c>
    </row>
    <row r="138" spans="1:2" x14ac:dyDescent="0.25">
      <c r="A138">
        <f>PROCESOS.!B134</f>
        <v>0</v>
      </c>
      <c r="B138">
        <f>PROCESOS.!M134</f>
        <v>0</v>
      </c>
    </row>
    <row r="139" spans="1:2" x14ac:dyDescent="0.25">
      <c r="A139">
        <f>PROCESOS.!B135</f>
        <v>0</v>
      </c>
      <c r="B139">
        <f>PROCESOS.!M135</f>
        <v>0</v>
      </c>
    </row>
    <row r="140" spans="1:2" x14ac:dyDescent="0.25">
      <c r="A140">
        <f>PROCESOS.!B136</f>
        <v>0</v>
      </c>
      <c r="B140">
        <f>PROCESOS.!M136</f>
        <v>0</v>
      </c>
    </row>
    <row r="141" spans="1:2" x14ac:dyDescent="0.25">
      <c r="A141" t="e">
        <f>PROCESOS.!#REF!</f>
        <v>#REF!</v>
      </c>
      <c r="B141" t="e">
        <f>PROCESOS.!#REF!</f>
        <v>#REF!</v>
      </c>
    </row>
    <row r="142" spans="1:2" x14ac:dyDescent="0.25">
      <c r="A142">
        <f>PROCESOS.!B137</f>
        <v>0</v>
      </c>
      <c r="B142">
        <f>PROCESOS.!M137</f>
        <v>0</v>
      </c>
    </row>
    <row r="143" spans="1:2" x14ac:dyDescent="0.25">
      <c r="A143">
        <f>PROCESOS.!B138</f>
        <v>0</v>
      </c>
      <c r="B143">
        <f>PROCESOS.!M138</f>
        <v>0</v>
      </c>
    </row>
    <row r="144" spans="1:2" x14ac:dyDescent="0.25">
      <c r="A144">
        <f>PROCESOS.!B139</f>
        <v>0</v>
      </c>
      <c r="B144">
        <f>PROCESOS.!M139</f>
        <v>0</v>
      </c>
    </row>
    <row r="145" spans="1:2" x14ac:dyDescent="0.25">
      <c r="A145">
        <f>PROCESOS.!B140</f>
        <v>0</v>
      </c>
      <c r="B145">
        <f>PROCESOS.!M140</f>
        <v>0</v>
      </c>
    </row>
    <row r="146" spans="1:2" x14ac:dyDescent="0.25">
      <c r="A146">
        <f>PROCESOS.!B141</f>
        <v>0</v>
      </c>
      <c r="B146">
        <f>PROCESOS.!M141</f>
        <v>0</v>
      </c>
    </row>
    <row r="147" spans="1:2" x14ac:dyDescent="0.25">
      <c r="A147">
        <f>PROCESOS.!B142</f>
        <v>0</v>
      </c>
      <c r="B147">
        <f>PROCESOS.!M142</f>
        <v>0</v>
      </c>
    </row>
    <row r="148" spans="1:2" x14ac:dyDescent="0.25">
      <c r="A148">
        <f>PROCESOS.!B143</f>
        <v>0</v>
      </c>
      <c r="B148">
        <f>PROCESOS.!M143</f>
        <v>0</v>
      </c>
    </row>
    <row r="149" spans="1:2" x14ac:dyDescent="0.25">
      <c r="A149">
        <f>PROCESOS.!B144</f>
        <v>0</v>
      </c>
      <c r="B149">
        <f>PROCESOS.!M144</f>
        <v>0</v>
      </c>
    </row>
    <row r="150" spans="1:2" x14ac:dyDescent="0.25">
      <c r="A150">
        <f>PROCESOS.!B145</f>
        <v>0</v>
      </c>
      <c r="B150">
        <f>PROCESOS.!M145</f>
        <v>0</v>
      </c>
    </row>
    <row r="151" spans="1:2" x14ac:dyDescent="0.25">
      <c r="A151">
        <f>PROCESOS.!B146</f>
        <v>0</v>
      </c>
      <c r="B151">
        <f>PROCESOS.!M146</f>
        <v>0</v>
      </c>
    </row>
    <row r="152" spans="1:2" x14ac:dyDescent="0.25">
      <c r="A152">
        <f>PROCESOS.!B147</f>
        <v>0</v>
      </c>
      <c r="B152">
        <f>PROCESOS.!M147</f>
        <v>0</v>
      </c>
    </row>
    <row r="153" spans="1:2" x14ac:dyDescent="0.25">
      <c r="A153">
        <f>PROCESOS.!B148</f>
        <v>0</v>
      </c>
      <c r="B153">
        <f>PROCESOS.!M148</f>
        <v>0</v>
      </c>
    </row>
    <row r="154" spans="1:2" x14ac:dyDescent="0.25">
      <c r="A154">
        <f>PROCESOS.!B149</f>
        <v>0</v>
      </c>
      <c r="B154">
        <f>PROCESOS.!M149</f>
        <v>0</v>
      </c>
    </row>
    <row r="155" spans="1:2" x14ac:dyDescent="0.25">
      <c r="A155">
        <f>PROCESOS.!B150</f>
        <v>0</v>
      </c>
      <c r="B155">
        <f>PROCESOS.!M150</f>
        <v>0</v>
      </c>
    </row>
    <row r="156" spans="1:2" x14ac:dyDescent="0.25">
      <c r="A156">
        <f>PROCESOS.!B151</f>
        <v>0</v>
      </c>
      <c r="B156">
        <f>PROCESOS.!M151</f>
        <v>0</v>
      </c>
    </row>
    <row r="157" spans="1:2" x14ac:dyDescent="0.25">
      <c r="A157">
        <f>PROCESOS.!B152</f>
        <v>0</v>
      </c>
      <c r="B157">
        <f>PROCESOS.!M152</f>
        <v>0</v>
      </c>
    </row>
    <row r="158" spans="1:2" x14ac:dyDescent="0.25">
      <c r="A158">
        <f>PROCESOS.!B153</f>
        <v>0</v>
      </c>
      <c r="B158">
        <f>PROCESOS.!M153</f>
        <v>0</v>
      </c>
    </row>
    <row r="159" spans="1:2" x14ac:dyDescent="0.25">
      <c r="A159">
        <f>PROCESOS.!B154</f>
        <v>0</v>
      </c>
      <c r="B159">
        <f>PROCESOS.!M154</f>
        <v>0</v>
      </c>
    </row>
    <row r="160" spans="1:2" x14ac:dyDescent="0.25">
      <c r="A160">
        <f>PROCESOS.!B155</f>
        <v>0</v>
      </c>
      <c r="B160">
        <f>PROCESOS.!M155</f>
        <v>0</v>
      </c>
    </row>
    <row r="161" spans="1:2" x14ac:dyDescent="0.25">
      <c r="A161">
        <f>PROCESOS.!B156</f>
        <v>0</v>
      </c>
      <c r="B161">
        <f>PROCESOS.!M156</f>
        <v>0</v>
      </c>
    </row>
    <row r="162" spans="1:2" x14ac:dyDescent="0.25">
      <c r="A162">
        <f>PROCESOS.!B157</f>
        <v>0</v>
      </c>
      <c r="B162">
        <f>PROCESOS.!M157</f>
        <v>0</v>
      </c>
    </row>
    <row r="163" spans="1:2" x14ac:dyDescent="0.25">
      <c r="A163">
        <f>PROCESOS.!B158</f>
        <v>0</v>
      </c>
      <c r="B163">
        <f>PROCESOS.!M158</f>
        <v>0</v>
      </c>
    </row>
    <row r="164" spans="1:2" x14ac:dyDescent="0.25">
      <c r="A164">
        <f>PROCESOS.!B159</f>
        <v>0</v>
      </c>
      <c r="B164">
        <f>PROCESOS.!M159</f>
        <v>0</v>
      </c>
    </row>
    <row r="165" spans="1:2" x14ac:dyDescent="0.25">
      <c r="A165">
        <f>PROCESOS.!B160</f>
        <v>0</v>
      </c>
      <c r="B165">
        <f>PROCESOS.!M160</f>
        <v>0</v>
      </c>
    </row>
    <row r="166" spans="1:2" x14ac:dyDescent="0.25">
      <c r="A166">
        <f>PROCESOS.!B161</f>
        <v>0</v>
      </c>
      <c r="B166">
        <f>PROCESOS.!M161</f>
        <v>0</v>
      </c>
    </row>
    <row r="167" spans="1:2" x14ac:dyDescent="0.25">
      <c r="A167">
        <f>PROCESOS.!B162</f>
        <v>0</v>
      </c>
      <c r="B167">
        <f>PROCESOS.!M162</f>
        <v>0</v>
      </c>
    </row>
    <row r="168" spans="1:2" x14ac:dyDescent="0.25">
      <c r="A168">
        <f>PROCESOS.!B163</f>
        <v>0</v>
      </c>
      <c r="B168">
        <f>PROCESOS.!M163</f>
        <v>0</v>
      </c>
    </row>
    <row r="169" spans="1:2" x14ac:dyDescent="0.25">
      <c r="A169">
        <f>PROCESOS.!B164</f>
        <v>0</v>
      </c>
      <c r="B169">
        <f>PROCESOS.!M164</f>
        <v>0</v>
      </c>
    </row>
    <row r="170" spans="1:2" x14ac:dyDescent="0.25">
      <c r="A170">
        <f>PROCESOS.!B165</f>
        <v>0</v>
      </c>
      <c r="B170">
        <f>PROCESOS.!M165</f>
        <v>0</v>
      </c>
    </row>
    <row r="171" spans="1:2" x14ac:dyDescent="0.25">
      <c r="A171">
        <f>PROCESOS.!B166</f>
        <v>0</v>
      </c>
      <c r="B171">
        <f>PROCESOS.!M166</f>
        <v>0</v>
      </c>
    </row>
    <row r="172" spans="1:2" x14ac:dyDescent="0.25">
      <c r="A172">
        <f>PROCESOS.!B167</f>
        <v>0</v>
      </c>
      <c r="B172">
        <f>PROCESOS.!M167</f>
        <v>0</v>
      </c>
    </row>
    <row r="173" spans="1:2" x14ac:dyDescent="0.25">
      <c r="A173">
        <f>PROCESOS.!B168</f>
        <v>0</v>
      </c>
      <c r="B173">
        <f>PROCESOS.!M168</f>
        <v>0</v>
      </c>
    </row>
    <row r="174" spans="1:2" x14ac:dyDescent="0.25">
      <c r="A174">
        <f>PROCESOS.!B169</f>
        <v>0</v>
      </c>
      <c r="B174">
        <f>PROCESOS.!M169</f>
        <v>0</v>
      </c>
    </row>
    <row r="175" spans="1:2" x14ac:dyDescent="0.25">
      <c r="A175">
        <f>PROCESOS.!B170</f>
        <v>0</v>
      </c>
      <c r="B175">
        <f>PROCESOS.!M170</f>
        <v>0</v>
      </c>
    </row>
    <row r="176" spans="1:2" x14ac:dyDescent="0.25">
      <c r="A176">
        <f>PROCESOS.!B171</f>
        <v>0</v>
      </c>
      <c r="B176">
        <f>PROCESOS.!M171</f>
        <v>0</v>
      </c>
    </row>
    <row r="177" spans="1:2" x14ac:dyDescent="0.25">
      <c r="A177">
        <f>PROCESOS.!B172</f>
        <v>0</v>
      </c>
      <c r="B177">
        <f>PROCESOS.!M172</f>
        <v>0</v>
      </c>
    </row>
    <row r="178" spans="1:2" x14ac:dyDescent="0.25">
      <c r="A178">
        <f>PROCESOS.!B173</f>
        <v>0</v>
      </c>
      <c r="B178">
        <f>PROCESOS.!M173</f>
        <v>0</v>
      </c>
    </row>
    <row r="179" spans="1:2" x14ac:dyDescent="0.25">
      <c r="A179">
        <f>PROCESOS.!B174</f>
        <v>0</v>
      </c>
      <c r="B179">
        <f>PROCESOS.!M174</f>
        <v>0</v>
      </c>
    </row>
    <row r="180" spans="1:2" x14ac:dyDescent="0.25">
      <c r="A180">
        <f>PROCESOS.!B175</f>
        <v>0</v>
      </c>
      <c r="B180">
        <f>PROCESOS.!M175</f>
        <v>0</v>
      </c>
    </row>
    <row r="181" spans="1:2" x14ac:dyDescent="0.25">
      <c r="A181">
        <f>PROCESOS.!B176</f>
        <v>0</v>
      </c>
      <c r="B181">
        <f>PROCESOS.!M176</f>
        <v>0</v>
      </c>
    </row>
    <row r="182" spans="1:2" x14ac:dyDescent="0.25">
      <c r="A182">
        <f>PROCESOS.!B177</f>
        <v>0</v>
      </c>
      <c r="B182">
        <f>PROCESOS.!M177</f>
        <v>0</v>
      </c>
    </row>
    <row r="183" spans="1:2" x14ac:dyDescent="0.25">
      <c r="A183">
        <f>PROCESOS.!B178</f>
        <v>0</v>
      </c>
      <c r="B183">
        <f>PROCESOS.!M178</f>
        <v>0</v>
      </c>
    </row>
    <row r="184" spans="1:2" x14ac:dyDescent="0.25">
      <c r="A184">
        <f>PROCESOS.!B179</f>
        <v>0</v>
      </c>
      <c r="B184">
        <f>PROCESOS.!M179</f>
        <v>0</v>
      </c>
    </row>
    <row r="185" spans="1:2" x14ac:dyDescent="0.25">
      <c r="A185">
        <f>PROCESOS.!B180</f>
        <v>0</v>
      </c>
      <c r="B185">
        <f>PROCESOS.!M180</f>
        <v>0</v>
      </c>
    </row>
    <row r="186" spans="1:2" x14ac:dyDescent="0.25">
      <c r="A186">
        <f>PROCESOS.!B181</f>
        <v>0</v>
      </c>
      <c r="B186">
        <f>PROCESOS.!M181</f>
        <v>0</v>
      </c>
    </row>
    <row r="187" spans="1:2" x14ac:dyDescent="0.25">
      <c r="A187">
        <f>PROCESOS.!B182</f>
        <v>0</v>
      </c>
      <c r="B187">
        <f>PROCESOS.!M182</f>
        <v>0</v>
      </c>
    </row>
    <row r="188" spans="1:2" x14ac:dyDescent="0.25">
      <c r="A188">
        <f>PROCESOS.!B183</f>
        <v>0</v>
      </c>
      <c r="B188">
        <f>PROCESOS.!M183</f>
        <v>0</v>
      </c>
    </row>
    <row r="189" spans="1:2" x14ac:dyDescent="0.25">
      <c r="A189">
        <f>PROCESOS.!B184</f>
        <v>0</v>
      </c>
      <c r="B189">
        <f>PROCESOS.!M184</f>
        <v>0</v>
      </c>
    </row>
    <row r="190" spans="1:2" x14ac:dyDescent="0.25">
      <c r="A190">
        <f>PROCESOS.!B185</f>
        <v>0</v>
      </c>
      <c r="B190">
        <f>PROCESOS.!M185</f>
        <v>0</v>
      </c>
    </row>
    <row r="191" spans="1:2" x14ac:dyDescent="0.25">
      <c r="A191">
        <f>PROCESOS.!B186</f>
        <v>0</v>
      </c>
      <c r="B191">
        <f>PROCESOS.!M186</f>
        <v>0</v>
      </c>
    </row>
    <row r="192" spans="1:2" x14ac:dyDescent="0.25">
      <c r="A192">
        <f>PROCESOS.!B187</f>
        <v>0</v>
      </c>
      <c r="B192">
        <f>PROCESOS.!M187</f>
        <v>0</v>
      </c>
    </row>
    <row r="193" spans="1:2" x14ac:dyDescent="0.25">
      <c r="A193">
        <f>PROCESOS.!B188</f>
        <v>0</v>
      </c>
      <c r="B193">
        <f>PROCESOS.!M188</f>
        <v>0</v>
      </c>
    </row>
    <row r="194" spans="1:2" x14ac:dyDescent="0.25">
      <c r="A194">
        <f>PROCESOS.!B189</f>
        <v>0</v>
      </c>
      <c r="B194">
        <f>PROCESOS.!M189</f>
        <v>0</v>
      </c>
    </row>
    <row r="195" spans="1:2" x14ac:dyDescent="0.25">
      <c r="A195">
        <f>PROCESOS.!B190</f>
        <v>0</v>
      </c>
      <c r="B195">
        <f>PROCESOS.!M190</f>
        <v>0</v>
      </c>
    </row>
    <row r="196" spans="1:2" x14ac:dyDescent="0.25">
      <c r="A196">
        <f>PROCESOS.!B191</f>
        <v>0</v>
      </c>
      <c r="B196">
        <f>PROCESOS.!M191</f>
        <v>0</v>
      </c>
    </row>
    <row r="197" spans="1:2" x14ac:dyDescent="0.25">
      <c r="A197">
        <f>PROCESOS.!B192</f>
        <v>0</v>
      </c>
      <c r="B197">
        <f>PROCESOS.!M192</f>
        <v>0</v>
      </c>
    </row>
    <row r="198" spans="1:2" x14ac:dyDescent="0.25">
      <c r="A198">
        <f>PROCESOS.!B193</f>
        <v>0</v>
      </c>
      <c r="B198">
        <f>PROCESOS.!M193</f>
        <v>0</v>
      </c>
    </row>
    <row r="199" spans="1:2" x14ac:dyDescent="0.25">
      <c r="A199">
        <f>PROCESOS.!B194</f>
        <v>0</v>
      </c>
      <c r="B199">
        <f>PROCESOS.!M194</f>
        <v>0</v>
      </c>
    </row>
    <row r="200" spans="1:2" x14ac:dyDescent="0.25">
      <c r="A200">
        <f>PROCESOS.!B195</f>
        <v>0</v>
      </c>
      <c r="B200">
        <f>PROCESOS.!M195</f>
        <v>0</v>
      </c>
    </row>
    <row r="201" spans="1:2" x14ac:dyDescent="0.25">
      <c r="A201">
        <f>PROCESOS.!B196</f>
        <v>0</v>
      </c>
      <c r="B201">
        <f>PROCESOS.!M196</f>
        <v>0</v>
      </c>
    </row>
    <row r="202" spans="1:2" x14ac:dyDescent="0.25">
      <c r="A202">
        <f>PROCESOS.!B197</f>
        <v>0</v>
      </c>
      <c r="B202">
        <f>PROCESOS.!M197</f>
        <v>0</v>
      </c>
    </row>
    <row r="203" spans="1:2" x14ac:dyDescent="0.25">
      <c r="A203">
        <f>PROCESOS.!B198</f>
        <v>0</v>
      </c>
      <c r="B203">
        <f>PROCESOS.!M198</f>
        <v>0</v>
      </c>
    </row>
    <row r="204" spans="1:2" x14ac:dyDescent="0.25">
      <c r="A204">
        <f>PROCESOS.!B199</f>
        <v>0</v>
      </c>
      <c r="B204">
        <f>PROCESOS.!M199</f>
        <v>0</v>
      </c>
    </row>
    <row r="205" spans="1:2" x14ac:dyDescent="0.25">
      <c r="A205">
        <f>PROCESOS.!B200</f>
        <v>0</v>
      </c>
      <c r="B205">
        <f>PROCESOS.!M200</f>
        <v>0</v>
      </c>
    </row>
    <row r="206" spans="1:2" x14ac:dyDescent="0.25">
      <c r="A206">
        <f>PROCESOS.!B201</f>
        <v>0</v>
      </c>
      <c r="B206">
        <f>PROCESOS.!M201</f>
        <v>0</v>
      </c>
    </row>
    <row r="207" spans="1:2" x14ac:dyDescent="0.25">
      <c r="A207">
        <f>PROCESOS.!B202</f>
        <v>0</v>
      </c>
      <c r="B207">
        <f>PROCESOS.!M202</f>
        <v>0</v>
      </c>
    </row>
    <row r="208" spans="1:2" x14ac:dyDescent="0.25">
      <c r="A208">
        <f>PROCESOS.!B203</f>
        <v>0</v>
      </c>
      <c r="B208">
        <f>PROCESOS.!M203</f>
        <v>0</v>
      </c>
    </row>
    <row r="209" spans="1:2" x14ac:dyDescent="0.25">
      <c r="A209">
        <f>PROCESOS.!B204</f>
        <v>0</v>
      </c>
      <c r="B209">
        <f>PROCESOS.!M204</f>
        <v>0</v>
      </c>
    </row>
    <row r="210" spans="1:2" x14ac:dyDescent="0.25">
      <c r="A210">
        <f>PROCESOS.!B205</f>
        <v>0</v>
      </c>
      <c r="B210">
        <f>PROCESOS.!M205</f>
        <v>0</v>
      </c>
    </row>
    <row r="211" spans="1:2" x14ac:dyDescent="0.25">
      <c r="A211">
        <f>PROCESOS.!B206</f>
        <v>0</v>
      </c>
      <c r="B211">
        <f>PROCESOS.!M206</f>
        <v>0</v>
      </c>
    </row>
    <row r="212" spans="1:2" x14ac:dyDescent="0.25">
      <c r="A212">
        <f>PROCESOS.!B207</f>
        <v>0</v>
      </c>
      <c r="B212">
        <f>PROCESOS.!M207</f>
        <v>0</v>
      </c>
    </row>
    <row r="213" spans="1:2" x14ac:dyDescent="0.25">
      <c r="A213">
        <f>PROCESOS.!B208</f>
        <v>0</v>
      </c>
      <c r="B213">
        <f>PROCESOS.!M208</f>
        <v>0</v>
      </c>
    </row>
    <row r="214" spans="1:2" x14ac:dyDescent="0.25">
      <c r="A214">
        <f>PROCESOS.!B209</f>
        <v>0</v>
      </c>
      <c r="B214">
        <f>PROCESOS.!M209</f>
        <v>0</v>
      </c>
    </row>
    <row r="215" spans="1:2" x14ac:dyDescent="0.25">
      <c r="A215">
        <f>PROCESOS.!B210</f>
        <v>0</v>
      </c>
      <c r="B215">
        <f>PROCESOS.!M210</f>
        <v>0</v>
      </c>
    </row>
    <row r="216" spans="1:2" x14ac:dyDescent="0.25">
      <c r="A216">
        <f>PROCESOS.!B211</f>
        <v>0</v>
      </c>
      <c r="B216">
        <f>PROCESOS.!M211</f>
        <v>0</v>
      </c>
    </row>
    <row r="217" spans="1:2" x14ac:dyDescent="0.25">
      <c r="A217">
        <f>PROCESOS.!B212</f>
        <v>0</v>
      </c>
      <c r="B217">
        <f>PROCESOS.!M212</f>
        <v>0</v>
      </c>
    </row>
    <row r="218" spans="1:2" x14ac:dyDescent="0.25">
      <c r="A218">
        <f>PROCESOS.!B213</f>
        <v>0</v>
      </c>
      <c r="B218">
        <f>PROCESOS.!M213</f>
        <v>0</v>
      </c>
    </row>
    <row r="219" spans="1:2" x14ac:dyDescent="0.25">
      <c r="A219">
        <f>PROCESOS.!B214</f>
        <v>0</v>
      </c>
      <c r="B219">
        <f>PROCESOS.!M214</f>
        <v>0</v>
      </c>
    </row>
    <row r="220" spans="1:2" x14ac:dyDescent="0.25">
      <c r="A220">
        <f>PROCESOS.!B215</f>
        <v>0</v>
      </c>
      <c r="B220">
        <f>PROCESOS.!M215</f>
        <v>0</v>
      </c>
    </row>
    <row r="221" spans="1:2" x14ac:dyDescent="0.25">
      <c r="A221">
        <f>PROCESOS.!B216</f>
        <v>0</v>
      </c>
      <c r="B221">
        <f>PROCESOS.!M216</f>
        <v>0</v>
      </c>
    </row>
    <row r="222" spans="1:2" x14ac:dyDescent="0.25">
      <c r="A222">
        <f>PROCESOS.!B217</f>
        <v>0</v>
      </c>
      <c r="B222">
        <f>PROCESOS.!M217</f>
        <v>0</v>
      </c>
    </row>
    <row r="223" spans="1:2" x14ac:dyDescent="0.25">
      <c r="A223">
        <f>PROCESOS.!B218</f>
        <v>0</v>
      </c>
      <c r="B223">
        <f>PROCESOS.!M218</f>
        <v>0</v>
      </c>
    </row>
    <row r="224" spans="1:2" x14ac:dyDescent="0.25">
      <c r="A224">
        <f>PROCESOS.!B219</f>
        <v>0</v>
      </c>
      <c r="B224">
        <f>PROCESOS.!M219</f>
        <v>0</v>
      </c>
    </row>
    <row r="225" spans="1:2" x14ac:dyDescent="0.25">
      <c r="A225">
        <f>PROCESOS.!B220</f>
        <v>0</v>
      </c>
      <c r="B225">
        <f>PROCESOS.!M220</f>
        <v>0</v>
      </c>
    </row>
    <row r="226" spans="1:2" x14ac:dyDescent="0.25">
      <c r="A226">
        <f>PROCESOS.!B221</f>
        <v>0</v>
      </c>
      <c r="B226">
        <f>PROCESOS.!M221</f>
        <v>0</v>
      </c>
    </row>
    <row r="227" spans="1:2" x14ac:dyDescent="0.25">
      <c r="A227">
        <f>PROCESOS.!B222</f>
        <v>0</v>
      </c>
      <c r="B227">
        <f>PROCESOS.!M222</f>
        <v>0</v>
      </c>
    </row>
    <row r="228" spans="1:2" x14ac:dyDescent="0.25">
      <c r="A228">
        <f>PROCESOS.!B223</f>
        <v>0</v>
      </c>
      <c r="B228">
        <f>PROCESOS.!M223</f>
        <v>0</v>
      </c>
    </row>
    <row r="229" spans="1:2" x14ac:dyDescent="0.25">
      <c r="A229">
        <f>PROCESOS.!B224</f>
        <v>0</v>
      </c>
      <c r="B229">
        <f>PROCESOS.!M224</f>
        <v>0</v>
      </c>
    </row>
    <row r="230" spans="1:2" x14ac:dyDescent="0.25">
      <c r="A230">
        <f>PROCESOS.!B225</f>
        <v>0</v>
      </c>
      <c r="B230">
        <f>PROCESOS.!M225</f>
        <v>0</v>
      </c>
    </row>
    <row r="231" spans="1:2" x14ac:dyDescent="0.25">
      <c r="A231">
        <f>PROCESOS.!B226</f>
        <v>0</v>
      </c>
      <c r="B231">
        <f>PROCESOS.!M226</f>
        <v>0</v>
      </c>
    </row>
    <row r="232" spans="1:2" x14ac:dyDescent="0.25">
      <c r="A232">
        <f>PROCESOS.!B227</f>
        <v>0</v>
      </c>
      <c r="B232">
        <f>PROCESOS.!M227</f>
        <v>0</v>
      </c>
    </row>
    <row r="233" spans="1:2" x14ac:dyDescent="0.25">
      <c r="A233">
        <f>PROCESOS.!B228</f>
        <v>0</v>
      </c>
      <c r="B233">
        <f>PROCESOS.!M228</f>
        <v>0</v>
      </c>
    </row>
    <row r="234" spans="1:2" x14ac:dyDescent="0.25">
      <c r="A234">
        <f>PROCESOS.!B229</f>
        <v>0</v>
      </c>
      <c r="B234">
        <f>PROCESOS.!M229</f>
        <v>0</v>
      </c>
    </row>
    <row r="235" spans="1:2" x14ac:dyDescent="0.25">
      <c r="A235">
        <f>PROCESOS.!B230</f>
        <v>0</v>
      </c>
      <c r="B235">
        <f>PROCESOS.!M230</f>
        <v>0</v>
      </c>
    </row>
    <row r="236" spans="1:2" x14ac:dyDescent="0.25">
      <c r="A236" t="e">
        <f>PROCESOS.!#REF!</f>
        <v>#REF!</v>
      </c>
      <c r="B236" t="e">
        <f>PROCESOS.!#REF!</f>
        <v>#REF!</v>
      </c>
    </row>
    <row r="237" spans="1:2" x14ac:dyDescent="0.25">
      <c r="A237">
        <f>PROCESOS.!B231</f>
        <v>0</v>
      </c>
      <c r="B237">
        <f>PROCESOS.!M231</f>
        <v>0</v>
      </c>
    </row>
    <row r="238" spans="1:2" x14ac:dyDescent="0.25">
      <c r="A238">
        <f>PROCESOS.!B232</f>
        <v>0</v>
      </c>
      <c r="B238">
        <f>PROCESOS.!M232</f>
        <v>0</v>
      </c>
    </row>
    <row r="239" spans="1:2" x14ac:dyDescent="0.25">
      <c r="A239">
        <f>PROCESOS.!B233</f>
        <v>0</v>
      </c>
      <c r="B239">
        <f>PROCESOS.!M233</f>
        <v>0</v>
      </c>
    </row>
    <row r="240" spans="1:2" x14ac:dyDescent="0.25">
      <c r="A240">
        <f>PROCESOS.!B234</f>
        <v>0</v>
      </c>
      <c r="B240">
        <f>PROCESOS.!M234</f>
        <v>0</v>
      </c>
    </row>
    <row r="241" spans="1:2" x14ac:dyDescent="0.25">
      <c r="A241">
        <f>PROCESOS.!B235</f>
        <v>0</v>
      </c>
      <c r="B241">
        <f>PROCESOS.!M235</f>
        <v>0</v>
      </c>
    </row>
    <row r="242" spans="1:2" x14ac:dyDescent="0.25">
      <c r="A242">
        <f>PROCESOS.!B236</f>
        <v>0</v>
      </c>
      <c r="B242">
        <f>PROCESOS.!M236</f>
        <v>0</v>
      </c>
    </row>
    <row r="243" spans="1:2" x14ac:dyDescent="0.25">
      <c r="A243">
        <f>PROCESOS.!B237</f>
        <v>0</v>
      </c>
      <c r="B243">
        <f>PROCESOS.!M237</f>
        <v>0</v>
      </c>
    </row>
    <row r="244" spans="1:2" x14ac:dyDescent="0.25">
      <c r="A244">
        <f>PROCESOS.!B238</f>
        <v>0</v>
      </c>
      <c r="B244">
        <f>PROCESOS.!M238</f>
        <v>0</v>
      </c>
    </row>
    <row r="245" spans="1:2" x14ac:dyDescent="0.25">
      <c r="A245">
        <f>PROCESOS.!B239</f>
        <v>0</v>
      </c>
      <c r="B245">
        <f>PROCESOS.!M239</f>
        <v>0</v>
      </c>
    </row>
    <row r="246" spans="1:2" x14ac:dyDescent="0.25">
      <c r="A246">
        <f>PROCESOS.!B240</f>
        <v>0</v>
      </c>
      <c r="B246">
        <f>PROCESOS.!M240</f>
        <v>0</v>
      </c>
    </row>
    <row r="247" spans="1:2" x14ac:dyDescent="0.25">
      <c r="A247">
        <f>PROCESOS.!B241</f>
        <v>0</v>
      </c>
      <c r="B247">
        <f>PROCESOS.!M241</f>
        <v>0</v>
      </c>
    </row>
    <row r="248" spans="1:2" x14ac:dyDescent="0.25">
      <c r="A248">
        <f>PROCESOS.!B242</f>
        <v>0</v>
      </c>
      <c r="B248">
        <f>PROCESOS.!M242</f>
        <v>0</v>
      </c>
    </row>
    <row r="249" spans="1:2" x14ac:dyDescent="0.25">
      <c r="A249">
        <f>PROCESOS.!B243</f>
        <v>0</v>
      </c>
      <c r="B249">
        <f>PROCESOS.!M243</f>
        <v>0</v>
      </c>
    </row>
    <row r="250" spans="1:2" x14ac:dyDescent="0.25">
      <c r="A250">
        <f>PROCESOS.!B244</f>
        <v>0</v>
      </c>
      <c r="B250">
        <f>PROCESOS.!M244</f>
        <v>0</v>
      </c>
    </row>
    <row r="251" spans="1:2" x14ac:dyDescent="0.25">
      <c r="A251">
        <f>PROCESOS.!B245</f>
        <v>0</v>
      </c>
      <c r="B251">
        <f>PROCESOS.!M245</f>
        <v>0</v>
      </c>
    </row>
    <row r="252" spans="1:2" x14ac:dyDescent="0.25">
      <c r="A252">
        <f>PROCESOS.!B246</f>
        <v>0</v>
      </c>
      <c r="B252">
        <f>PROCESOS.!M246</f>
        <v>0</v>
      </c>
    </row>
    <row r="253" spans="1:2" x14ac:dyDescent="0.25">
      <c r="A253">
        <f>PROCESOS.!B247</f>
        <v>0</v>
      </c>
      <c r="B253">
        <f>PROCESOS.!M247</f>
        <v>0</v>
      </c>
    </row>
    <row r="254" spans="1:2" x14ac:dyDescent="0.25">
      <c r="A254">
        <f>PROCESOS.!B248</f>
        <v>0</v>
      </c>
      <c r="B254">
        <f>PROCESOS.!M248</f>
        <v>0</v>
      </c>
    </row>
    <row r="255" spans="1:2" x14ac:dyDescent="0.25">
      <c r="A255">
        <f>PROCESOS.!B249</f>
        <v>0</v>
      </c>
      <c r="B255">
        <f>PROCESOS.!M249</f>
        <v>0</v>
      </c>
    </row>
    <row r="256" spans="1:2" x14ac:dyDescent="0.25">
      <c r="A256">
        <f>PROCESOS.!B250</f>
        <v>0</v>
      </c>
      <c r="B256">
        <f>PROCESOS.!M250</f>
        <v>0</v>
      </c>
    </row>
    <row r="257" spans="1:2" x14ac:dyDescent="0.25">
      <c r="A257">
        <f>PROCESOS.!B251</f>
        <v>0</v>
      </c>
      <c r="B257">
        <f>PROCESOS.!M251</f>
        <v>0</v>
      </c>
    </row>
    <row r="258" spans="1:2" x14ac:dyDescent="0.25">
      <c r="A258">
        <f>PROCESOS.!B252</f>
        <v>0</v>
      </c>
      <c r="B258">
        <f>PROCESOS.!M252</f>
        <v>0</v>
      </c>
    </row>
    <row r="259" spans="1:2" x14ac:dyDescent="0.25">
      <c r="A259">
        <f>PROCESOS.!B253</f>
        <v>0</v>
      </c>
      <c r="B259">
        <f>PROCESOS.!M253</f>
        <v>0</v>
      </c>
    </row>
    <row r="260" spans="1:2" x14ac:dyDescent="0.25">
      <c r="A260">
        <f>PROCESOS.!B254</f>
        <v>0</v>
      </c>
      <c r="B260">
        <f>PROCESOS.!M254</f>
        <v>0</v>
      </c>
    </row>
    <row r="261" spans="1:2" x14ac:dyDescent="0.25">
      <c r="A261">
        <f>PROCESOS.!B255</f>
        <v>0</v>
      </c>
      <c r="B261">
        <f>PROCESOS.!M255</f>
        <v>0</v>
      </c>
    </row>
    <row r="262" spans="1:2" x14ac:dyDescent="0.25">
      <c r="A262">
        <f>PROCESOS.!B256</f>
        <v>0</v>
      </c>
      <c r="B262">
        <f>PROCESOS.!M256</f>
        <v>0</v>
      </c>
    </row>
    <row r="263" spans="1:2" x14ac:dyDescent="0.25">
      <c r="A263">
        <f>PROCESOS.!B257</f>
        <v>0</v>
      </c>
      <c r="B263">
        <f>PROCESOS.!M257</f>
        <v>0</v>
      </c>
    </row>
    <row r="264" spans="1:2" x14ac:dyDescent="0.25">
      <c r="A264">
        <f>PROCESOS.!B258</f>
        <v>0</v>
      </c>
      <c r="B264">
        <f>PROCESOS.!M258</f>
        <v>0</v>
      </c>
    </row>
    <row r="265" spans="1:2" x14ac:dyDescent="0.25">
      <c r="A265">
        <f>PROCESOS.!B259</f>
        <v>0</v>
      </c>
      <c r="B265">
        <f>PROCESOS.!M259</f>
        <v>0</v>
      </c>
    </row>
    <row r="266" spans="1:2" x14ac:dyDescent="0.25">
      <c r="A266">
        <f>PROCESOS.!B260</f>
        <v>0</v>
      </c>
      <c r="B266">
        <f>PROCESOS.!M260</f>
        <v>0</v>
      </c>
    </row>
    <row r="267" spans="1:2" x14ac:dyDescent="0.25">
      <c r="A267">
        <f>PROCESOS.!B261</f>
        <v>0</v>
      </c>
      <c r="B267">
        <f>PROCESOS.!M261</f>
        <v>0</v>
      </c>
    </row>
    <row r="268" spans="1:2" x14ac:dyDescent="0.25">
      <c r="A268">
        <f>PROCESOS.!B262</f>
        <v>0</v>
      </c>
      <c r="B268">
        <f>PROCESOS.!M262</f>
        <v>0</v>
      </c>
    </row>
    <row r="269" spans="1:2" x14ac:dyDescent="0.25">
      <c r="A269">
        <f>PROCESOS.!B263</f>
        <v>0</v>
      </c>
      <c r="B269">
        <f>PROCESOS.!M263</f>
        <v>0</v>
      </c>
    </row>
    <row r="270" spans="1:2" x14ac:dyDescent="0.25">
      <c r="A270">
        <f>PROCESOS.!B264</f>
        <v>0</v>
      </c>
      <c r="B270">
        <f>PROCESOS.!M264</f>
        <v>0</v>
      </c>
    </row>
    <row r="271" spans="1:2" x14ac:dyDescent="0.25">
      <c r="A271">
        <f>PROCESOS.!B265</f>
        <v>0</v>
      </c>
      <c r="B271">
        <f>PROCESOS.!M265</f>
        <v>0</v>
      </c>
    </row>
    <row r="272" spans="1:2" x14ac:dyDescent="0.25">
      <c r="A272">
        <f>PROCESOS.!B266</f>
        <v>0</v>
      </c>
      <c r="B272">
        <f>PROCESOS.!M266</f>
        <v>0</v>
      </c>
    </row>
    <row r="273" spans="1:2" x14ac:dyDescent="0.25">
      <c r="A273">
        <f>PROCESOS.!B267</f>
        <v>0</v>
      </c>
      <c r="B273">
        <f>PROCESOS.!M267</f>
        <v>0</v>
      </c>
    </row>
    <row r="274" spans="1:2" x14ac:dyDescent="0.25">
      <c r="A274">
        <f>PROCESOS.!B268</f>
        <v>0</v>
      </c>
      <c r="B274">
        <f>PROCESOS.!M268</f>
        <v>0</v>
      </c>
    </row>
    <row r="275" spans="1:2" x14ac:dyDescent="0.25">
      <c r="A275">
        <f>PROCESOS.!B269</f>
        <v>0</v>
      </c>
      <c r="B275">
        <f>PROCESOS.!M269</f>
        <v>0</v>
      </c>
    </row>
    <row r="276" spans="1:2" x14ac:dyDescent="0.25">
      <c r="A276">
        <f>PROCESOS.!B270</f>
        <v>0</v>
      </c>
      <c r="B276">
        <f>PROCESOS.!M270</f>
        <v>0</v>
      </c>
    </row>
    <row r="277" spans="1:2" x14ac:dyDescent="0.25">
      <c r="A277">
        <f>PROCESOS.!B271</f>
        <v>0</v>
      </c>
      <c r="B277">
        <f>PROCESOS.!M271</f>
        <v>0</v>
      </c>
    </row>
    <row r="278" spans="1:2" x14ac:dyDescent="0.25">
      <c r="A278">
        <f>PROCESOS.!B272</f>
        <v>0</v>
      </c>
      <c r="B278">
        <f>PROCESOS.!M272</f>
        <v>0</v>
      </c>
    </row>
    <row r="279" spans="1:2" x14ac:dyDescent="0.25">
      <c r="A279">
        <f>PROCESOS.!B273</f>
        <v>0</v>
      </c>
      <c r="B279">
        <f>PROCESOS.!M273</f>
        <v>0</v>
      </c>
    </row>
    <row r="280" spans="1:2" x14ac:dyDescent="0.25">
      <c r="A280">
        <f>PROCESOS.!B274</f>
        <v>0</v>
      </c>
      <c r="B280">
        <f>PROCESOS.!M274</f>
        <v>0</v>
      </c>
    </row>
    <row r="281" spans="1:2" x14ac:dyDescent="0.25">
      <c r="A281">
        <f>PROCESOS.!B275</f>
        <v>0</v>
      </c>
      <c r="B281">
        <f>PROCESOS.!M275</f>
        <v>0</v>
      </c>
    </row>
    <row r="282" spans="1:2" x14ac:dyDescent="0.25">
      <c r="A282">
        <f>PROCESOS.!B276</f>
        <v>0</v>
      </c>
      <c r="B282">
        <f>PROCESOS.!M276</f>
        <v>0</v>
      </c>
    </row>
    <row r="283" spans="1:2" x14ac:dyDescent="0.25">
      <c r="A283">
        <f>PROCESOS.!B277</f>
        <v>0</v>
      </c>
      <c r="B283">
        <f>PROCESOS.!M277</f>
        <v>0</v>
      </c>
    </row>
    <row r="284" spans="1:2" x14ac:dyDescent="0.25">
      <c r="A284">
        <f>PROCESOS.!B278</f>
        <v>0</v>
      </c>
      <c r="B284">
        <f>PROCESOS.!M278</f>
        <v>0</v>
      </c>
    </row>
    <row r="285" spans="1:2" x14ac:dyDescent="0.25">
      <c r="A285">
        <f>PROCESOS.!B279</f>
        <v>0</v>
      </c>
      <c r="B285">
        <f>PROCESOS.!M279</f>
        <v>0</v>
      </c>
    </row>
    <row r="286" spans="1:2" x14ac:dyDescent="0.25">
      <c r="A286">
        <f>PROCESOS.!B280</f>
        <v>0</v>
      </c>
      <c r="B286">
        <f>PROCESOS.!M280</f>
        <v>0</v>
      </c>
    </row>
    <row r="287" spans="1:2" x14ac:dyDescent="0.25">
      <c r="A287">
        <f>PROCESOS.!B281</f>
        <v>0</v>
      </c>
      <c r="B287">
        <f>PROCESOS.!M281</f>
        <v>0</v>
      </c>
    </row>
    <row r="288" spans="1:2" x14ac:dyDescent="0.25">
      <c r="A288">
        <f>PROCESOS.!B282</f>
        <v>0</v>
      </c>
      <c r="B288">
        <f>PROCESOS.!M282</f>
        <v>0</v>
      </c>
    </row>
    <row r="289" spans="1:2" x14ac:dyDescent="0.25">
      <c r="A289">
        <f>PROCESOS.!B283</f>
        <v>0</v>
      </c>
      <c r="B289">
        <f>PROCESOS.!M283</f>
        <v>0</v>
      </c>
    </row>
    <row r="290" spans="1:2" x14ac:dyDescent="0.25">
      <c r="A290" t="e">
        <f>PROCESOS.!#REF!</f>
        <v>#REF!</v>
      </c>
      <c r="B290" t="e">
        <f>PROCESOS.!#REF!</f>
        <v>#REF!</v>
      </c>
    </row>
    <row r="291" spans="1:2" x14ac:dyDescent="0.25">
      <c r="A291" t="str">
        <f>PROCESOS.!B3</f>
        <v>UAESP-290-2026</v>
      </c>
      <c r="B291" t="str">
        <f>PROCESOS.!M3</f>
        <v xml:space="preserve">SKINA TECHNOLOGIES </v>
      </c>
    </row>
    <row r="292" spans="1:2" x14ac:dyDescent="0.25">
      <c r="A292">
        <f>PROCESOS.!B285</f>
        <v>0</v>
      </c>
      <c r="B292">
        <f>PROCESOS.!M285</f>
        <v>0</v>
      </c>
    </row>
    <row r="293" spans="1:2" x14ac:dyDescent="0.25">
      <c r="A293">
        <f>PROCESOS.!B286</f>
        <v>0</v>
      </c>
      <c r="B293">
        <f>PROCESOS.!M286</f>
        <v>0</v>
      </c>
    </row>
    <row r="294" spans="1:2" x14ac:dyDescent="0.25">
      <c r="A294">
        <f>PROCESOS.!B287</f>
        <v>0</v>
      </c>
      <c r="B294">
        <f>PROCESOS.!M287</f>
        <v>0</v>
      </c>
    </row>
    <row r="295" spans="1:2" x14ac:dyDescent="0.25">
      <c r="A295">
        <f>PROCESOS.!B288</f>
        <v>0</v>
      </c>
      <c r="B295">
        <f>PROCESOS.!M288</f>
        <v>0</v>
      </c>
    </row>
    <row r="296" spans="1:2" x14ac:dyDescent="0.25">
      <c r="A296">
        <f>PROCESOS.!B289</f>
        <v>0</v>
      </c>
      <c r="B296">
        <f>PROCESOS.!M289</f>
        <v>0</v>
      </c>
    </row>
    <row r="297" spans="1:2" x14ac:dyDescent="0.25">
      <c r="A297">
        <f>PROCESOS.!B290</f>
        <v>0</v>
      </c>
      <c r="B297">
        <f>PROCESOS.!M290</f>
        <v>0</v>
      </c>
    </row>
    <row r="298" spans="1:2" x14ac:dyDescent="0.25">
      <c r="A298">
        <f>PROCESOS.!B291</f>
        <v>0</v>
      </c>
      <c r="B298">
        <f>PROCESOS.!M291</f>
        <v>0</v>
      </c>
    </row>
    <row r="299" spans="1:2" x14ac:dyDescent="0.25">
      <c r="A299">
        <f>PROCESOS.!B292</f>
        <v>0</v>
      </c>
      <c r="B299">
        <f>PROCESOS.!M292</f>
        <v>0</v>
      </c>
    </row>
    <row r="300" spans="1:2" x14ac:dyDescent="0.25">
      <c r="A300">
        <f>PROCESOS.!B293</f>
        <v>0</v>
      </c>
      <c r="B300">
        <f>PROCESOS.!M293</f>
        <v>0</v>
      </c>
    </row>
    <row r="301" spans="1:2" x14ac:dyDescent="0.25">
      <c r="A301">
        <f>PROCESOS.!B294</f>
        <v>0</v>
      </c>
      <c r="B301">
        <f>PROCESOS.!M294</f>
        <v>0</v>
      </c>
    </row>
    <row r="302" spans="1:2" x14ac:dyDescent="0.25">
      <c r="A302">
        <f>PROCESOS.!B295</f>
        <v>0</v>
      </c>
      <c r="B302">
        <f>PROCESOS.!M295</f>
        <v>0</v>
      </c>
    </row>
    <row r="303" spans="1:2" x14ac:dyDescent="0.25">
      <c r="A303">
        <f>PROCESOS.!B296</f>
        <v>0</v>
      </c>
      <c r="B303">
        <f>PROCESOS.!M296</f>
        <v>0</v>
      </c>
    </row>
    <row r="304" spans="1:2" x14ac:dyDescent="0.25">
      <c r="A304">
        <f>PROCESOS.!B297</f>
        <v>0</v>
      </c>
      <c r="B304">
        <f>PROCESOS.!M297</f>
        <v>0</v>
      </c>
    </row>
    <row r="305" spans="1:2" x14ac:dyDescent="0.25">
      <c r="A305">
        <f>PROCESOS.!B298</f>
        <v>0</v>
      </c>
      <c r="B305">
        <f>PROCESOS.!M298</f>
        <v>0</v>
      </c>
    </row>
    <row r="306" spans="1:2" x14ac:dyDescent="0.25">
      <c r="A306">
        <f>PROCESOS.!B299</f>
        <v>0</v>
      </c>
      <c r="B306">
        <f>PROCESOS.!M299</f>
        <v>0</v>
      </c>
    </row>
    <row r="307" spans="1:2" x14ac:dyDescent="0.25">
      <c r="A307">
        <f>PROCESOS.!B300</f>
        <v>0</v>
      </c>
      <c r="B307">
        <f>PROCESOS.!M300</f>
        <v>0</v>
      </c>
    </row>
    <row r="308" spans="1:2" x14ac:dyDescent="0.25">
      <c r="A308">
        <f>PROCESOS.!B301</f>
        <v>0</v>
      </c>
      <c r="B308">
        <f>PROCESOS.!M301</f>
        <v>0</v>
      </c>
    </row>
    <row r="309" spans="1:2" x14ac:dyDescent="0.25">
      <c r="A309">
        <f>PROCESOS.!B302</f>
        <v>0</v>
      </c>
      <c r="B309">
        <f>PROCESOS.!M302</f>
        <v>0</v>
      </c>
    </row>
    <row r="310" spans="1:2" x14ac:dyDescent="0.25">
      <c r="A310">
        <f>PROCESOS.!B303</f>
        <v>0</v>
      </c>
      <c r="B310">
        <f>PROCESOS.!M303</f>
        <v>0</v>
      </c>
    </row>
    <row r="311" spans="1:2" x14ac:dyDescent="0.25">
      <c r="A311">
        <f>PROCESOS.!B304</f>
        <v>0</v>
      </c>
      <c r="B311">
        <f>PROCESOS.!M304</f>
        <v>0</v>
      </c>
    </row>
    <row r="312" spans="1:2" x14ac:dyDescent="0.25">
      <c r="A312">
        <f>PROCESOS.!B305</f>
        <v>0</v>
      </c>
      <c r="B312">
        <f>PROCESOS.!M305</f>
        <v>0</v>
      </c>
    </row>
    <row r="313" spans="1:2" x14ac:dyDescent="0.25">
      <c r="A313">
        <f>PROCESOS.!B306</f>
        <v>0</v>
      </c>
      <c r="B313">
        <f>PROCESOS.!M306</f>
        <v>0</v>
      </c>
    </row>
    <row r="314" spans="1:2" x14ac:dyDescent="0.25">
      <c r="A314">
        <f>PROCESOS.!B307</f>
        <v>0</v>
      </c>
      <c r="B314">
        <f>PROCESOS.!M307</f>
        <v>0</v>
      </c>
    </row>
    <row r="315" spans="1:2" x14ac:dyDescent="0.25">
      <c r="A315">
        <f>PROCESOS.!B308</f>
        <v>0</v>
      </c>
      <c r="B315">
        <f>PROCESOS.!M308</f>
        <v>0</v>
      </c>
    </row>
    <row r="316" spans="1:2" x14ac:dyDescent="0.25">
      <c r="A316">
        <f>PROCESOS.!B309</f>
        <v>0</v>
      </c>
      <c r="B316">
        <f>PROCESOS.!M309</f>
        <v>0</v>
      </c>
    </row>
    <row r="317" spans="1:2" x14ac:dyDescent="0.25">
      <c r="A317">
        <f>PROCESOS.!B310</f>
        <v>0</v>
      </c>
      <c r="B317">
        <f>PROCESOS.!M310</f>
        <v>0</v>
      </c>
    </row>
    <row r="318" spans="1:2" x14ac:dyDescent="0.25">
      <c r="A318">
        <f>PROCESOS.!B311</f>
        <v>0</v>
      </c>
      <c r="B318">
        <f>PROCESOS.!M311</f>
        <v>0</v>
      </c>
    </row>
    <row r="319" spans="1:2" x14ac:dyDescent="0.25">
      <c r="A319">
        <f>PROCESOS.!B312</f>
        <v>0</v>
      </c>
      <c r="B319">
        <f>PROCESOS.!M312</f>
        <v>0</v>
      </c>
    </row>
    <row r="320" spans="1:2" x14ac:dyDescent="0.25">
      <c r="A320">
        <f>PROCESOS.!B313</f>
        <v>0</v>
      </c>
      <c r="B320">
        <f>PROCESOS.!M313</f>
        <v>0</v>
      </c>
    </row>
    <row r="321" spans="1:2" x14ac:dyDescent="0.25">
      <c r="A321">
        <f>PROCESOS.!B314</f>
        <v>0</v>
      </c>
      <c r="B321">
        <f>PROCESOS.!M314</f>
        <v>0</v>
      </c>
    </row>
    <row r="322" spans="1:2" x14ac:dyDescent="0.25">
      <c r="A322">
        <f>PROCESOS.!B315</f>
        <v>0</v>
      </c>
      <c r="B322">
        <f>PROCESOS.!M315</f>
        <v>0</v>
      </c>
    </row>
    <row r="323" spans="1:2" x14ac:dyDescent="0.25">
      <c r="A323">
        <f>PROCESOS.!B316</f>
        <v>0</v>
      </c>
      <c r="B323">
        <f>PROCESOS.!M316</f>
        <v>0</v>
      </c>
    </row>
    <row r="324" spans="1:2" x14ac:dyDescent="0.25">
      <c r="A324">
        <f>PROCESOS.!B317</f>
        <v>0</v>
      </c>
      <c r="B324">
        <f>PROCESOS.!M317</f>
        <v>0</v>
      </c>
    </row>
    <row r="325" spans="1:2" x14ac:dyDescent="0.25">
      <c r="A325">
        <f>PROCESOS.!B318</f>
        <v>0</v>
      </c>
      <c r="B325">
        <f>PROCESOS.!M318</f>
        <v>0</v>
      </c>
    </row>
    <row r="326" spans="1:2" x14ac:dyDescent="0.25">
      <c r="A326">
        <f>PROCESOS.!B319</f>
        <v>0</v>
      </c>
      <c r="B326">
        <f>PROCESOS.!M319</f>
        <v>0</v>
      </c>
    </row>
    <row r="327" spans="1:2" x14ac:dyDescent="0.25">
      <c r="A327">
        <f>PROCESOS.!B320</f>
        <v>0</v>
      </c>
      <c r="B327">
        <f>PROCESOS.!M320</f>
        <v>0</v>
      </c>
    </row>
    <row r="328" spans="1:2" x14ac:dyDescent="0.25">
      <c r="A328">
        <f>PROCESOS.!B321</f>
        <v>0</v>
      </c>
      <c r="B328">
        <f>PROCESOS.!M321</f>
        <v>0</v>
      </c>
    </row>
    <row r="329" spans="1:2" x14ac:dyDescent="0.25">
      <c r="A329">
        <f>PROCESOS.!B322</f>
        <v>0</v>
      </c>
      <c r="B329">
        <f>PROCESOS.!M322</f>
        <v>0</v>
      </c>
    </row>
    <row r="330" spans="1:2" x14ac:dyDescent="0.25">
      <c r="A330">
        <f>PROCESOS.!B323</f>
        <v>0</v>
      </c>
      <c r="B330">
        <f>PROCESOS.!M323</f>
        <v>0</v>
      </c>
    </row>
    <row r="331" spans="1:2" x14ac:dyDescent="0.25">
      <c r="A331">
        <f>PROCESOS.!B324</f>
        <v>0</v>
      </c>
      <c r="B331">
        <f>PROCESOS.!M324</f>
        <v>0</v>
      </c>
    </row>
    <row r="332" spans="1:2" x14ac:dyDescent="0.25">
      <c r="A332">
        <f>PROCESOS.!B325</f>
        <v>0</v>
      </c>
      <c r="B332">
        <f>PROCESOS.!M325</f>
        <v>0</v>
      </c>
    </row>
    <row r="333" spans="1:2" x14ac:dyDescent="0.25">
      <c r="A333">
        <f>PROCESOS.!B326</f>
        <v>0</v>
      </c>
      <c r="B333">
        <f>PROCESOS.!M326</f>
        <v>0</v>
      </c>
    </row>
    <row r="334" spans="1:2" x14ac:dyDescent="0.25">
      <c r="A334">
        <f>PROCESOS.!B327</f>
        <v>0</v>
      </c>
      <c r="B334">
        <f>PROCESOS.!M327</f>
        <v>0</v>
      </c>
    </row>
    <row r="335" spans="1:2" x14ac:dyDescent="0.25">
      <c r="A335">
        <f>PROCESOS.!B328</f>
        <v>0</v>
      </c>
      <c r="B335">
        <f>PROCESOS.!M328</f>
        <v>0</v>
      </c>
    </row>
    <row r="336" spans="1:2" x14ac:dyDescent="0.25">
      <c r="A336">
        <f>PROCESOS.!B329</f>
        <v>0</v>
      </c>
      <c r="B336">
        <f>PROCESOS.!M329</f>
        <v>0</v>
      </c>
    </row>
    <row r="337" spans="1:2" x14ac:dyDescent="0.25">
      <c r="A337">
        <f>PROCESOS.!B330</f>
        <v>0</v>
      </c>
      <c r="B337">
        <f>PROCESOS.!M330</f>
        <v>0</v>
      </c>
    </row>
    <row r="338" spans="1:2" x14ac:dyDescent="0.25">
      <c r="A338">
        <f>PROCESOS.!B331</f>
        <v>0</v>
      </c>
      <c r="B338">
        <f>PROCESOS.!M331</f>
        <v>0</v>
      </c>
    </row>
    <row r="339" spans="1:2" x14ac:dyDescent="0.25">
      <c r="A339">
        <f>PROCESOS.!B332</f>
        <v>0</v>
      </c>
      <c r="B339">
        <f>PROCESOS.!M332</f>
        <v>0</v>
      </c>
    </row>
    <row r="340" spans="1:2" x14ac:dyDescent="0.25">
      <c r="A340">
        <f>PROCESOS.!B333</f>
        <v>0</v>
      </c>
      <c r="B340">
        <f>PROCESOS.!M333</f>
        <v>0</v>
      </c>
    </row>
    <row r="341" spans="1:2" x14ac:dyDescent="0.25">
      <c r="A341">
        <f>PROCESOS.!B334</f>
        <v>0</v>
      </c>
      <c r="B341">
        <f>PROCESOS.!M334</f>
        <v>0</v>
      </c>
    </row>
    <row r="342" spans="1:2" x14ac:dyDescent="0.25">
      <c r="A342">
        <f>PROCESOS.!B335</f>
        <v>0</v>
      </c>
      <c r="B342">
        <f>PROCESOS.!M335</f>
        <v>0</v>
      </c>
    </row>
    <row r="343" spans="1:2" x14ac:dyDescent="0.25">
      <c r="A343">
        <f>PROCESOS.!B336</f>
        <v>0</v>
      </c>
      <c r="B343">
        <f>PROCESOS.!M336</f>
        <v>0</v>
      </c>
    </row>
    <row r="344" spans="1:2" x14ac:dyDescent="0.25">
      <c r="A344">
        <f>PROCESOS.!B337</f>
        <v>0</v>
      </c>
      <c r="B344">
        <f>PROCESOS.!M337</f>
        <v>0</v>
      </c>
    </row>
    <row r="345" spans="1:2" x14ac:dyDescent="0.25">
      <c r="A345">
        <f>PROCESOS.!B338</f>
        <v>0</v>
      </c>
      <c r="B345">
        <f>PROCESOS.!M338</f>
        <v>0</v>
      </c>
    </row>
    <row r="346" spans="1:2" x14ac:dyDescent="0.25">
      <c r="A346">
        <f>PROCESOS.!B339</f>
        <v>0</v>
      </c>
      <c r="B346">
        <f>PROCESOS.!M339</f>
        <v>0</v>
      </c>
    </row>
    <row r="347" spans="1:2" x14ac:dyDescent="0.25">
      <c r="A347">
        <f>PROCESOS.!B340</f>
        <v>0</v>
      </c>
      <c r="B347">
        <f>PROCESOS.!M340</f>
        <v>0</v>
      </c>
    </row>
    <row r="348" spans="1:2" x14ac:dyDescent="0.25">
      <c r="A348">
        <f>PROCESOS.!B341</f>
        <v>0</v>
      </c>
      <c r="B348">
        <f>PROCESOS.!M341</f>
        <v>0</v>
      </c>
    </row>
    <row r="349" spans="1:2" x14ac:dyDescent="0.25">
      <c r="A349">
        <f>PROCESOS.!B342</f>
        <v>0</v>
      </c>
      <c r="B349">
        <f>PROCESOS.!M342</f>
        <v>0</v>
      </c>
    </row>
    <row r="350" spans="1:2" x14ac:dyDescent="0.25">
      <c r="A350">
        <f>PROCESOS.!B343</f>
        <v>0</v>
      </c>
      <c r="B350">
        <f>PROCESOS.!M343</f>
        <v>0</v>
      </c>
    </row>
    <row r="351" spans="1:2" x14ac:dyDescent="0.25">
      <c r="A351">
        <f>PROCESOS.!B344</f>
        <v>0</v>
      </c>
      <c r="B351">
        <f>PROCESOS.!M344</f>
        <v>0</v>
      </c>
    </row>
    <row r="352" spans="1:2" x14ac:dyDescent="0.25">
      <c r="A352">
        <f>PROCESOS.!B345</f>
        <v>0</v>
      </c>
      <c r="B352">
        <f>PROCESOS.!M345</f>
        <v>0</v>
      </c>
    </row>
    <row r="353" spans="1:2" x14ac:dyDescent="0.25">
      <c r="A353">
        <f>PROCESOS.!B346</f>
        <v>0</v>
      </c>
      <c r="B353">
        <f>PROCESOS.!M346</f>
        <v>0</v>
      </c>
    </row>
    <row r="354" spans="1:2" x14ac:dyDescent="0.25">
      <c r="A354">
        <f>PROCESOS.!B347</f>
        <v>0</v>
      </c>
      <c r="B354">
        <f>PROCESOS.!M347</f>
        <v>0</v>
      </c>
    </row>
    <row r="355" spans="1:2" x14ac:dyDescent="0.25">
      <c r="A355">
        <f>PROCESOS.!B348</f>
        <v>0</v>
      </c>
      <c r="B355">
        <f>PROCESOS.!M348</f>
        <v>0</v>
      </c>
    </row>
    <row r="356" spans="1:2" x14ac:dyDescent="0.25">
      <c r="A356">
        <f>PROCESOS.!B349</f>
        <v>0</v>
      </c>
      <c r="B356">
        <f>PROCESOS.!M349</f>
        <v>0</v>
      </c>
    </row>
    <row r="357" spans="1:2" x14ac:dyDescent="0.25">
      <c r="A357">
        <f>PROCESOS.!B350</f>
        <v>0</v>
      </c>
      <c r="B357">
        <f>PROCESOS.!M350</f>
        <v>0</v>
      </c>
    </row>
    <row r="358" spans="1:2" x14ac:dyDescent="0.25">
      <c r="A358">
        <f>PROCESOS.!B351</f>
        <v>0</v>
      </c>
      <c r="B358">
        <f>PROCESOS.!M351</f>
        <v>0</v>
      </c>
    </row>
    <row r="359" spans="1:2" x14ac:dyDescent="0.25">
      <c r="A359">
        <f>PROCESOS.!B352</f>
        <v>0</v>
      </c>
      <c r="B359">
        <f>PROCESOS.!M352</f>
        <v>0</v>
      </c>
    </row>
    <row r="360" spans="1:2" x14ac:dyDescent="0.25">
      <c r="A360">
        <f>PROCESOS.!B353</f>
        <v>0</v>
      </c>
      <c r="B360">
        <f>PROCESOS.!M353</f>
        <v>0</v>
      </c>
    </row>
    <row r="361" spans="1:2" x14ac:dyDescent="0.25">
      <c r="A361">
        <f>PROCESOS.!B354</f>
        <v>0</v>
      </c>
      <c r="B361">
        <f>PROCESOS.!M354</f>
        <v>0</v>
      </c>
    </row>
    <row r="362" spans="1:2" x14ac:dyDescent="0.25">
      <c r="A362">
        <f>PROCESOS.!B355</f>
        <v>0</v>
      </c>
      <c r="B362">
        <f>PROCESOS.!M355</f>
        <v>0</v>
      </c>
    </row>
    <row r="363" spans="1:2" x14ac:dyDescent="0.25">
      <c r="A363" t="e">
        <f>PROCESOS.!#REF!</f>
        <v>#REF!</v>
      </c>
      <c r="B363" t="e">
        <f>PROCESOS.!#REF!</f>
        <v>#REF!</v>
      </c>
    </row>
    <row r="364" spans="1:2" x14ac:dyDescent="0.25">
      <c r="A364">
        <f>PROCESOS.!B356</f>
        <v>0</v>
      </c>
      <c r="B364">
        <f>PROCESOS.!M356</f>
        <v>0</v>
      </c>
    </row>
    <row r="365" spans="1:2" x14ac:dyDescent="0.25">
      <c r="A365">
        <f>PROCESOS.!B357</f>
        <v>0</v>
      </c>
      <c r="B365">
        <f>PROCESOS.!M357</f>
        <v>0</v>
      </c>
    </row>
    <row r="366" spans="1:2" x14ac:dyDescent="0.25">
      <c r="A366">
        <f>PROCESOS.!B358</f>
        <v>0</v>
      </c>
      <c r="B366">
        <f>PROCESOS.!M358</f>
        <v>0</v>
      </c>
    </row>
    <row r="367" spans="1:2" x14ac:dyDescent="0.25">
      <c r="A367">
        <f>PROCESOS.!B359</f>
        <v>0</v>
      </c>
      <c r="B367">
        <f>PROCESOS.!M359</f>
        <v>0</v>
      </c>
    </row>
    <row r="368" spans="1:2" x14ac:dyDescent="0.25">
      <c r="A368">
        <f>PROCESOS.!B360</f>
        <v>0</v>
      </c>
      <c r="B368">
        <f>PROCESOS.!M360</f>
        <v>0</v>
      </c>
    </row>
    <row r="369" spans="1:2" x14ac:dyDescent="0.25">
      <c r="A369">
        <f>PROCESOS.!B361</f>
        <v>0</v>
      </c>
      <c r="B369">
        <f>PROCESOS.!M361</f>
        <v>0</v>
      </c>
    </row>
    <row r="370" spans="1:2" x14ac:dyDescent="0.25">
      <c r="A370">
        <f>PROCESOS.!B362</f>
        <v>0</v>
      </c>
      <c r="B370">
        <f>PROCESOS.!M362</f>
        <v>0</v>
      </c>
    </row>
    <row r="371" spans="1:2" x14ac:dyDescent="0.25">
      <c r="A371">
        <f>PROCESOS.!B363</f>
        <v>0</v>
      </c>
      <c r="B371">
        <f>PROCESOS.!M363</f>
        <v>0</v>
      </c>
    </row>
    <row r="372" spans="1:2" x14ac:dyDescent="0.25">
      <c r="A372">
        <f>PROCESOS.!B364</f>
        <v>0</v>
      </c>
      <c r="B372">
        <f>PROCESOS.!M364</f>
        <v>0</v>
      </c>
    </row>
    <row r="373" spans="1:2" x14ac:dyDescent="0.25">
      <c r="A373">
        <f>PROCESOS.!B365</f>
        <v>0</v>
      </c>
      <c r="B373">
        <f>PROCESOS.!M365</f>
        <v>0</v>
      </c>
    </row>
    <row r="374" spans="1:2" x14ac:dyDescent="0.25">
      <c r="A374">
        <f>PROCESOS.!B366</f>
        <v>0</v>
      </c>
      <c r="B374">
        <f>PROCESOS.!M366</f>
        <v>0</v>
      </c>
    </row>
    <row r="375" spans="1:2" x14ac:dyDescent="0.25">
      <c r="A375">
        <f>PROCESOS.!B367</f>
        <v>0</v>
      </c>
      <c r="B375">
        <f>PROCESOS.!M367</f>
        <v>0</v>
      </c>
    </row>
    <row r="376" spans="1:2" x14ac:dyDescent="0.25">
      <c r="A376">
        <f>PROCESOS.!B368</f>
        <v>0</v>
      </c>
      <c r="B376">
        <f>PROCESOS.!M368</f>
        <v>0</v>
      </c>
    </row>
    <row r="377" spans="1:2" x14ac:dyDescent="0.25">
      <c r="A377">
        <f>PROCESOS.!B369</f>
        <v>0</v>
      </c>
      <c r="B377">
        <f>PROCESOS.!M369</f>
        <v>0</v>
      </c>
    </row>
    <row r="378" spans="1:2" x14ac:dyDescent="0.25">
      <c r="A378">
        <f>PROCESOS.!B370</f>
        <v>0</v>
      </c>
      <c r="B378">
        <f>PROCESOS.!M370</f>
        <v>0</v>
      </c>
    </row>
    <row r="379" spans="1:2" x14ac:dyDescent="0.25">
      <c r="A379">
        <f>PROCESOS.!B371</f>
        <v>0</v>
      </c>
      <c r="B379">
        <f>PROCESOS.!M371</f>
        <v>0</v>
      </c>
    </row>
    <row r="380" spans="1:2" x14ac:dyDescent="0.25">
      <c r="A380">
        <f>PROCESOS.!B372</f>
        <v>0</v>
      </c>
      <c r="B380">
        <f>PROCESOS.!M372</f>
        <v>0</v>
      </c>
    </row>
    <row r="381" spans="1:2" x14ac:dyDescent="0.25">
      <c r="A381">
        <f>PROCESOS.!B373</f>
        <v>0</v>
      </c>
      <c r="B381">
        <f>PROCESOS.!M373</f>
        <v>0</v>
      </c>
    </row>
    <row r="382" spans="1:2" x14ac:dyDescent="0.25">
      <c r="A382">
        <f>PROCESOS.!B374</f>
        <v>0</v>
      </c>
      <c r="B382">
        <f>PROCESOS.!M374</f>
        <v>0</v>
      </c>
    </row>
    <row r="383" spans="1:2" x14ac:dyDescent="0.25">
      <c r="A383">
        <f>PROCESOS.!B375</f>
        <v>0</v>
      </c>
      <c r="B383">
        <f>PROCESOS.!M375</f>
        <v>0</v>
      </c>
    </row>
    <row r="384" spans="1:2" x14ac:dyDescent="0.25">
      <c r="A384">
        <f>PROCESOS.!B376</f>
        <v>0</v>
      </c>
      <c r="B384">
        <f>PROCESOS.!M376</f>
        <v>0</v>
      </c>
    </row>
    <row r="385" spans="1:2" x14ac:dyDescent="0.25">
      <c r="A385">
        <f>PROCESOS.!B377</f>
        <v>0</v>
      </c>
      <c r="B385">
        <f>PROCESOS.!M377</f>
        <v>0</v>
      </c>
    </row>
    <row r="386" spans="1:2" x14ac:dyDescent="0.25">
      <c r="A386">
        <f>PROCESOS.!B378</f>
        <v>0</v>
      </c>
      <c r="B386">
        <f>PROCESOS.!M378</f>
        <v>0</v>
      </c>
    </row>
    <row r="387" spans="1:2" x14ac:dyDescent="0.25">
      <c r="A387">
        <f>PROCESOS.!B379</f>
        <v>0</v>
      </c>
      <c r="B387">
        <f>PROCESOS.!M379</f>
        <v>0</v>
      </c>
    </row>
    <row r="388" spans="1:2" x14ac:dyDescent="0.25">
      <c r="A388">
        <f>PROCESOS.!B380</f>
        <v>0</v>
      </c>
      <c r="B388">
        <f>PROCESOS.!M380</f>
        <v>0</v>
      </c>
    </row>
    <row r="389" spans="1:2" x14ac:dyDescent="0.25">
      <c r="A389">
        <f>PROCESOS.!B381</f>
        <v>0</v>
      </c>
      <c r="B389">
        <f>PROCESOS.!M381</f>
        <v>0</v>
      </c>
    </row>
    <row r="390" spans="1:2" x14ac:dyDescent="0.25">
      <c r="A390">
        <f>PROCESOS.!B382</f>
        <v>0</v>
      </c>
      <c r="B390">
        <f>PROCESOS.!M382</f>
        <v>0</v>
      </c>
    </row>
    <row r="391" spans="1:2" x14ac:dyDescent="0.25">
      <c r="A391">
        <f>PROCESOS.!B383</f>
        <v>0</v>
      </c>
      <c r="B391">
        <f>PROCESOS.!M383</f>
        <v>0</v>
      </c>
    </row>
    <row r="392" spans="1:2" x14ac:dyDescent="0.25">
      <c r="A392">
        <f>PROCESOS.!B384</f>
        <v>0</v>
      </c>
      <c r="B392">
        <f>PROCESOS.!M384</f>
        <v>0</v>
      </c>
    </row>
    <row r="393" spans="1:2" x14ac:dyDescent="0.25">
      <c r="A393">
        <f>PROCESOS.!B385</f>
        <v>0</v>
      </c>
      <c r="B393">
        <f>PROCESOS.!M385</f>
        <v>0</v>
      </c>
    </row>
    <row r="394" spans="1:2" x14ac:dyDescent="0.25">
      <c r="A394">
        <f>PROCESOS.!B386</f>
        <v>0</v>
      </c>
      <c r="B394">
        <f>PROCESOS.!M386</f>
        <v>0</v>
      </c>
    </row>
    <row r="395" spans="1:2" x14ac:dyDescent="0.25">
      <c r="A395">
        <f>PROCESOS.!B387</f>
        <v>0</v>
      </c>
      <c r="B395">
        <f>PROCESOS.!M387</f>
        <v>0</v>
      </c>
    </row>
    <row r="396" spans="1:2" x14ac:dyDescent="0.25">
      <c r="A396">
        <f>PROCESOS.!B388</f>
        <v>0</v>
      </c>
      <c r="B396">
        <f>PROCESOS.!M388</f>
        <v>0</v>
      </c>
    </row>
    <row r="397" spans="1:2" x14ac:dyDescent="0.25">
      <c r="A397">
        <f>PROCESOS.!B389</f>
        <v>0</v>
      </c>
      <c r="B397">
        <f>PROCESOS.!M389</f>
        <v>0</v>
      </c>
    </row>
    <row r="398" spans="1:2" x14ac:dyDescent="0.25">
      <c r="A398">
        <f>PROCESOS.!B390</f>
        <v>0</v>
      </c>
      <c r="B398">
        <f>PROCESOS.!M390</f>
        <v>0</v>
      </c>
    </row>
    <row r="399" spans="1:2" x14ac:dyDescent="0.25">
      <c r="A399">
        <f>PROCESOS.!B391</f>
        <v>0</v>
      </c>
      <c r="B399">
        <f>PROCESOS.!M391</f>
        <v>0</v>
      </c>
    </row>
    <row r="400" spans="1:2" x14ac:dyDescent="0.25">
      <c r="A400">
        <f>PROCESOS.!B392</f>
        <v>0</v>
      </c>
      <c r="B400">
        <f>PROCESOS.!M392</f>
        <v>0</v>
      </c>
    </row>
    <row r="401" spans="1:2" x14ac:dyDescent="0.25">
      <c r="A401">
        <f>PROCESOS.!B393</f>
        <v>0</v>
      </c>
      <c r="B401">
        <f>PROCESOS.!M393</f>
        <v>0</v>
      </c>
    </row>
    <row r="402" spans="1:2" x14ac:dyDescent="0.25">
      <c r="A402">
        <f>PROCESOS.!B394</f>
        <v>0</v>
      </c>
      <c r="B402">
        <f>PROCESOS.!M394</f>
        <v>0</v>
      </c>
    </row>
    <row r="403" spans="1:2" x14ac:dyDescent="0.25">
      <c r="A403">
        <f>PROCESOS.!B395</f>
        <v>0</v>
      </c>
      <c r="B403">
        <f>PROCESOS.!M395</f>
        <v>0</v>
      </c>
    </row>
    <row r="404" spans="1:2" x14ac:dyDescent="0.25">
      <c r="A404">
        <f>PROCESOS.!B396</f>
        <v>0</v>
      </c>
      <c r="B404">
        <f>PROCESOS.!M396</f>
        <v>0</v>
      </c>
    </row>
    <row r="405" spans="1:2" x14ac:dyDescent="0.25">
      <c r="A405">
        <f>PROCESOS.!B397</f>
        <v>0</v>
      </c>
      <c r="B405">
        <f>PROCESOS.!M397</f>
        <v>0</v>
      </c>
    </row>
    <row r="406" spans="1:2" x14ac:dyDescent="0.25">
      <c r="A406">
        <f>PROCESOS.!B398</f>
        <v>0</v>
      </c>
      <c r="B406">
        <f>PROCESOS.!M398</f>
        <v>0</v>
      </c>
    </row>
    <row r="407" spans="1:2" x14ac:dyDescent="0.25">
      <c r="A407">
        <f>PROCESOS.!B399</f>
        <v>0</v>
      </c>
      <c r="B407">
        <f>PROCESOS.!M399</f>
        <v>0</v>
      </c>
    </row>
    <row r="408" spans="1:2" x14ac:dyDescent="0.25">
      <c r="A408">
        <f>PROCESOS.!B400</f>
        <v>0</v>
      </c>
      <c r="B408">
        <f>PROCESOS.!M400</f>
        <v>0</v>
      </c>
    </row>
    <row r="409" spans="1:2" x14ac:dyDescent="0.25">
      <c r="A409">
        <f>PROCESOS.!B401</f>
        <v>0</v>
      </c>
      <c r="B409">
        <f>PROCESOS.!M401</f>
        <v>0</v>
      </c>
    </row>
    <row r="410" spans="1:2" x14ac:dyDescent="0.25">
      <c r="A410">
        <f>PROCESOS.!B402</f>
        <v>0</v>
      </c>
      <c r="B410">
        <f>PROCESOS.!M402</f>
        <v>0</v>
      </c>
    </row>
    <row r="411" spans="1:2" x14ac:dyDescent="0.25">
      <c r="A411">
        <f>PROCESOS.!B403</f>
        <v>0</v>
      </c>
      <c r="B411">
        <f>PROCESOS.!M403</f>
        <v>0</v>
      </c>
    </row>
    <row r="412" spans="1:2" x14ac:dyDescent="0.25">
      <c r="A412">
        <f>PROCESOS.!B404</f>
        <v>0</v>
      </c>
      <c r="B412">
        <f>PROCESOS.!M404</f>
        <v>0</v>
      </c>
    </row>
    <row r="413" spans="1:2" x14ac:dyDescent="0.25">
      <c r="A413">
        <f>PROCESOS.!B405</f>
        <v>0</v>
      </c>
      <c r="B413">
        <f>PROCESOS.!M405</f>
        <v>0</v>
      </c>
    </row>
    <row r="414" spans="1:2" x14ac:dyDescent="0.25">
      <c r="A414">
        <f>PROCESOS.!B406</f>
        <v>0</v>
      </c>
      <c r="B414">
        <f>PROCESOS.!M406</f>
        <v>0</v>
      </c>
    </row>
    <row r="415" spans="1:2" x14ac:dyDescent="0.25">
      <c r="A415">
        <f>PROCESOS.!B407</f>
        <v>0</v>
      </c>
      <c r="B415">
        <f>PROCESOS.!M407</f>
        <v>0</v>
      </c>
    </row>
    <row r="416" spans="1:2" x14ac:dyDescent="0.25">
      <c r="A416">
        <f>PROCESOS.!B408</f>
        <v>0</v>
      </c>
      <c r="B416">
        <f>PROCESOS.!M408</f>
        <v>0</v>
      </c>
    </row>
    <row r="417" spans="1:2" x14ac:dyDescent="0.25">
      <c r="A417">
        <f>PROCESOS.!B409</f>
        <v>0</v>
      </c>
      <c r="B417">
        <f>PROCESOS.!M409</f>
        <v>0</v>
      </c>
    </row>
    <row r="418" spans="1:2" x14ac:dyDescent="0.25">
      <c r="A418" t="str">
        <f>PROCESOS.!B410</f>
        <v>UAESP-417-2026</v>
      </c>
      <c r="B418">
        <f>PROCESOS.!M410</f>
        <v>0</v>
      </c>
    </row>
    <row r="419" spans="1:2" x14ac:dyDescent="0.25">
      <c r="A419" t="str">
        <f>PROCESOS.!B411</f>
        <v>UAESP-418-2026</v>
      </c>
      <c r="B419">
        <f>PROCESOS.!M411</f>
        <v>0</v>
      </c>
    </row>
    <row r="420" spans="1:2" x14ac:dyDescent="0.25">
      <c r="A420" t="str">
        <f>PROCESOS.!B412</f>
        <v>UAESP-419-2026</v>
      </c>
      <c r="B420">
        <f>PROCESOS.!M412</f>
        <v>0</v>
      </c>
    </row>
    <row r="421" spans="1:2" x14ac:dyDescent="0.25">
      <c r="A421" t="str">
        <f>PROCESOS.!B413</f>
        <v>UAESP-420-2026</v>
      </c>
      <c r="B421">
        <f>PROCESOS.!M413</f>
        <v>0</v>
      </c>
    </row>
    <row r="422" spans="1:2" x14ac:dyDescent="0.25">
      <c r="A422" t="str">
        <f>PROCESOS.!B414</f>
        <v>UAESP-421-2026</v>
      </c>
      <c r="B422">
        <f>PROCESOS.!M414</f>
        <v>0</v>
      </c>
    </row>
    <row r="423" spans="1:2" x14ac:dyDescent="0.25">
      <c r="A423" t="str">
        <f>PROCESOS.!B415</f>
        <v>UAESP-422-2026</v>
      </c>
      <c r="B423">
        <f>PROCESOS.!M415</f>
        <v>0</v>
      </c>
    </row>
    <row r="424" spans="1:2" x14ac:dyDescent="0.25">
      <c r="A424" t="str">
        <f>PROCESOS.!B416</f>
        <v>UAESP-423-2026</v>
      </c>
      <c r="B424">
        <f>PROCESOS.!M416</f>
        <v>0</v>
      </c>
    </row>
    <row r="425" spans="1:2" x14ac:dyDescent="0.25">
      <c r="A425" t="str">
        <f>PROCESOS.!B417</f>
        <v>UAESP-424-2026</v>
      </c>
      <c r="B425">
        <f>PROCESOS.!M417</f>
        <v>0</v>
      </c>
    </row>
    <row r="426" spans="1:2" x14ac:dyDescent="0.25">
      <c r="A426" t="str">
        <f>PROCESOS.!B418</f>
        <v>UAESP-425-2026</v>
      </c>
      <c r="B426">
        <f>PROCESOS.!M418</f>
        <v>0</v>
      </c>
    </row>
    <row r="427" spans="1:2" x14ac:dyDescent="0.25">
      <c r="A427" t="str">
        <f>PROCESOS.!B419</f>
        <v>UAESP-426-2026</v>
      </c>
      <c r="B427">
        <f>PROCESOS.!M419</f>
        <v>0</v>
      </c>
    </row>
    <row r="428" spans="1:2" x14ac:dyDescent="0.25">
      <c r="A428" t="str">
        <f>PROCESOS.!B420</f>
        <v>UAESP-427-2026</v>
      </c>
      <c r="B428">
        <f>PROCESOS.!M420</f>
        <v>0</v>
      </c>
    </row>
    <row r="429" spans="1:2" x14ac:dyDescent="0.25">
      <c r="A429" t="str">
        <f>PROCESOS.!B421</f>
        <v>UAESP-428-2026</v>
      </c>
      <c r="B429">
        <f>PROCESOS.!M421</f>
        <v>0</v>
      </c>
    </row>
    <row r="430" spans="1:2" x14ac:dyDescent="0.25">
      <c r="A430" t="str">
        <f>PROCESOS.!B422</f>
        <v>UAESP-429-2026</v>
      </c>
      <c r="B430">
        <f>PROCESOS.!M422</f>
        <v>0</v>
      </c>
    </row>
    <row r="431" spans="1:2" x14ac:dyDescent="0.25">
      <c r="A431" t="str">
        <f>PROCESOS.!B423</f>
        <v>UAESP-430-2026</v>
      </c>
      <c r="B431">
        <f>PROCESOS.!M423</f>
        <v>0</v>
      </c>
    </row>
    <row r="432" spans="1:2" x14ac:dyDescent="0.25">
      <c r="A432" t="str">
        <f>PROCESOS.!B424</f>
        <v>UAESP-431-2026</v>
      </c>
      <c r="B432">
        <f>PROCESOS.!M424</f>
        <v>0</v>
      </c>
    </row>
    <row r="433" spans="1:2" x14ac:dyDescent="0.25">
      <c r="A433" t="str">
        <f>PROCESOS.!B425</f>
        <v>UAESP-432-2026</v>
      </c>
      <c r="B433">
        <f>PROCESOS.!M425</f>
        <v>0</v>
      </c>
    </row>
    <row r="434" spans="1:2" x14ac:dyDescent="0.25">
      <c r="A434" t="str">
        <f>PROCESOS.!B426</f>
        <v>UAESP-433-2026</v>
      </c>
      <c r="B434">
        <f>PROCESOS.!M426</f>
        <v>0</v>
      </c>
    </row>
    <row r="435" spans="1:2" x14ac:dyDescent="0.25">
      <c r="A435" t="str">
        <f>PROCESOS.!B427</f>
        <v>UAESP-434-2026</v>
      </c>
      <c r="B435">
        <f>PROCESOS.!M427</f>
        <v>0</v>
      </c>
    </row>
    <row r="436" spans="1:2" x14ac:dyDescent="0.25">
      <c r="A436" t="str">
        <f>PROCESOS.!B428</f>
        <v>UAESP-435-2026</v>
      </c>
      <c r="B436">
        <f>PROCESOS.!M428</f>
        <v>0</v>
      </c>
    </row>
    <row r="437" spans="1:2" x14ac:dyDescent="0.25">
      <c r="A437" t="str">
        <f>PROCESOS.!B429</f>
        <v>UAESP-436-2026</v>
      </c>
      <c r="B437">
        <f>PROCESOS.!M429</f>
        <v>0</v>
      </c>
    </row>
    <row r="438" spans="1:2" x14ac:dyDescent="0.25">
      <c r="A438" t="str">
        <f>PROCESOS.!B430</f>
        <v>UAESP-437-2026</v>
      </c>
      <c r="B438">
        <f>PROCESOS.!M430</f>
        <v>0</v>
      </c>
    </row>
    <row r="439" spans="1:2" x14ac:dyDescent="0.25">
      <c r="A439" t="str">
        <f>PROCESOS.!B431</f>
        <v>UAESP-438-2026</v>
      </c>
      <c r="B439">
        <f>PROCESOS.!M431</f>
        <v>0</v>
      </c>
    </row>
    <row r="440" spans="1:2" x14ac:dyDescent="0.25">
      <c r="A440" t="str">
        <f>PROCESOS.!B432</f>
        <v>UAESP-439-2026</v>
      </c>
      <c r="B440">
        <f>PROCESOS.!M432</f>
        <v>0</v>
      </c>
    </row>
    <row r="441" spans="1:2" x14ac:dyDescent="0.25">
      <c r="A441" t="str">
        <f>PROCESOS.!B433</f>
        <v>UAESP-440-2026</v>
      </c>
      <c r="B441">
        <f>PROCESOS.!M433</f>
        <v>0</v>
      </c>
    </row>
    <row r="442" spans="1:2" x14ac:dyDescent="0.25">
      <c r="A442" t="str">
        <f>PROCESOS.!B434</f>
        <v>UAESP-441-2026</v>
      </c>
      <c r="B442">
        <f>PROCESOS.!M434</f>
        <v>0</v>
      </c>
    </row>
    <row r="443" spans="1:2" x14ac:dyDescent="0.25">
      <c r="A443" t="str">
        <f>PROCESOS.!B435</f>
        <v>UAESP-442-202</v>
      </c>
      <c r="B443">
        <f>PROCESOS.!M435</f>
        <v>0</v>
      </c>
    </row>
    <row r="444" spans="1:2" x14ac:dyDescent="0.25">
      <c r="A444" t="str">
        <f>PROCESOS.!B436</f>
        <v>UAESP-443-2026</v>
      </c>
      <c r="B444">
        <f>PROCESOS.!M436</f>
        <v>0</v>
      </c>
    </row>
    <row r="445" spans="1:2" x14ac:dyDescent="0.25">
      <c r="A445" t="str">
        <f>PROCESOS.!B437</f>
        <v>UAESP-444-2026</v>
      </c>
      <c r="B445">
        <f>PROCESOS.!M437</f>
        <v>0</v>
      </c>
    </row>
    <row r="446" spans="1:2" x14ac:dyDescent="0.25">
      <c r="A446" t="str">
        <f>PROCESOS.!B438</f>
        <v>UAESP-445-2026</v>
      </c>
      <c r="B446">
        <f>PROCESOS.!M438</f>
        <v>0</v>
      </c>
    </row>
    <row r="447" spans="1:2" x14ac:dyDescent="0.25">
      <c r="A447" t="str">
        <f>PROCESOS.!B439</f>
        <v>UAESP-446-2026</v>
      </c>
      <c r="B447">
        <f>PROCESOS.!M439</f>
        <v>0</v>
      </c>
    </row>
    <row r="448" spans="1:2" x14ac:dyDescent="0.25">
      <c r="A448" t="str">
        <f>PROCESOS.!B440</f>
        <v>UAESP-447-2026</v>
      </c>
      <c r="B448">
        <f>PROCESOS.!M440</f>
        <v>0</v>
      </c>
    </row>
    <row r="449" spans="1:2" x14ac:dyDescent="0.25">
      <c r="A449" t="str">
        <f>PROCESOS.!B441</f>
        <v>UAESP-448-2026</v>
      </c>
      <c r="B449">
        <f>PROCESOS.!M441</f>
        <v>0</v>
      </c>
    </row>
    <row r="450" spans="1:2" x14ac:dyDescent="0.25">
      <c r="A450" t="str">
        <f>PROCESOS.!B442</f>
        <v>UAESP-449-2026</v>
      </c>
      <c r="B450">
        <f>PROCESOS.!M442</f>
        <v>0</v>
      </c>
    </row>
    <row r="451" spans="1:2" x14ac:dyDescent="0.25">
      <c r="A451" t="str">
        <f>PROCESOS.!B443</f>
        <v>UAESP-450-2026</v>
      </c>
      <c r="B451">
        <f>PROCESOS.!M443</f>
        <v>0</v>
      </c>
    </row>
    <row r="452" spans="1:2" x14ac:dyDescent="0.25">
      <c r="A452" t="str">
        <f>PROCESOS.!B444</f>
        <v>UAESP-451-2026</v>
      </c>
      <c r="B452">
        <f>PROCESOS.!M444</f>
        <v>0</v>
      </c>
    </row>
    <row r="453" spans="1:2" x14ac:dyDescent="0.25">
      <c r="A453" t="str">
        <f>PROCESOS.!B445</f>
        <v>UAESP-452-2026</v>
      </c>
      <c r="B453">
        <f>PROCESOS.!M445</f>
        <v>0</v>
      </c>
    </row>
    <row r="454" spans="1:2" x14ac:dyDescent="0.25">
      <c r="A454" t="str">
        <f>PROCESOS.!B446</f>
        <v>UAESP-453-2026</v>
      </c>
      <c r="B454">
        <f>PROCESOS.!M446</f>
        <v>0</v>
      </c>
    </row>
    <row r="455" spans="1:2" x14ac:dyDescent="0.25">
      <c r="A455" t="str">
        <f>PROCESOS.!B447</f>
        <v>UAESP-454-2026</v>
      </c>
      <c r="B455">
        <f>PROCESOS.!M447</f>
        <v>0</v>
      </c>
    </row>
    <row r="456" spans="1:2" x14ac:dyDescent="0.25">
      <c r="A456" t="str">
        <f>PROCESOS.!B448</f>
        <v>UAESP-455-2026</v>
      </c>
      <c r="B456">
        <f>PROCESOS.!M448</f>
        <v>0</v>
      </c>
    </row>
    <row r="457" spans="1:2" x14ac:dyDescent="0.25">
      <c r="A457" t="str">
        <f>PROCESOS.!B449</f>
        <v>UAESP-456-2026</v>
      </c>
      <c r="B457">
        <f>PROCESOS.!M449</f>
        <v>0</v>
      </c>
    </row>
    <row r="458" spans="1:2" x14ac:dyDescent="0.25">
      <c r="A458" t="str">
        <f>PROCESOS.!B450</f>
        <v>UAESP-457-2026</v>
      </c>
      <c r="B458">
        <f>PROCESOS.!M450</f>
        <v>0</v>
      </c>
    </row>
    <row r="459" spans="1:2" x14ac:dyDescent="0.25">
      <c r="A459" t="str">
        <f>PROCESOS.!B451</f>
        <v>UAESP-458-2026</v>
      </c>
      <c r="B459">
        <f>PROCESOS.!M451</f>
        <v>0</v>
      </c>
    </row>
    <row r="460" spans="1:2" x14ac:dyDescent="0.25">
      <c r="A460" t="str">
        <f>PROCESOS.!B452</f>
        <v>UAESP-459-2026</v>
      </c>
      <c r="B460">
        <f>PROCESOS.!M452</f>
        <v>0</v>
      </c>
    </row>
    <row r="461" spans="1:2" x14ac:dyDescent="0.25">
      <c r="A461" t="str">
        <f>PROCESOS.!B453</f>
        <v>UAESP-460-2026</v>
      </c>
      <c r="B461">
        <f>PROCESOS.!M453</f>
        <v>0</v>
      </c>
    </row>
    <row r="462" spans="1:2" x14ac:dyDescent="0.25">
      <c r="A462" t="str">
        <f>PROCESOS.!B454</f>
        <v>UAESP-461-2026</v>
      </c>
      <c r="B462">
        <f>PROCESOS.!M454</f>
        <v>0</v>
      </c>
    </row>
    <row r="463" spans="1:2" x14ac:dyDescent="0.25">
      <c r="A463" t="str">
        <f>PROCESOS.!B455</f>
        <v>UAESP-462-2026</v>
      </c>
      <c r="B463">
        <f>PROCESOS.!M455</f>
        <v>0</v>
      </c>
    </row>
    <row r="464" spans="1:2" x14ac:dyDescent="0.25">
      <c r="A464" t="str">
        <f>PROCESOS.!B456</f>
        <v>UAESP-463-2026</v>
      </c>
      <c r="B464">
        <f>PROCESOS.!M456</f>
        <v>0</v>
      </c>
    </row>
    <row r="465" spans="1:2" x14ac:dyDescent="0.25">
      <c r="A465" t="str">
        <f>PROCESOS.!B457</f>
        <v>UAESP-464-2026</v>
      </c>
      <c r="B465">
        <f>PROCESOS.!M457</f>
        <v>0</v>
      </c>
    </row>
    <row r="466" spans="1:2" x14ac:dyDescent="0.25">
      <c r="A466" t="str">
        <f>PROCESOS.!B458</f>
        <v>UAESP-465-2026</v>
      </c>
      <c r="B466">
        <f>PROCESOS.!M458</f>
        <v>0</v>
      </c>
    </row>
    <row r="467" spans="1:2" x14ac:dyDescent="0.25">
      <c r="A467" t="str">
        <f>PROCESOS.!B459</f>
        <v>UAESP-466-2026</v>
      </c>
      <c r="B467">
        <f>PROCESOS.!M459</f>
        <v>0</v>
      </c>
    </row>
    <row r="468" spans="1:2" x14ac:dyDescent="0.25">
      <c r="A468" t="str">
        <f>PROCESOS.!B460</f>
        <v>UAESP-467-2026</v>
      </c>
      <c r="B468">
        <f>PROCESOS.!M460</f>
        <v>0</v>
      </c>
    </row>
    <row r="469" spans="1:2" x14ac:dyDescent="0.25">
      <c r="A469" t="str">
        <f>PROCESOS.!B461</f>
        <v>UAESP-468-2026</v>
      </c>
      <c r="B469">
        <f>PROCESOS.!M461</f>
        <v>0</v>
      </c>
    </row>
    <row r="470" spans="1:2" x14ac:dyDescent="0.25">
      <c r="A470" t="str">
        <f>PROCESOS.!B462</f>
        <v>UAESP-469-2026</v>
      </c>
      <c r="B470">
        <f>PROCESOS.!M462</f>
        <v>0</v>
      </c>
    </row>
    <row r="471" spans="1:2" x14ac:dyDescent="0.25">
      <c r="A471" t="str">
        <f>PROCESOS.!B463</f>
        <v>UAESP-470-2026</v>
      </c>
      <c r="B471">
        <f>PROCESOS.!M463</f>
        <v>0</v>
      </c>
    </row>
    <row r="472" spans="1:2" x14ac:dyDescent="0.25">
      <c r="A472" t="str">
        <f>PROCESOS.!B464</f>
        <v>UAESP-471-2026</v>
      </c>
      <c r="B472">
        <f>PROCESOS.!M464</f>
        <v>0</v>
      </c>
    </row>
    <row r="473" spans="1:2" x14ac:dyDescent="0.25">
      <c r="A473" t="str">
        <f>PROCESOS.!B465</f>
        <v>UAESP-472-2026</v>
      </c>
      <c r="B473">
        <f>PROCESOS.!M465</f>
        <v>0</v>
      </c>
    </row>
    <row r="474" spans="1:2" x14ac:dyDescent="0.25">
      <c r="A474" t="str">
        <f>PROCESOS.!B466</f>
        <v>UAESP-473-2026</v>
      </c>
      <c r="B474">
        <f>PROCESOS.!M466</f>
        <v>0</v>
      </c>
    </row>
    <row r="475" spans="1:2" x14ac:dyDescent="0.25">
      <c r="A475" t="str">
        <f>PROCESOS.!B467</f>
        <v>UAESP-474-2026</v>
      </c>
      <c r="B475">
        <f>PROCESOS.!M467</f>
        <v>0</v>
      </c>
    </row>
    <row r="476" spans="1:2" x14ac:dyDescent="0.25">
      <c r="A476" t="str">
        <f>PROCESOS.!B468</f>
        <v>UAESP-475-2026</v>
      </c>
      <c r="B476">
        <f>PROCESOS.!M468</f>
        <v>0</v>
      </c>
    </row>
    <row r="477" spans="1:2" x14ac:dyDescent="0.25">
      <c r="A477" t="str">
        <f>PROCESOS.!B469</f>
        <v>UAESP-476-2026</v>
      </c>
      <c r="B477">
        <f>PROCESOS.!M469</f>
        <v>0</v>
      </c>
    </row>
    <row r="478" spans="1:2" x14ac:dyDescent="0.25">
      <c r="A478" t="str">
        <f>PROCESOS.!B470</f>
        <v>UAESP-477-2026</v>
      </c>
      <c r="B478">
        <f>PROCESOS.!M470</f>
        <v>0</v>
      </c>
    </row>
    <row r="479" spans="1:2" x14ac:dyDescent="0.25">
      <c r="A479" t="str">
        <f>PROCESOS.!B471</f>
        <v>UAESP-478-2026</v>
      </c>
      <c r="B479">
        <f>PROCESOS.!M471</f>
        <v>0</v>
      </c>
    </row>
    <row r="480" spans="1:2" x14ac:dyDescent="0.25">
      <c r="A480" t="str">
        <f>PROCESOS.!B472</f>
        <v>UAESP-479-2026</v>
      </c>
      <c r="B480">
        <f>PROCESOS.!M472</f>
        <v>0</v>
      </c>
    </row>
    <row r="481" spans="1:2" x14ac:dyDescent="0.25">
      <c r="A481" t="str">
        <f>PROCESOS.!B473</f>
        <v>UAESP-480-2026</v>
      </c>
      <c r="B481">
        <f>PROCESOS.!M473</f>
        <v>0</v>
      </c>
    </row>
    <row r="482" spans="1:2" x14ac:dyDescent="0.25">
      <c r="A482" t="str">
        <f>PROCESOS.!B474</f>
        <v>UAESP-481-2026</v>
      </c>
      <c r="B482">
        <f>PROCESOS.!M474</f>
        <v>0</v>
      </c>
    </row>
    <row r="483" spans="1:2" x14ac:dyDescent="0.25">
      <c r="A483" t="str">
        <f>PROCESOS.!B475</f>
        <v>UAESP-482-2026</v>
      </c>
      <c r="B483">
        <f>PROCESOS.!M475</f>
        <v>0</v>
      </c>
    </row>
    <row r="484" spans="1:2" x14ac:dyDescent="0.25">
      <c r="A484" t="str">
        <f>PROCESOS.!B476</f>
        <v>UAESP-483-2026</v>
      </c>
      <c r="B484">
        <f>PROCESOS.!M476</f>
        <v>0</v>
      </c>
    </row>
    <row r="485" spans="1:2" x14ac:dyDescent="0.25">
      <c r="A485" t="str">
        <f>PROCESOS.!B477</f>
        <v>UAESP-484-2026</v>
      </c>
      <c r="B485">
        <f>PROCESOS.!M477</f>
        <v>0</v>
      </c>
    </row>
    <row r="486" spans="1:2" x14ac:dyDescent="0.25">
      <c r="A486" t="str">
        <f>PROCESOS.!B478</f>
        <v>UAESP-485-2026</v>
      </c>
      <c r="B486">
        <f>PROCESOS.!M478</f>
        <v>0</v>
      </c>
    </row>
    <row r="487" spans="1:2" x14ac:dyDescent="0.25">
      <c r="A487" t="str">
        <f>PROCESOS.!B479</f>
        <v>UAESP-486-2026</v>
      </c>
      <c r="B487">
        <f>PROCESOS.!M479</f>
        <v>0</v>
      </c>
    </row>
    <row r="488" spans="1:2" x14ac:dyDescent="0.25">
      <c r="A488" t="str">
        <f>PROCESOS.!B480</f>
        <v>UAESP-487-2026</v>
      </c>
      <c r="B488">
        <f>PROCESOS.!M480</f>
        <v>0</v>
      </c>
    </row>
    <row r="489" spans="1:2" x14ac:dyDescent="0.25">
      <c r="A489" t="str">
        <f>PROCESOS.!B481</f>
        <v>UAESP-488-2026</v>
      </c>
      <c r="B489">
        <f>PROCESOS.!M481</f>
        <v>0</v>
      </c>
    </row>
    <row r="490" spans="1:2" x14ac:dyDescent="0.25">
      <c r="A490" t="str">
        <f>PROCESOS.!B482</f>
        <v>UAESP-489-2026</v>
      </c>
      <c r="B490">
        <f>PROCESOS.!M482</f>
        <v>0</v>
      </c>
    </row>
    <row r="491" spans="1:2" x14ac:dyDescent="0.25">
      <c r="A491" t="str">
        <f>PROCESOS.!B483</f>
        <v>UAESP-490-2026</v>
      </c>
      <c r="B491">
        <f>PROCESOS.!M483</f>
        <v>0</v>
      </c>
    </row>
    <row r="492" spans="1:2" x14ac:dyDescent="0.25">
      <c r="A492" t="str">
        <f>PROCESOS.!B484</f>
        <v>UAESP-491-2026</v>
      </c>
      <c r="B492">
        <f>PROCESOS.!M484</f>
        <v>0</v>
      </c>
    </row>
    <row r="493" spans="1:2" x14ac:dyDescent="0.25">
      <c r="A493" t="str">
        <f>PROCESOS.!B485</f>
        <v>UAESP-492-2026</v>
      </c>
      <c r="B493">
        <f>PROCESOS.!M485</f>
        <v>0</v>
      </c>
    </row>
    <row r="494" spans="1:2" x14ac:dyDescent="0.25">
      <c r="A494" t="str">
        <f>PROCESOS.!B486</f>
        <v>UAESP-493-2026</v>
      </c>
      <c r="B494">
        <f>PROCESOS.!M486</f>
        <v>0</v>
      </c>
    </row>
    <row r="495" spans="1:2" x14ac:dyDescent="0.25">
      <c r="A495" t="str">
        <f>PROCESOS.!B487</f>
        <v>UAESP-494-2026</v>
      </c>
      <c r="B495">
        <f>PROCESOS.!M487</f>
        <v>0</v>
      </c>
    </row>
    <row r="496" spans="1:2" x14ac:dyDescent="0.25">
      <c r="A496" t="str">
        <f>PROCESOS.!B488</f>
        <v>UAESP-495-2026</v>
      </c>
      <c r="B496">
        <f>PROCESOS.!M488</f>
        <v>0</v>
      </c>
    </row>
    <row r="497" spans="1:2" x14ac:dyDescent="0.25">
      <c r="A497" t="str">
        <f>PROCESOS.!B489</f>
        <v>UAESP-496-2026</v>
      </c>
      <c r="B497">
        <f>PROCESOS.!M489</f>
        <v>0</v>
      </c>
    </row>
    <row r="498" spans="1:2" x14ac:dyDescent="0.25">
      <c r="A498" t="str">
        <f>PROCESOS.!B490</f>
        <v>UAESP-497-2026</v>
      </c>
      <c r="B498">
        <f>PROCESOS.!M490</f>
        <v>0</v>
      </c>
    </row>
    <row r="499" spans="1:2" x14ac:dyDescent="0.25">
      <c r="A499" t="str">
        <f>PROCESOS.!B491</f>
        <v>UAESP-498-2026</v>
      </c>
      <c r="B499">
        <f>PROCESOS.!M491</f>
        <v>0</v>
      </c>
    </row>
    <row r="500" spans="1:2" x14ac:dyDescent="0.25">
      <c r="A500" t="str">
        <f>PROCESOS.!B492</f>
        <v>UAESP-499-2026</v>
      </c>
      <c r="B500">
        <f>PROCESOS.!M492</f>
        <v>0</v>
      </c>
    </row>
    <row r="501" spans="1:2" x14ac:dyDescent="0.25">
      <c r="A501" t="str">
        <f>PROCESOS.!B493</f>
        <v>UAESP-500-2026</v>
      </c>
      <c r="B501">
        <f>PROCESOS.!M493</f>
        <v>0</v>
      </c>
    </row>
  </sheetData>
  <mergeCells count="2">
    <mergeCell ref="C1:D1"/>
    <mergeCell ref="F1:G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1"/>
  <sheetViews>
    <sheetView workbookViewId="0">
      <selection activeCell="H12" sqref="H12"/>
    </sheetView>
  </sheetViews>
  <sheetFormatPr baseColWidth="10" defaultColWidth="11.42578125" defaultRowHeight="11.25" x14ac:dyDescent="0.2"/>
  <cols>
    <col min="1" max="1" width="15.28515625" style="32" bestFit="1" customWidth="1"/>
    <col min="2" max="2" width="45.28515625" style="32" bestFit="1" customWidth="1"/>
    <col min="3" max="3" width="20.28515625" style="32" customWidth="1"/>
    <col min="4" max="4" width="13" style="32" customWidth="1"/>
    <col min="5" max="5" width="20.140625" style="32" customWidth="1"/>
    <col min="6" max="6" width="22.140625" style="32" customWidth="1"/>
    <col min="7" max="7" width="27.28515625" style="32" customWidth="1"/>
    <col min="8" max="8" width="58.5703125" style="32" customWidth="1"/>
    <col min="9" max="9" width="14.42578125" style="32" bestFit="1" customWidth="1"/>
    <col min="10" max="10" width="31.5703125" style="32" bestFit="1" customWidth="1"/>
    <col min="11" max="16384" width="11.42578125" style="32"/>
  </cols>
  <sheetData>
    <row r="1" spans="1:10" x14ac:dyDescent="0.2">
      <c r="A1" s="33" t="s">
        <v>325</v>
      </c>
      <c r="B1" s="33" t="s">
        <v>326</v>
      </c>
      <c r="C1" s="33" t="s">
        <v>327</v>
      </c>
      <c r="D1" s="33" t="s">
        <v>328</v>
      </c>
      <c r="E1" s="33" t="s">
        <v>329</v>
      </c>
      <c r="F1" s="33" t="s">
        <v>330</v>
      </c>
      <c r="G1" s="77" t="s">
        <v>277</v>
      </c>
      <c r="H1" s="77" t="s">
        <v>12</v>
      </c>
      <c r="I1" s="77" t="s">
        <v>331</v>
      </c>
      <c r="J1" s="77" t="s">
        <v>24</v>
      </c>
    </row>
    <row r="2" spans="1:10" ht="54" customHeight="1" x14ac:dyDescent="0.2">
      <c r="A2" s="72">
        <v>143438</v>
      </c>
      <c r="B2" s="73" t="s">
        <v>332</v>
      </c>
      <c r="C2" s="74">
        <v>45733.756192129629</v>
      </c>
      <c r="D2" s="73" t="s">
        <v>333</v>
      </c>
      <c r="E2" s="73" t="s">
        <v>334</v>
      </c>
      <c r="F2" s="73" t="s">
        <v>335</v>
      </c>
      <c r="G2" s="75" t="s">
        <v>336</v>
      </c>
      <c r="H2" s="75" t="s">
        <v>337</v>
      </c>
      <c r="I2" s="76" t="s">
        <v>338</v>
      </c>
      <c r="J2" s="75" t="s">
        <v>339</v>
      </c>
    </row>
    <row r="3" spans="1:10" ht="25.5" x14ac:dyDescent="0.2">
      <c r="A3" s="72">
        <v>148224</v>
      </c>
      <c r="B3" s="73" t="s">
        <v>332</v>
      </c>
      <c r="C3" s="74">
        <v>45835.373668981483</v>
      </c>
      <c r="D3" s="73" t="s">
        <v>333</v>
      </c>
      <c r="E3" s="73" t="s">
        <v>340</v>
      </c>
      <c r="F3" s="73" t="s">
        <v>341</v>
      </c>
      <c r="G3" s="75" t="s">
        <v>342</v>
      </c>
      <c r="H3" s="75" t="s">
        <v>343</v>
      </c>
      <c r="I3" s="76">
        <v>46198</v>
      </c>
      <c r="J3" s="75" t="s">
        <v>344</v>
      </c>
    </row>
    <row r="4" spans="1:10" ht="45" x14ac:dyDescent="0.2">
      <c r="A4" s="72">
        <v>148582</v>
      </c>
      <c r="B4" s="73" t="s">
        <v>332</v>
      </c>
      <c r="C4" s="74">
        <v>45845.379166666666</v>
      </c>
      <c r="D4" s="73" t="s">
        <v>333</v>
      </c>
      <c r="E4" s="73" t="s">
        <v>340</v>
      </c>
      <c r="F4" s="73" t="s">
        <v>345</v>
      </c>
      <c r="G4" s="75" t="s">
        <v>346</v>
      </c>
      <c r="H4" s="75" t="s">
        <v>347</v>
      </c>
      <c r="I4" s="76">
        <v>46213</v>
      </c>
      <c r="J4" s="75" t="s">
        <v>344</v>
      </c>
    </row>
    <row r="5" spans="1:10" ht="33.75" x14ac:dyDescent="0.2">
      <c r="A5" s="72">
        <v>148732</v>
      </c>
      <c r="B5" s="73" t="s">
        <v>332</v>
      </c>
      <c r="C5" s="74">
        <v>45847.436562499999</v>
      </c>
      <c r="D5" s="73" t="s">
        <v>333</v>
      </c>
      <c r="E5" s="73" t="s">
        <v>348</v>
      </c>
      <c r="F5" s="73" t="s">
        <v>349</v>
      </c>
      <c r="G5" s="75" t="s">
        <v>350</v>
      </c>
      <c r="H5" s="75" t="s">
        <v>351</v>
      </c>
      <c r="I5" s="76">
        <v>46216</v>
      </c>
      <c r="J5" s="75" t="s">
        <v>344</v>
      </c>
    </row>
    <row r="6" spans="1:10" ht="25.5" x14ac:dyDescent="0.2">
      <c r="A6" s="72">
        <v>150094</v>
      </c>
      <c r="B6" s="73" t="s">
        <v>332</v>
      </c>
      <c r="C6" s="74">
        <v>45881.459027777775</v>
      </c>
      <c r="D6" s="73" t="s">
        <v>333</v>
      </c>
      <c r="E6" s="73" t="s">
        <v>352</v>
      </c>
      <c r="F6" s="73" t="s">
        <v>353</v>
      </c>
      <c r="G6" s="75" t="s">
        <v>354</v>
      </c>
      <c r="H6" s="75" t="s">
        <v>355</v>
      </c>
      <c r="I6" s="76">
        <v>45941</v>
      </c>
      <c r="J6" s="75" t="s">
        <v>339</v>
      </c>
    </row>
    <row r="7" spans="1:10" ht="25.5" x14ac:dyDescent="0.2">
      <c r="A7" s="72">
        <v>150095</v>
      </c>
      <c r="B7" s="73" t="s">
        <v>332</v>
      </c>
      <c r="C7" s="74">
        <v>45881.459120370368</v>
      </c>
      <c r="D7" s="73" t="s">
        <v>333</v>
      </c>
      <c r="E7" s="73" t="s">
        <v>352</v>
      </c>
      <c r="F7" s="73" t="s">
        <v>356</v>
      </c>
      <c r="G7" s="75" t="s">
        <v>357</v>
      </c>
      <c r="H7" s="75" t="s">
        <v>355</v>
      </c>
      <c r="I7" s="76">
        <v>45941</v>
      </c>
      <c r="J7" s="75" t="s">
        <v>339</v>
      </c>
    </row>
    <row r="8" spans="1:10" ht="25.5" x14ac:dyDescent="0.2">
      <c r="A8" s="72">
        <v>150096</v>
      </c>
      <c r="B8" s="73" t="s">
        <v>332</v>
      </c>
      <c r="C8" s="74">
        <v>45881.459189814814</v>
      </c>
      <c r="D8" s="73" t="s">
        <v>333</v>
      </c>
      <c r="E8" s="73" t="s">
        <v>352</v>
      </c>
      <c r="F8" s="73" t="s">
        <v>358</v>
      </c>
      <c r="G8" s="75" t="s">
        <v>359</v>
      </c>
      <c r="H8" s="75" t="s">
        <v>355</v>
      </c>
      <c r="I8" s="76">
        <v>45941</v>
      </c>
      <c r="J8" s="75" t="s">
        <v>339</v>
      </c>
    </row>
    <row r="9" spans="1:10" ht="25.5" x14ac:dyDescent="0.2">
      <c r="A9" s="72">
        <v>150097</v>
      </c>
      <c r="B9" s="73" t="s">
        <v>332</v>
      </c>
      <c r="C9" s="74">
        <v>45881.459224537037</v>
      </c>
      <c r="D9" s="73" t="s">
        <v>333</v>
      </c>
      <c r="E9" s="73" t="s">
        <v>352</v>
      </c>
      <c r="F9" s="73" t="s">
        <v>360</v>
      </c>
      <c r="G9" s="75" t="s">
        <v>361</v>
      </c>
      <c r="H9" s="75" t="s">
        <v>355</v>
      </c>
      <c r="I9" s="76">
        <v>45941</v>
      </c>
      <c r="J9" s="75" t="s">
        <v>339</v>
      </c>
    </row>
    <row r="10" spans="1:10" ht="25.5" x14ac:dyDescent="0.2">
      <c r="A10" s="72">
        <v>150098</v>
      </c>
      <c r="B10" s="73" t="s">
        <v>332</v>
      </c>
      <c r="C10" s="74">
        <v>45881.45925925926</v>
      </c>
      <c r="D10" s="73" t="s">
        <v>333</v>
      </c>
      <c r="E10" s="73" t="s">
        <v>352</v>
      </c>
      <c r="F10" s="73" t="s">
        <v>362</v>
      </c>
      <c r="G10" s="75" t="s">
        <v>363</v>
      </c>
      <c r="H10" s="75" t="s">
        <v>355</v>
      </c>
      <c r="I10" s="76">
        <v>45941</v>
      </c>
      <c r="J10" s="75" t="s">
        <v>339</v>
      </c>
    </row>
    <row r="11" spans="1:10" ht="25.5" x14ac:dyDescent="0.2">
      <c r="A11" s="72">
        <v>151184</v>
      </c>
      <c r="B11" s="73" t="s">
        <v>332</v>
      </c>
      <c r="C11" s="74">
        <v>45903.519965277781</v>
      </c>
      <c r="D11" s="73" t="s">
        <v>333</v>
      </c>
      <c r="E11" s="73" t="s">
        <v>364</v>
      </c>
      <c r="F11" s="73" t="s">
        <v>365</v>
      </c>
      <c r="G11" s="75" t="s">
        <v>366</v>
      </c>
      <c r="H11" s="75" t="s">
        <v>367</v>
      </c>
      <c r="I11" s="76">
        <v>46056</v>
      </c>
      <c r="J11" s="75" t="s">
        <v>339</v>
      </c>
    </row>
  </sheetData>
  <hyperlinks>
    <hyperlink ref="A1" r:id="rId1" tooltip="ordenar por Orden de Compra" display="https://www.colombiacompra.gov.co/tienda-virtual-del-estado-colombiano/ordenes-compra?number_order=&amp;state=&amp;entity=UNIDAD%20ADMINISTRATIVA%20ESPECIAL%20DE%20SERVICIOS%20PUBLICOS&amp;tool=&amp;date_to=2023-12-31&amp;date_from=2023-01-01&amp;sort=asc&amp;order=Orden%20de%20Compra" xr:uid="{00000000-0004-0000-0700-000000000000}"/>
    <hyperlink ref="B1" r:id="rId2" tooltip="ordenar por Entidad Estatal" display="https://www.colombiacompra.gov.co/tienda-virtual-del-estado-colombiano/ordenes-compra?number_order=&amp;state=&amp;entity=UNIDAD%20ADMINISTRATIVA%20ESPECIAL%20DE%20SERVICIOS%20PUBLICOS&amp;tool=&amp;date_to=2023-12-31&amp;date_from=2023-01-01&amp;sort=asc&amp;order=Entidad%20Estatal" xr:uid="{00000000-0004-0000-0700-000001000000}"/>
    <hyperlink ref="C1" r:id="rId3" tooltip="ordenar por Fecha de la orden" display="https://www.colombiacompra.gov.co/tienda-virtual-del-estado-colombiano/ordenes-compra?number_order=&amp;state=&amp;entity=UNIDAD%20ADMINISTRATIVA%20ESPECIAL%20DE%20SERVICIOS%20PUBLICOS&amp;tool=&amp;date_to=2023-12-31&amp;date_from=2023-01-01&amp;sort=asc&amp;order=Fecha%20de%20la%20orden" xr:uid="{00000000-0004-0000-0700-000002000000}"/>
    <hyperlink ref="D1" r:id="rId4" tooltip="ordenar por Estado" display="https://www.colombiacompra.gov.co/tienda-virtual-del-estado-colombiano/ordenes-compra?number_order=&amp;state=&amp;entity=UNIDAD%20ADMINISTRATIVA%20ESPECIAL%20DE%20SERVICIOS%20PUBLICOS&amp;tool=&amp;date_to=2023-12-31&amp;date_from=2023-01-01&amp;sort=asc&amp;order=Estado" xr:uid="{00000000-0004-0000-0700-000003000000}"/>
    <hyperlink ref="E1" r:id="rId5" tooltip="ordenar por Instrumento" display="https://www.colombiacompra.gov.co/tienda-virtual-del-estado-colombiano/ordenes-compra?number_order=&amp;state=&amp;entity=UNIDAD%20ADMINISTRATIVA%20ESPECIAL%20DE%20SERVICIOS%20PUBLICOS&amp;tool=&amp;date_to=2023-12-31&amp;date_from=2023-01-01&amp;sort=asc&amp;order=Instrumento" xr:uid="{00000000-0004-0000-0700-000004000000}"/>
    <hyperlink ref="F1" r:id="rId6" tooltip="ordenar por Total" display="https://www.colombiacompra.gov.co/tienda-virtual-del-estado-colombiano/ordenes-compra?number_order=&amp;state=&amp;entity=UNIDAD%20ADMINISTRATIVA%20ESPECIAL%20DE%20SERVICIOS%20PUBLICOS&amp;tool=&amp;date_to=2023-12-31&amp;date_from=2023-01-01&amp;sort=asc&amp;order=Total" xr:uid="{00000000-0004-0000-0700-000005000000}"/>
    <hyperlink ref="A11" r:id="rId7" display="https://operaciones.colombiacompra.gov.co/tienda-virtual-del-estado-colombiano/ordenes-compra/151184" xr:uid="{0528AAD1-F108-445C-80CF-AEC834A111DE}"/>
    <hyperlink ref="A10" r:id="rId8" display="https://operaciones.colombiacompra.gov.co/tienda-virtual-del-estado-colombiano/ordenes-compra/150098" xr:uid="{E2FCA941-82D9-476F-AAF1-12FD0EA71B50}"/>
    <hyperlink ref="A9" r:id="rId9" display="https://operaciones.colombiacompra.gov.co/tienda-virtual-del-estado-colombiano/ordenes-compra/150097" xr:uid="{7AEC80FE-D6E9-4E04-BD47-632AF7349363}"/>
    <hyperlink ref="A8" r:id="rId10" display="https://operaciones.colombiacompra.gov.co/tienda-virtual-del-estado-colombiano/ordenes-compra/150096" xr:uid="{EF17F216-CA8D-46E9-B48D-955D07D27979}"/>
    <hyperlink ref="A7" r:id="rId11" display="https://operaciones.colombiacompra.gov.co/tienda-virtual-del-estado-colombiano/ordenes-compra/150095" xr:uid="{EFDF4B1A-F87C-4FAC-82D3-64362F3A087A}"/>
    <hyperlink ref="A6" r:id="rId12" display="https://operaciones.colombiacompra.gov.co/tienda-virtual-del-estado-colombiano/ordenes-compra/150094" xr:uid="{B7C4356E-9CCC-4A42-B646-D18E25602E77}"/>
    <hyperlink ref="A5" r:id="rId13" display="https://operaciones.colombiacompra.gov.co/tienda-virtual-del-estado-colombiano/ordenes-compra/148732" xr:uid="{7191F9C9-75D7-42A6-9863-8376644A9B24}"/>
    <hyperlink ref="A4" r:id="rId14" display="https://operaciones.colombiacompra.gov.co/tienda-virtual-del-estado-colombiano/ordenes-compra/148582" xr:uid="{FF3CB00D-5024-4457-8FD7-A35E13BEE278}"/>
    <hyperlink ref="A3" r:id="rId15" display="https://operaciones.colombiacompra.gov.co/tienda-virtual-del-estado-colombiano/ordenes-compra/148224" xr:uid="{7FE06A3D-7140-466A-9E42-2FC006093EE1}"/>
    <hyperlink ref="A2" r:id="rId16" display="https://operaciones.colombiacompra.gov.co/tienda-virtual-del-estado-colombiano/ordenes-compra/143438" xr:uid="{1BE61777-CBD2-4B97-9889-1DE166B3E841}"/>
  </hyperlinks>
  <pageMargins left="0.7" right="0.7" top="0.75" bottom="0.75" header="0.3" footer="0.3"/>
  <drawing r:id="rId17"/>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8B3A79-2FA1-4B36-848A-6BB241B25056}">
  <dimension ref="B5:G114"/>
  <sheetViews>
    <sheetView workbookViewId="0">
      <selection activeCell="D31" sqref="D31"/>
    </sheetView>
  </sheetViews>
  <sheetFormatPr baseColWidth="10" defaultColWidth="9.140625" defaultRowHeight="15" x14ac:dyDescent="0.25"/>
  <cols>
    <col min="3" max="3" width="78" customWidth="1"/>
    <col min="4" max="4" width="33.85546875" bestFit="1" customWidth="1"/>
    <col min="5" max="5" width="25.42578125" bestFit="1" customWidth="1"/>
    <col min="6" max="6" width="22" bestFit="1" customWidth="1"/>
  </cols>
  <sheetData>
    <row r="5" spans="2:6" x14ac:dyDescent="0.25">
      <c r="B5" s="78"/>
      <c r="C5" s="79"/>
      <c r="D5" s="79"/>
      <c r="E5" s="79"/>
      <c r="F5" s="80"/>
    </row>
    <row r="6" spans="2:6" x14ac:dyDescent="0.25">
      <c r="B6" s="81"/>
      <c r="F6" s="82"/>
    </row>
    <row r="7" spans="2:6" ht="18.75" x14ac:dyDescent="0.3">
      <c r="B7" s="81"/>
      <c r="C7" s="141" t="s">
        <v>368</v>
      </c>
      <c r="D7" s="141"/>
      <c r="E7" s="141"/>
      <c r="F7" s="82"/>
    </row>
    <row r="8" spans="2:6" x14ac:dyDescent="0.25">
      <c r="B8" s="81"/>
      <c r="F8" s="82"/>
    </row>
    <row r="9" spans="2:6" x14ac:dyDescent="0.25">
      <c r="B9" s="81"/>
      <c r="C9" s="86" t="s">
        <v>13</v>
      </c>
      <c r="D9" s="87" t="s">
        <v>41</v>
      </c>
      <c r="F9" s="82"/>
    </row>
    <row r="10" spans="2:6" x14ac:dyDescent="0.25">
      <c r="B10" s="81"/>
      <c r="F10" s="82"/>
    </row>
    <row r="11" spans="2:6" x14ac:dyDescent="0.25">
      <c r="B11" s="81"/>
      <c r="C11" s="88" t="s">
        <v>369</v>
      </c>
      <c r="D11" s="88" t="s">
        <v>370</v>
      </c>
      <c r="E11" s="89" t="s">
        <v>371</v>
      </c>
      <c r="F11" s="82"/>
    </row>
    <row r="12" spans="2:6" x14ac:dyDescent="0.25">
      <c r="B12" s="81"/>
      <c r="C12" s="87">
        <v>4</v>
      </c>
      <c r="D12" s="87">
        <v>40000000</v>
      </c>
      <c r="E12" s="87">
        <v>1</v>
      </c>
      <c r="F12" s="82"/>
    </row>
    <row r="13" spans="2:6" x14ac:dyDescent="0.25">
      <c r="B13" s="81"/>
      <c r="C13" s="87" t="s">
        <v>372</v>
      </c>
      <c r="D13" s="87"/>
      <c r="E13" s="87">
        <v>1</v>
      </c>
      <c r="F13" s="82"/>
    </row>
    <row r="14" spans="2:6" x14ac:dyDescent="0.25">
      <c r="B14" s="81"/>
      <c r="C14" s="87">
        <v>6</v>
      </c>
      <c r="D14" s="87">
        <v>60000000</v>
      </c>
      <c r="E14" s="87">
        <v>1</v>
      </c>
      <c r="F14" s="82"/>
    </row>
    <row r="15" spans="2:6" x14ac:dyDescent="0.25">
      <c r="B15" s="81"/>
      <c r="C15" s="87" t="s">
        <v>373</v>
      </c>
      <c r="D15" s="87"/>
      <c r="E15" s="87">
        <v>1</v>
      </c>
      <c r="F15" s="82"/>
    </row>
    <row r="16" spans="2:6" x14ac:dyDescent="0.25">
      <c r="B16" s="81"/>
      <c r="C16" s="87" t="s">
        <v>374</v>
      </c>
      <c r="D16" s="87"/>
      <c r="E16" s="87">
        <v>2</v>
      </c>
      <c r="F16" s="82"/>
    </row>
    <row r="17" spans="2:7" x14ac:dyDescent="0.25">
      <c r="B17" s="81"/>
      <c r="F17" s="82"/>
    </row>
    <row r="18" spans="2:7" x14ac:dyDescent="0.25">
      <c r="B18" s="83"/>
      <c r="C18" s="84"/>
      <c r="D18" s="84"/>
      <c r="E18" s="84"/>
      <c r="F18" s="85"/>
    </row>
    <row r="23" spans="2:7" x14ac:dyDescent="0.25">
      <c r="B23" s="78"/>
      <c r="C23" s="79"/>
      <c r="D23" s="79"/>
      <c r="E23" s="79"/>
      <c r="F23" s="79"/>
      <c r="G23" s="80"/>
    </row>
    <row r="24" spans="2:7" ht="18.75" x14ac:dyDescent="0.25">
      <c r="B24" s="81"/>
      <c r="C24" s="142" t="s">
        <v>375</v>
      </c>
      <c r="D24" s="142"/>
      <c r="E24" s="142"/>
      <c r="F24" s="142"/>
      <c r="G24" s="82"/>
    </row>
    <row r="25" spans="2:7" x14ac:dyDescent="0.25">
      <c r="B25" s="81"/>
      <c r="G25" s="82"/>
    </row>
    <row r="26" spans="2:7" x14ac:dyDescent="0.25">
      <c r="B26" s="81"/>
      <c r="C26" s="90" t="s">
        <v>376</v>
      </c>
      <c r="D26" s="87" t="s">
        <v>377</v>
      </c>
      <c r="G26" s="82"/>
    </row>
    <row r="27" spans="2:7" x14ac:dyDescent="0.25">
      <c r="B27" s="81"/>
      <c r="G27" s="82"/>
    </row>
    <row r="28" spans="2:7" x14ac:dyDescent="0.25">
      <c r="B28" s="81"/>
      <c r="C28" s="90" t="s">
        <v>13</v>
      </c>
      <c r="D28" s="90" t="s">
        <v>378</v>
      </c>
      <c r="E28" s="87" t="s">
        <v>371</v>
      </c>
      <c r="F28" s="87" t="s">
        <v>379</v>
      </c>
      <c r="G28" s="82"/>
    </row>
    <row r="29" spans="2:7" x14ac:dyDescent="0.25">
      <c r="B29" s="81"/>
      <c r="C29" s="87" t="s">
        <v>380</v>
      </c>
      <c r="D29" s="87" t="s">
        <v>381</v>
      </c>
      <c r="E29" s="87">
        <v>1</v>
      </c>
      <c r="F29" s="87">
        <v>72000000</v>
      </c>
      <c r="G29" s="82"/>
    </row>
    <row r="30" spans="2:7" x14ac:dyDescent="0.25">
      <c r="B30" s="81"/>
      <c r="C30" s="87" t="s">
        <v>382</v>
      </c>
      <c r="D30" s="87"/>
      <c r="E30" s="87">
        <v>1</v>
      </c>
      <c r="F30" s="87">
        <v>72000000</v>
      </c>
      <c r="G30" s="82"/>
    </row>
    <row r="31" spans="2:7" x14ac:dyDescent="0.25">
      <c r="B31" s="81"/>
      <c r="C31" s="87" t="s">
        <v>383</v>
      </c>
      <c r="D31" s="87" t="s">
        <v>381</v>
      </c>
      <c r="E31" s="87">
        <v>1</v>
      </c>
      <c r="F31" s="87">
        <v>96000000</v>
      </c>
      <c r="G31" s="82"/>
    </row>
    <row r="32" spans="2:7" x14ac:dyDescent="0.25">
      <c r="B32" s="81"/>
      <c r="C32" s="87" t="s">
        <v>384</v>
      </c>
      <c r="D32" s="87"/>
      <c r="E32" s="87">
        <v>1</v>
      </c>
      <c r="F32" s="87">
        <v>96000000</v>
      </c>
      <c r="G32" s="82"/>
    </row>
    <row r="33" spans="2:7" x14ac:dyDescent="0.25">
      <c r="B33" s="81"/>
      <c r="C33" s="87" t="s">
        <v>385</v>
      </c>
      <c r="D33" s="87" t="s">
        <v>381</v>
      </c>
      <c r="E33" s="87">
        <v>1</v>
      </c>
      <c r="F33" s="87">
        <v>34164000</v>
      </c>
      <c r="G33" s="82"/>
    </row>
    <row r="34" spans="2:7" x14ac:dyDescent="0.25">
      <c r="B34" s="81"/>
      <c r="C34" s="87" t="s">
        <v>386</v>
      </c>
      <c r="D34" s="87"/>
      <c r="E34" s="87">
        <v>1</v>
      </c>
      <c r="F34" s="87">
        <v>34164000</v>
      </c>
      <c r="G34" s="82"/>
    </row>
    <row r="35" spans="2:7" x14ac:dyDescent="0.25">
      <c r="B35" s="81"/>
      <c r="C35" s="87" t="s">
        <v>387</v>
      </c>
      <c r="D35" s="87" t="s">
        <v>381</v>
      </c>
      <c r="E35" s="87">
        <v>1</v>
      </c>
      <c r="F35" s="87">
        <v>76000000</v>
      </c>
      <c r="G35" s="82"/>
    </row>
    <row r="36" spans="2:7" x14ac:dyDescent="0.25">
      <c r="B36" s="81"/>
      <c r="C36" s="87" t="s">
        <v>388</v>
      </c>
      <c r="D36" s="87"/>
      <c r="E36" s="87">
        <v>1</v>
      </c>
      <c r="F36" s="87">
        <v>76000000</v>
      </c>
      <c r="G36" s="82"/>
    </row>
    <row r="37" spans="2:7" x14ac:dyDescent="0.25">
      <c r="B37" s="81"/>
      <c r="C37" s="87" t="s">
        <v>389</v>
      </c>
      <c r="D37" s="87" t="s">
        <v>381</v>
      </c>
      <c r="E37" s="87">
        <v>1</v>
      </c>
      <c r="F37" s="87">
        <v>60000000</v>
      </c>
      <c r="G37" s="82"/>
    </row>
    <row r="38" spans="2:7" x14ac:dyDescent="0.25">
      <c r="B38" s="81"/>
      <c r="C38" s="87" t="s">
        <v>390</v>
      </c>
      <c r="D38" s="87"/>
      <c r="E38" s="87">
        <v>1</v>
      </c>
      <c r="F38" s="87">
        <v>60000000</v>
      </c>
      <c r="G38" s="82"/>
    </row>
    <row r="39" spans="2:7" x14ac:dyDescent="0.25">
      <c r="B39" s="81"/>
      <c r="C39" s="87" t="s">
        <v>391</v>
      </c>
      <c r="D39" s="87" t="s">
        <v>381</v>
      </c>
      <c r="E39" s="87">
        <v>1</v>
      </c>
      <c r="F39" s="87">
        <v>76000000</v>
      </c>
      <c r="G39" s="82"/>
    </row>
    <row r="40" spans="2:7" x14ac:dyDescent="0.25">
      <c r="B40" s="81"/>
      <c r="C40" s="87" t="s">
        <v>392</v>
      </c>
      <c r="D40" s="87"/>
      <c r="E40" s="87">
        <v>1</v>
      </c>
      <c r="F40" s="87">
        <v>76000000</v>
      </c>
      <c r="G40" s="82"/>
    </row>
    <row r="41" spans="2:7" x14ac:dyDescent="0.25">
      <c r="B41" s="81"/>
      <c r="C41" s="87" t="s">
        <v>393</v>
      </c>
      <c r="D41" s="87" t="s">
        <v>381</v>
      </c>
      <c r="E41" s="87">
        <v>1</v>
      </c>
      <c r="F41" s="87">
        <v>96000000</v>
      </c>
      <c r="G41" s="82"/>
    </row>
    <row r="42" spans="2:7" x14ac:dyDescent="0.25">
      <c r="B42" s="81"/>
      <c r="C42" s="87" t="s">
        <v>394</v>
      </c>
      <c r="D42" s="87"/>
      <c r="E42" s="87">
        <v>1</v>
      </c>
      <c r="F42" s="87">
        <v>96000000</v>
      </c>
      <c r="G42" s="82"/>
    </row>
    <row r="43" spans="2:7" x14ac:dyDescent="0.25">
      <c r="B43" s="81"/>
      <c r="C43" s="87" t="s">
        <v>395</v>
      </c>
      <c r="D43" s="87" t="s">
        <v>381</v>
      </c>
      <c r="E43" s="87">
        <v>1</v>
      </c>
      <c r="F43" s="87">
        <v>76000000</v>
      </c>
      <c r="G43" s="82"/>
    </row>
    <row r="44" spans="2:7" x14ac:dyDescent="0.25">
      <c r="B44" s="81"/>
      <c r="C44" s="87" t="s">
        <v>396</v>
      </c>
      <c r="D44" s="87"/>
      <c r="E44" s="87">
        <v>1</v>
      </c>
      <c r="F44" s="87">
        <v>76000000</v>
      </c>
      <c r="G44" s="82"/>
    </row>
    <row r="45" spans="2:7" x14ac:dyDescent="0.25">
      <c r="B45" s="81"/>
      <c r="C45" s="87" t="s">
        <v>397</v>
      </c>
      <c r="D45" s="87" t="s">
        <v>381</v>
      </c>
      <c r="E45" s="87">
        <v>1</v>
      </c>
      <c r="F45" s="87">
        <v>76000000</v>
      </c>
      <c r="G45" s="82"/>
    </row>
    <row r="46" spans="2:7" x14ac:dyDescent="0.25">
      <c r="B46" s="81"/>
      <c r="C46" s="87" t="s">
        <v>398</v>
      </c>
      <c r="D46" s="87"/>
      <c r="E46" s="87">
        <v>1</v>
      </c>
      <c r="F46" s="87">
        <v>76000000</v>
      </c>
      <c r="G46" s="82"/>
    </row>
    <row r="47" spans="2:7" x14ac:dyDescent="0.25">
      <c r="B47" s="81"/>
      <c r="C47" s="87" t="s">
        <v>399</v>
      </c>
      <c r="D47" s="87" t="s">
        <v>381</v>
      </c>
      <c r="E47" s="87">
        <v>1</v>
      </c>
      <c r="F47" s="87">
        <v>76000000</v>
      </c>
      <c r="G47" s="82"/>
    </row>
    <row r="48" spans="2:7" x14ac:dyDescent="0.25">
      <c r="B48" s="81"/>
      <c r="C48" s="87" t="s">
        <v>400</v>
      </c>
      <c r="D48" s="87"/>
      <c r="E48" s="87">
        <v>1</v>
      </c>
      <c r="F48" s="87">
        <v>76000000</v>
      </c>
      <c r="G48" s="82"/>
    </row>
    <row r="49" spans="2:7" x14ac:dyDescent="0.25">
      <c r="B49" s="81"/>
      <c r="C49" s="87" t="s">
        <v>401</v>
      </c>
      <c r="D49" s="87" t="s">
        <v>381</v>
      </c>
      <c r="E49" s="87">
        <v>1</v>
      </c>
      <c r="F49" s="87">
        <v>36000000</v>
      </c>
      <c r="G49" s="82"/>
    </row>
    <row r="50" spans="2:7" x14ac:dyDescent="0.25">
      <c r="B50" s="81"/>
      <c r="C50" s="87" t="s">
        <v>402</v>
      </c>
      <c r="D50" s="87"/>
      <c r="E50" s="87">
        <v>1</v>
      </c>
      <c r="F50" s="87">
        <v>36000000</v>
      </c>
      <c r="G50" s="82"/>
    </row>
    <row r="51" spans="2:7" x14ac:dyDescent="0.25">
      <c r="B51" s="81"/>
      <c r="C51" s="87" t="s">
        <v>403</v>
      </c>
      <c r="D51" s="87" t="s">
        <v>381</v>
      </c>
      <c r="E51" s="87">
        <v>1</v>
      </c>
      <c r="F51" s="87">
        <v>206793200</v>
      </c>
      <c r="G51" s="82"/>
    </row>
    <row r="52" spans="2:7" x14ac:dyDescent="0.25">
      <c r="B52" s="81"/>
      <c r="C52" s="87" t="s">
        <v>404</v>
      </c>
      <c r="D52" s="87"/>
      <c r="E52" s="87">
        <v>1</v>
      </c>
      <c r="F52" s="87">
        <v>206793200</v>
      </c>
      <c r="G52" s="82"/>
    </row>
    <row r="53" spans="2:7" x14ac:dyDescent="0.25">
      <c r="B53" s="81"/>
      <c r="C53" s="87" t="s">
        <v>405</v>
      </c>
      <c r="D53" s="87" t="s">
        <v>381</v>
      </c>
      <c r="E53" s="87">
        <v>1</v>
      </c>
      <c r="F53" s="87">
        <v>54400000</v>
      </c>
      <c r="G53" s="82"/>
    </row>
    <row r="54" spans="2:7" x14ac:dyDescent="0.25">
      <c r="B54" s="81"/>
      <c r="C54" s="87" t="s">
        <v>406</v>
      </c>
      <c r="D54" s="87"/>
      <c r="E54" s="87">
        <v>1</v>
      </c>
      <c r="F54" s="87">
        <v>54400000</v>
      </c>
      <c r="G54" s="82"/>
    </row>
    <row r="55" spans="2:7" x14ac:dyDescent="0.25">
      <c r="B55" s="81"/>
      <c r="C55" s="87" t="s">
        <v>407</v>
      </c>
      <c r="D55" s="87" t="s">
        <v>381</v>
      </c>
      <c r="E55" s="87">
        <v>1</v>
      </c>
      <c r="F55" s="87">
        <v>49000000</v>
      </c>
      <c r="G55" s="82"/>
    </row>
    <row r="56" spans="2:7" x14ac:dyDescent="0.25">
      <c r="B56" s="81"/>
      <c r="C56" s="87" t="s">
        <v>408</v>
      </c>
      <c r="D56" s="87"/>
      <c r="E56" s="87">
        <v>1</v>
      </c>
      <c r="F56" s="87">
        <v>49000000</v>
      </c>
      <c r="G56" s="82"/>
    </row>
    <row r="57" spans="2:7" x14ac:dyDescent="0.25">
      <c r="B57" s="81"/>
      <c r="C57" s="87" t="s">
        <v>409</v>
      </c>
      <c r="D57" s="87" t="s">
        <v>381</v>
      </c>
      <c r="E57" s="87">
        <v>1</v>
      </c>
      <c r="F57" s="87">
        <v>62500000</v>
      </c>
      <c r="G57" s="82"/>
    </row>
    <row r="58" spans="2:7" x14ac:dyDescent="0.25">
      <c r="B58" s="81"/>
      <c r="C58" s="87" t="s">
        <v>410</v>
      </c>
      <c r="D58" s="87"/>
      <c r="E58" s="87">
        <v>1</v>
      </c>
      <c r="F58" s="87">
        <v>62500000</v>
      </c>
      <c r="G58" s="82"/>
    </row>
    <row r="59" spans="2:7" x14ac:dyDescent="0.25">
      <c r="B59" s="81"/>
      <c r="C59" s="87" t="s">
        <v>411</v>
      </c>
      <c r="D59" s="87" t="s">
        <v>381</v>
      </c>
      <c r="E59" s="87">
        <v>1</v>
      </c>
      <c r="F59" s="87">
        <v>76000000</v>
      </c>
      <c r="G59" s="82"/>
    </row>
    <row r="60" spans="2:7" x14ac:dyDescent="0.25">
      <c r="B60" s="81"/>
      <c r="C60" s="87" t="s">
        <v>412</v>
      </c>
      <c r="D60" s="87"/>
      <c r="E60" s="87">
        <v>1</v>
      </c>
      <c r="F60" s="87">
        <v>76000000</v>
      </c>
      <c r="G60" s="82"/>
    </row>
    <row r="61" spans="2:7" x14ac:dyDescent="0.25">
      <c r="B61" s="81"/>
      <c r="C61" s="87" t="s">
        <v>413</v>
      </c>
      <c r="D61" s="87" t="s">
        <v>381</v>
      </c>
      <c r="E61" s="87">
        <v>1</v>
      </c>
      <c r="F61" s="87">
        <v>64000000</v>
      </c>
      <c r="G61" s="82"/>
    </row>
    <row r="62" spans="2:7" x14ac:dyDescent="0.25">
      <c r="B62" s="81"/>
      <c r="C62" s="87" t="s">
        <v>414</v>
      </c>
      <c r="D62" s="87"/>
      <c r="E62" s="87">
        <v>1</v>
      </c>
      <c r="F62" s="87">
        <v>64000000</v>
      </c>
      <c r="G62" s="82"/>
    </row>
    <row r="63" spans="2:7" x14ac:dyDescent="0.25">
      <c r="B63" s="81"/>
      <c r="C63" s="87" t="s">
        <v>415</v>
      </c>
      <c r="D63" s="87" t="s">
        <v>381</v>
      </c>
      <c r="E63" s="87">
        <v>1</v>
      </c>
      <c r="F63" s="87">
        <v>64000000</v>
      </c>
      <c r="G63" s="82"/>
    </row>
    <row r="64" spans="2:7" x14ac:dyDescent="0.25">
      <c r="B64" s="81"/>
      <c r="C64" s="87" t="s">
        <v>416</v>
      </c>
      <c r="D64" s="87"/>
      <c r="E64" s="87">
        <v>1</v>
      </c>
      <c r="F64" s="87">
        <v>64000000</v>
      </c>
      <c r="G64" s="82"/>
    </row>
    <row r="65" spans="2:7" x14ac:dyDescent="0.25">
      <c r="B65" s="81"/>
      <c r="C65" s="87" t="s">
        <v>53</v>
      </c>
      <c r="D65" s="87" t="s">
        <v>381</v>
      </c>
      <c r="E65" s="87">
        <v>1</v>
      </c>
      <c r="F65" s="87">
        <v>66666667</v>
      </c>
      <c r="G65" s="82"/>
    </row>
    <row r="66" spans="2:7" x14ac:dyDescent="0.25">
      <c r="B66" s="81"/>
      <c r="C66" s="87" t="s">
        <v>417</v>
      </c>
      <c r="D66" s="87"/>
      <c r="E66" s="87">
        <v>1</v>
      </c>
      <c r="F66" s="87">
        <v>66666667</v>
      </c>
      <c r="G66" s="82"/>
    </row>
    <row r="67" spans="2:7" x14ac:dyDescent="0.25">
      <c r="B67" s="81"/>
      <c r="C67" s="87" t="s">
        <v>418</v>
      </c>
      <c r="D67" s="87" t="s">
        <v>381</v>
      </c>
      <c r="E67" s="87">
        <v>1</v>
      </c>
      <c r="F67" s="87">
        <v>52000000</v>
      </c>
      <c r="G67" s="82"/>
    </row>
    <row r="68" spans="2:7" x14ac:dyDescent="0.25">
      <c r="B68" s="81"/>
      <c r="C68" s="87" t="s">
        <v>419</v>
      </c>
      <c r="D68" s="87"/>
      <c r="E68" s="87">
        <v>1</v>
      </c>
      <c r="F68" s="87">
        <v>52000000</v>
      </c>
      <c r="G68" s="82"/>
    </row>
    <row r="69" spans="2:7" x14ac:dyDescent="0.25">
      <c r="B69" s="81"/>
      <c r="C69" s="87" t="s">
        <v>420</v>
      </c>
      <c r="D69" s="87" t="s">
        <v>381</v>
      </c>
      <c r="E69" s="87">
        <v>1</v>
      </c>
      <c r="F69" s="87">
        <v>76000000</v>
      </c>
      <c r="G69" s="82"/>
    </row>
    <row r="70" spans="2:7" x14ac:dyDescent="0.25">
      <c r="B70" s="81"/>
      <c r="C70" s="87" t="s">
        <v>421</v>
      </c>
      <c r="D70" s="87"/>
      <c r="E70" s="87">
        <v>1</v>
      </c>
      <c r="F70" s="87">
        <v>76000000</v>
      </c>
      <c r="G70" s="82"/>
    </row>
    <row r="71" spans="2:7" x14ac:dyDescent="0.25">
      <c r="B71" s="81"/>
      <c r="C71" s="87" t="s">
        <v>422</v>
      </c>
      <c r="D71" s="87" t="s">
        <v>381</v>
      </c>
      <c r="E71" s="87">
        <v>1</v>
      </c>
      <c r="F71" s="87">
        <v>67200000</v>
      </c>
      <c r="G71" s="82"/>
    </row>
    <row r="72" spans="2:7" x14ac:dyDescent="0.25">
      <c r="B72" s="81"/>
      <c r="C72" s="87" t="s">
        <v>423</v>
      </c>
      <c r="D72" s="87"/>
      <c r="E72" s="87">
        <v>1</v>
      </c>
      <c r="F72" s="87">
        <v>67200000</v>
      </c>
      <c r="G72" s="82"/>
    </row>
    <row r="73" spans="2:7" x14ac:dyDescent="0.25">
      <c r="B73" s="81"/>
      <c r="C73" s="87" t="s">
        <v>39</v>
      </c>
      <c r="D73" s="87" t="s">
        <v>381</v>
      </c>
      <c r="E73" s="87">
        <v>1</v>
      </c>
      <c r="F73" s="87">
        <v>40400000</v>
      </c>
      <c r="G73" s="82"/>
    </row>
    <row r="74" spans="2:7" x14ac:dyDescent="0.25">
      <c r="B74" s="81"/>
      <c r="C74" s="87" t="s">
        <v>424</v>
      </c>
      <c r="D74" s="87"/>
      <c r="E74" s="87">
        <v>1</v>
      </c>
      <c r="F74" s="87">
        <v>40400000</v>
      </c>
      <c r="G74" s="82"/>
    </row>
    <row r="75" spans="2:7" x14ac:dyDescent="0.25">
      <c r="B75" s="81"/>
      <c r="C75" s="87" t="s">
        <v>43</v>
      </c>
      <c r="D75" s="87" t="s">
        <v>381</v>
      </c>
      <c r="E75" s="87">
        <v>1</v>
      </c>
      <c r="F75" s="87">
        <v>93916667</v>
      </c>
      <c r="G75" s="82"/>
    </row>
    <row r="76" spans="2:7" x14ac:dyDescent="0.25">
      <c r="B76" s="81"/>
      <c r="C76" s="87" t="s">
        <v>425</v>
      </c>
      <c r="D76" s="87"/>
      <c r="E76" s="87">
        <v>1</v>
      </c>
      <c r="F76" s="87">
        <v>93916667</v>
      </c>
      <c r="G76" s="82"/>
    </row>
    <row r="77" spans="2:7" x14ac:dyDescent="0.25">
      <c r="B77" s="81"/>
      <c r="C77" s="87" t="s">
        <v>38</v>
      </c>
      <c r="D77" s="87" t="s">
        <v>381</v>
      </c>
      <c r="E77" s="87">
        <v>1</v>
      </c>
      <c r="F77" s="87">
        <v>67200000</v>
      </c>
      <c r="G77" s="82"/>
    </row>
    <row r="78" spans="2:7" x14ac:dyDescent="0.25">
      <c r="B78" s="81"/>
      <c r="C78" s="87" t="s">
        <v>426</v>
      </c>
      <c r="D78" s="87"/>
      <c r="E78" s="87">
        <v>1</v>
      </c>
      <c r="F78" s="87">
        <v>67200000</v>
      </c>
      <c r="G78" s="82"/>
    </row>
    <row r="79" spans="2:7" x14ac:dyDescent="0.25">
      <c r="B79" s="81"/>
      <c r="C79" s="87" t="s">
        <v>427</v>
      </c>
      <c r="D79" s="87" t="s">
        <v>381</v>
      </c>
      <c r="E79" s="87">
        <v>1</v>
      </c>
      <c r="F79" s="87">
        <v>654500000</v>
      </c>
      <c r="G79" s="82"/>
    </row>
    <row r="80" spans="2:7" x14ac:dyDescent="0.25">
      <c r="B80" s="81"/>
      <c r="C80" s="87" t="s">
        <v>428</v>
      </c>
      <c r="D80" s="87"/>
      <c r="E80" s="87">
        <v>1</v>
      </c>
      <c r="F80" s="87">
        <v>654500000</v>
      </c>
      <c r="G80" s="82"/>
    </row>
    <row r="81" spans="2:7" x14ac:dyDescent="0.25">
      <c r="B81" s="81"/>
      <c r="C81" s="87" t="s">
        <v>429</v>
      </c>
      <c r="D81" s="87" t="s">
        <v>381</v>
      </c>
      <c r="E81" s="87">
        <v>1</v>
      </c>
      <c r="F81" s="87">
        <v>207261600</v>
      </c>
      <c r="G81" s="82"/>
    </row>
    <row r="82" spans="2:7" x14ac:dyDescent="0.25">
      <c r="B82" s="81"/>
      <c r="C82" s="87" t="s">
        <v>430</v>
      </c>
      <c r="D82" s="87"/>
      <c r="E82" s="87">
        <v>1</v>
      </c>
      <c r="F82" s="87">
        <v>207261600</v>
      </c>
      <c r="G82" s="82"/>
    </row>
    <row r="83" spans="2:7" x14ac:dyDescent="0.25">
      <c r="B83" s="81"/>
      <c r="C83" s="87" t="s">
        <v>431</v>
      </c>
      <c r="D83" s="87" t="s">
        <v>381</v>
      </c>
      <c r="E83" s="87">
        <v>1</v>
      </c>
      <c r="F83" s="87">
        <v>156585000</v>
      </c>
      <c r="G83" s="82"/>
    </row>
    <row r="84" spans="2:7" x14ac:dyDescent="0.25">
      <c r="B84" s="81"/>
      <c r="C84" s="87" t="s">
        <v>432</v>
      </c>
      <c r="D84" s="87"/>
      <c r="E84" s="87">
        <v>1</v>
      </c>
      <c r="F84" s="87">
        <v>156585000</v>
      </c>
      <c r="G84" s="82"/>
    </row>
    <row r="85" spans="2:7" x14ac:dyDescent="0.25">
      <c r="B85" s="81"/>
      <c r="C85" s="87" t="s">
        <v>433</v>
      </c>
      <c r="D85" s="87" t="s">
        <v>434</v>
      </c>
      <c r="E85" s="87">
        <v>1</v>
      </c>
      <c r="F85" s="87">
        <v>281853000</v>
      </c>
      <c r="G85" s="82"/>
    </row>
    <row r="86" spans="2:7" x14ac:dyDescent="0.25">
      <c r="B86" s="81"/>
      <c r="C86" s="87" t="s">
        <v>435</v>
      </c>
      <c r="D86" s="87"/>
      <c r="E86" s="87">
        <v>1</v>
      </c>
      <c r="F86" s="87">
        <v>281853000</v>
      </c>
      <c r="G86" s="82"/>
    </row>
    <row r="87" spans="2:7" x14ac:dyDescent="0.25">
      <c r="B87" s="81"/>
      <c r="C87" s="87" t="s">
        <v>436</v>
      </c>
      <c r="D87" s="87" t="s">
        <v>381</v>
      </c>
      <c r="E87" s="87">
        <v>1</v>
      </c>
      <c r="F87" s="87">
        <v>60000000</v>
      </c>
      <c r="G87" s="82"/>
    </row>
    <row r="88" spans="2:7" x14ac:dyDescent="0.25">
      <c r="B88" s="81"/>
      <c r="C88" s="87" t="s">
        <v>437</v>
      </c>
      <c r="D88" s="87"/>
      <c r="E88" s="87">
        <v>1</v>
      </c>
      <c r="F88" s="87">
        <v>60000000</v>
      </c>
      <c r="G88" s="82"/>
    </row>
    <row r="89" spans="2:7" x14ac:dyDescent="0.25">
      <c r="B89" s="81"/>
      <c r="C89" s="87" t="s">
        <v>438</v>
      </c>
      <c r="D89" s="87" t="s">
        <v>381</v>
      </c>
      <c r="E89" s="87">
        <v>1</v>
      </c>
      <c r="F89" s="87">
        <v>33600000</v>
      </c>
      <c r="G89" s="82"/>
    </row>
    <row r="90" spans="2:7" x14ac:dyDescent="0.25">
      <c r="B90" s="81"/>
      <c r="C90" s="87" t="s">
        <v>439</v>
      </c>
      <c r="D90" s="87"/>
      <c r="E90" s="87">
        <v>1</v>
      </c>
      <c r="F90" s="87">
        <v>33600000</v>
      </c>
      <c r="G90" s="82"/>
    </row>
    <row r="91" spans="2:7" x14ac:dyDescent="0.25">
      <c r="B91" s="81"/>
      <c r="C91" s="87" t="s">
        <v>440</v>
      </c>
      <c r="D91" s="87"/>
      <c r="E91" s="87">
        <v>31</v>
      </c>
      <c r="F91" s="87">
        <v>3208040134</v>
      </c>
      <c r="G91" s="82"/>
    </row>
    <row r="92" spans="2:7" x14ac:dyDescent="0.25">
      <c r="B92" s="81"/>
      <c r="G92" s="82"/>
    </row>
    <row r="93" spans="2:7" x14ac:dyDescent="0.25">
      <c r="B93" s="81"/>
      <c r="G93" s="82"/>
    </row>
    <row r="94" spans="2:7" x14ac:dyDescent="0.25">
      <c r="B94" s="81"/>
      <c r="G94" s="82"/>
    </row>
    <row r="95" spans="2:7" x14ac:dyDescent="0.25">
      <c r="B95" s="81"/>
      <c r="G95" s="82"/>
    </row>
    <row r="96" spans="2:7" x14ac:dyDescent="0.25">
      <c r="B96" s="81"/>
      <c r="G96" s="82"/>
    </row>
    <row r="97" spans="2:7" x14ac:dyDescent="0.25">
      <c r="B97" s="81"/>
      <c r="G97" s="82"/>
    </row>
    <row r="98" spans="2:7" x14ac:dyDescent="0.25">
      <c r="B98" s="81"/>
      <c r="G98" s="82"/>
    </row>
    <row r="99" spans="2:7" x14ac:dyDescent="0.25">
      <c r="B99" s="81"/>
      <c r="G99" s="82"/>
    </row>
    <row r="100" spans="2:7" x14ac:dyDescent="0.25">
      <c r="B100" s="81"/>
      <c r="G100" s="82"/>
    </row>
    <row r="101" spans="2:7" x14ac:dyDescent="0.25">
      <c r="B101" s="81"/>
      <c r="G101" s="82"/>
    </row>
    <row r="102" spans="2:7" x14ac:dyDescent="0.25">
      <c r="B102" s="81"/>
      <c r="G102" s="82"/>
    </row>
    <row r="103" spans="2:7" x14ac:dyDescent="0.25">
      <c r="B103" s="81"/>
      <c r="G103" s="82"/>
    </row>
    <row r="104" spans="2:7" x14ac:dyDescent="0.25">
      <c r="B104" s="81"/>
      <c r="G104" s="82"/>
    </row>
    <row r="105" spans="2:7" x14ac:dyDescent="0.25">
      <c r="B105" s="81"/>
      <c r="G105" s="82"/>
    </row>
    <row r="106" spans="2:7" x14ac:dyDescent="0.25">
      <c r="B106" s="81"/>
      <c r="G106" s="82"/>
    </row>
    <row r="107" spans="2:7" x14ac:dyDescent="0.25">
      <c r="B107" s="81"/>
      <c r="G107" s="82"/>
    </row>
    <row r="108" spans="2:7" x14ac:dyDescent="0.25">
      <c r="B108" s="81"/>
      <c r="G108" s="82"/>
    </row>
    <row r="109" spans="2:7" x14ac:dyDescent="0.25">
      <c r="B109" s="81"/>
      <c r="G109" s="82"/>
    </row>
    <row r="110" spans="2:7" x14ac:dyDescent="0.25">
      <c r="B110" s="81"/>
      <c r="G110" s="82"/>
    </row>
    <row r="111" spans="2:7" x14ac:dyDescent="0.25">
      <c r="B111" s="81"/>
      <c r="G111" s="82"/>
    </row>
    <row r="112" spans="2:7" x14ac:dyDescent="0.25">
      <c r="B112" s="81"/>
      <c r="G112" s="82"/>
    </row>
    <row r="113" spans="2:7" x14ac:dyDescent="0.25">
      <c r="B113" s="81"/>
      <c r="G113" s="82"/>
    </row>
    <row r="114" spans="2:7" x14ac:dyDescent="0.25">
      <c r="B114" s="83"/>
      <c r="C114" s="84"/>
      <c r="D114" s="84"/>
      <c r="E114" s="84"/>
      <c r="F114" s="84"/>
      <c r="G114" s="85"/>
    </row>
  </sheetData>
  <mergeCells count="2">
    <mergeCell ref="C7:E7"/>
    <mergeCell ref="C24:F2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3</vt:i4>
      </vt:variant>
    </vt:vector>
  </HeadingPairs>
  <TitlesOfParts>
    <vt:vector size="11" baseType="lpstr">
      <vt:lpstr>PROCESOS.</vt:lpstr>
      <vt:lpstr>AYP</vt:lpstr>
      <vt:lpstr>PROCESOS</vt:lpstr>
      <vt:lpstr>COTIZACIONES</vt:lpstr>
      <vt:lpstr>ANULADOS</vt:lpstr>
      <vt:lpstr>SUSPENSIONES</vt:lpstr>
      <vt:lpstr>Ordenes de Compra</vt:lpstr>
      <vt:lpstr>Resumen (Tablas Dinámicas)</vt:lpstr>
      <vt:lpstr>incBuyerDossierDetaillnkRequestName</vt:lpstr>
      <vt:lpstr>lnkContractReferenceLink_1</vt:lpstr>
      <vt:lpstr>lnkProcurementContractViewLinkNewTab_0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Wilson Arturo Borda Mora</dc:creator>
  <cp:keywords/>
  <dc:description/>
  <cp:lastModifiedBy>Unio Consultoria Capacitaciones y Asesoria Legal SAS</cp:lastModifiedBy>
  <cp:revision/>
  <dcterms:created xsi:type="dcterms:W3CDTF">2024-01-12T13:48:43Z</dcterms:created>
  <dcterms:modified xsi:type="dcterms:W3CDTF">2026-02-10T20:31:44Z</dcterms:modified>
  <cp:category/>
  <cp:contentStatus/>
</cp:coreProperties>
</file>