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8_{207E70FB-59FC-CE49-A8CB-1A7AEC40F50E}" xr6:coauthVersionLast="47" xr6:coauthVersionMax="47" xr10:uidLastSave="{00000000-0000-0000-0000-000000000000}"/>
  <bookViews>
    <workbookView xWindow="13140" yWindow="520" windowWidth="15680" windowHeight="16360" xr2:uid="{00000000-000D-0000-FFFF-FFFF00000000}"/>
  </bookViews>
  <sheets>
    <sheet name="PROCESOS." sheetId="1" r:id="rId1"/>
    <sheet name="Hoja1" sheetId="11" r:id="rId2"/>
    <sheet name="AYP" sheetId="6" state="hidden" r:id="rId3"/>
    <sheet name="PROCESOS" sheetId="3" state="hidden" r:id="rId4"/>
    <sheet name="COTIZACIONES" sheetId="9" state="hidden" r:id="rId5"/>
    <sheet name="ANULADOS" sheetId="4" state="hidden" r:id="rId6"/>
    <sheet name="SUSPENSIONES" sheetId="8" state="hidden" r:id="rId7"/>
    <sheet name="Ordenes de Compra" sheetId="7" state="hidden" r:id="rId8"/>
    <sheet name="Resumen (Tablas Dinámicas)" sheetId="10" state="hidden" r:id="rId9"/>
  </sheets>
  <definedNames>
    <definedName name="_xlnm._FilterDatabase" localSheetId="2" hidden="1">AYP!$A$1:$P$242</definedName>
    <definedName name="_xlnm._FilterDatabase" localSheetId="3" hidden="1">PROCESOS!$A$3:$I$16</definedName>
    <definedName name="incBuyerDossierDetaillnkRequestName">PROCESOS.!$K$46</definedName>
    <definedName name="lnkContractReferenceLink_1">PROCESOS.!$F$52</definedName>
    <definedName name="lnkProcurementContractViewLinkNewTab_0">PROCESOS.!$L$263</definedName>
  </definedNames>
  <calcPr calcId="191028"/>
  <pivotCaches>
    <pivotCache cacheId="2"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09" i="1" l="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584" i="1"/>
  <c r="Q585" i="1"/>
  <c r="Q586" i="1"/>
  <c r="Q587" i="1"/>
  <c r="Q588" i="1"/>
  <c r="Q589" i="1"/>
  <c r="Q590" i="1"/>
  <c r="Q591" i="1"/>
  <c r="U409"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U437" i="1"/>
  <c r="U438" i="1"/>
  <c r="U439" i="1"/>
  <c r="U440" i="1"/>
  <c r="U441" i="1"/>
  <c r="U442" i="1"/>
  <c r="U443" i="1"/>
  <c r="U444" i="1"/>
  <c r="U445" i="1"/>
  <c r="U446" i="1"/>
  <c r="U447" i="1"/>
  <c r="U448" i="1"/>
  <c r="U449" i="1"/>
  <c r="U450" i="1"/>
  <c r="U451" i="1"/>
  <c r="U452" i="1"/>
  <c r="U453" i="1"/>
  <c r="U454" i="1"/>
  <c r="U455" i="1"/>
  <c r="U456" i="1"/>
  <c r="U457" i="1"/>
  <c r="U458" i="1"/>
  <c r="U459" i="1"/>
  <c r="U460" i="1"/>
  <c r="U461" i="1"/>
  <c r="U462" i="1"/>
  <c r="U463" i="1"/>
  <c r="U464" i="1"/>
  <c r="U465" i="1"/>
  <c r="U466" i="1"/>
  <c r="U467" i="1"/>
  <c r="U468" i="1"/>
  <c r="U469" i="1"/>
  <c r="U470" i="1"/>
  <c r="U471" i="1"/>
  <c r="U472" i="1"/>
  <c r="U473" i="1"/>
  <c r="U474" i="1"/>
  <c r="U475" i="1"/>
  <c r="U476" i="1"/>
  <c r="U477" i="1"/>
  <c r="U478" i="1"/>
  <c r="U479" i="1"/>
  <c r="U480" i="1"/>
  <c r="U481" i="1"/>
  <c r="U482" i="1"/>
  <c r="U483" i="1"/>
  <c r="U484" i="1"/>
  <c r="U485" i="1"/>
  <c r="U486" i="1"/>
  <c r="U487" i="1"/>
  <c r="U488" i="1"/>
  <c r="U489" i="1"/>
  <c r="U490" i="1"/>
  <c r="U491" i="1"/>
  <c r="U492" i="1"/>
  <c r="U493" i="1"/>
  <c r="U494" i="1"/>
  <c r="U495" i="1"/>
  <c r="U496" i="1"/>
  <c r="U497" i="1"/>
  <c r="U498" i="1"/>
  <c r="U499" i="1"/>
  <c r="U500" i="1"/>
  <c r="U501" i="1"/>
  <c r="U502" i="1"/>
  <c r="U503" i="1"/>
  <c r="U504" i="1"/>
  <c r="U505" i="1"/>
  <c r="U506" i="1"/>
  <c r="U507" i="1"/>
  <c r="U508" i="1"/>
  <c r="U509" i="1"/>
  <c r="U510" i="1"/>
  <c r="U511" i="1"/>
  <c r="U512" i="1"/>
  <c r="U513" i="1"/>
  <c r="U514" i="1"/>
  <c r="U515" i="1"/>
  <c r="U516" i="1"/>
  <c r="U517" i="1"/>
  <c r="U518" i="1"/>
  <c r="U519" i="1"/>
  <c r="U520" i="1"/>
  <c r="U521" i="1"/>
  <c r="U522" i="1"/>
  <c r="U523" i="1"/>
  <c r="U524" i="1"/>
  <c r="U525" i="1"/>
  <c r="U526" i="1"/>
  <c r="U527" i="1"/>
  <c r="U528" i="1"/>
  <c r="U529" i="1"/>
  <c r="U530" i="1"/>
  <c r="U531" i="1"/>
  <c r="U532" i="1"/>
  <c r="U533" i="1"/>
  <c r="U534" i="1"/>
  <c r="U535" i="1"/>
  <c r="U536" i="1"/>
  <c r="U537" i="1"/>
  <c r="U538" i="1"/>
  <c r="U539" i="1"/>
  <c r="U540" i="1"/>
  <c r="U541" i="1"/>
  <c r="U542" i="1"/>
  <c r="U543" i="1"/>
  <c r="U544" i="1"/>
  <c r="U545" i="1"/>
  <c r="U546" i="1"/>
  <c r="U547" i="1"/>
  <c r="U548" i="1"/>
  <c r="U549" i="1"/>
  <c r="U550" i="1"/>
  <c r="U551" i="1"/>
  <c r="U552" i="1"/>
  <c r="U553" i="1"/>
  <c r="U554" i="1"/>
  <c r="U555" i="1"/>
  <c r="U556" i="1"/>
  <c r="U557" i="1"/>
  <c r="U558" i="1"/>
  <c r="U559" i="1"/>
  <c r="U560" i="1"/>
  <c r="U561" i="1"/>
  <c r="U562" i="1"/>
  <c r="U563" i="1"/>
  <c r="U564" i="1"/>
  <c r="U565" i="1"/>
  <c r="U566" i="1"/>
  <c r="U567" i="1"/>
  <c r="U568" i="1"/>
  <c r="U569" i="1"/>
  <c r="U570" i="1"/>
  <c r="U571" i="1"/>
  <c r="U572" i="1"/>
  <c r="U573" i="1"/>
  <c r="U574" i="1"/>
  <c r="U575" i="1"/>
  <c r="U576" i="1"/>
  <c r="U577" i="1"/>
  <c r="U578" i="1"/>
  <c r="U579" i="1"/>
  <c r="U580" i="1"/>
  <c r="U581" i="1"/>
  <c r="U582" i="1"/>
  <c r="U583" i="1"/>
  <c r="U584" i="1"/>
  <c r="U585" i="1"/>
  <c r="U586" i="1"/>
  <c r="U587" i="1"/>
  <c r="U588" i="1"/>
  <c r="U589" i="1"/>
  <c r="U590" i="1"/>
  <c r="U591" i="1"/>
  <c r="U592"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I592" i="1"/>
  <c r="Q592" i="1"/>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<sst xmlns="http://schemas.openxmlformats.org/spreadsheetml/2006/main" count="880" uniqueCount="433">
  <si>
    <t>N°</t>
  </si>
  <si>
    <t>NO CONTRATO</t>
  </si>
  <si>
    <t xml:space="preserve">FECHA DE SOLICITUD </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</si>
  <si>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</si>
  <si>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</si>
  <si>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</si>
  <si>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</si>
  <si>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</si>
  <si>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</si>
  <si>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</si>
  <si>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</si>
  <si>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</si>
  <si>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</si>
  <si>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</si>
  <si>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</si>
  <si>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</si>
  <si>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</si>
  <si>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</si>
  <si>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</si>
  <si>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FECHA DE  INICIO</t>
  </si>
  <si>
    <t>FECHA DE TERMINACION</t>
  </si>
  <si>
    <t>TIEMPO EJECUCION INICIAL
En meses</t>
  </si>
  <si>
    <t>EJECUCION TOTAL EN DIAS</t>
  </si>
  <si>
    <t>NO ORFEO</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</si>
  <si>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</si>
  <si>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</si>
  <si>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</si>
  <si>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</si>
  <si>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</si>
  <si>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</si>
  <si>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</si>
  <si>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</si>
  <si>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</si>
  <si>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</si>
  <si>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</si>
  <si>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</si>
  <si>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</si>
  <si>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</si>
  <si>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</si>
  <si>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</si>
  <si>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</si>
  <si>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</si>
  <si>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</si>
  <si>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</si>
  <si>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</si>
  <si>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</si>
  <si>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</si>
  <si>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</si>
  <si>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</si>
  <si>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</si>
  <si>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</si>
  <si>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</si>
  <si>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</si>
  <si>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</si>
  <si>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</si>
  <si>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</si>
  <si>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</si>
  <si>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</si>
  <si>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</si>
  <si>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</si>
  <si>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</si>
  <si>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</si>
  <si>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</si>
  <si>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</si>
  <si>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</si>
  <si>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</si>
  <si>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</si>
  <si>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</si>
  <si>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</si>
  <si>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</si>
  <si>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</si>
  <si>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</si>
  <si>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</si>
  <si>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</si>
  <si>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</si>
  <si>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</si>
  <si>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</si>
  <si>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</si>
  <si>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</si>
  <si>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</si>
  <si>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</si>
  <si>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</si>
  <si>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</si>
  <si>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</si>
  <si>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</si>
  <si>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</si>
  <si>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</si>
  <si>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</si>
  <si>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</si>
  <si>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</si>
  <si>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</si>
  <si>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</si>
  <si>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</si>
  <si>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</si>
  <si>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</si>
  <si>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</si>
  <si>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</si>
  <si>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</si>
  <si>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</si>
  <si>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</si>
  <si>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</si>
  <si>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</si>
  <si>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</si>
  <si>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</si>
  <si>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</si>
  <si>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</si>
  <si>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</si>
  <si>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</si>
  <si>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</si>
  <si>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</si>
  <si>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</si>
  <si>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</si>
  <si>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</si>
  <si>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</si>
  <si>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</si>
  <si>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</si>
  <si>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</si>
  <si>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</si>
  <si>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</si>
  <si>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</si>
  <si>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</si>
  <si>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</si>
  <si>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</si>
  <si>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</si>
  <si>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</si>
  <si>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</si>
  <si>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</si>
  <si>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</si>
  <si>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</si>
  <si>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</si>
  <si>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</si>
  <si>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</si>
  <si>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</si>
  <si>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</si>
  <si>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</si>
  <si>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</si>
  <si>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</si>
  <si>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</si>
  <si>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</si>
  <si>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</si>
  <si>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</si>
  <si>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</si>
  <si>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</si>
  <si>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</si>
  <si>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</si>
  <si>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</si>
  <si>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</si>
  <si>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</si>
  <si>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</si>
  <si>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</si>
  <si>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</si>
  <si>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</si>
  <si>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</si>
  <si>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</si>
  <si>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</si>
  <si>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</si>
  <si>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</si>
  <si>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</si>
  <si>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</si>
  <si>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</si>
  <si>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</si>
  <si>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</si>
  <si>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</si>
  <si>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</si>
  <si>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</si>
  <si>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</si>
  <si>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</si>
  <si>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</si>
  <si>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</si>
  <si>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</si>
  <si>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</si>
  <si>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</si>
  <si>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</si>
  <si>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</si>
  <si>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</si>
  <si>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</si>
  <si>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</si>
  <si>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</si>
  <si>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</si>
  <si>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</si>
  <si>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</si>
  <si>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</si>
  <si>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</si>
  <si>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</si>
  <si>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</si>
  <si>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</si>
  <si>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</si>
  <si>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</si>
  <si>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</si>
  <si>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</si>
  <si>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</si>
  <si>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</si>
  <si>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</si>
  <si>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</si>
  <si>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</si>
  <si>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</si>
  <si>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</si>
  <si>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</si>
  <si>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</si>
  <si>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</si>
  <si>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</si>
  <si>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</si>
  <si>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</si>
  <si>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</si>
  <si>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</si>
  <si>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</si>
  <si>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</si>
  <si>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</si>
  <si>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</si>
  <si>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</si>
  <si>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</si>
  <si>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</si>
  <si>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</si>
  <si>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</si>
  <si>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</si>
  <si>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</si>
  <si>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</si>
  <si>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</si>
  <si>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</si>
  <si>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</si>
  <si>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</si>
  <si>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</si>
  <si>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</si>
  <si>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</si>
  <si>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</si>
  <si>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</si>
  <si>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</si>
  <si>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</si>
  <si>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</si>
  <si>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</si>
  <si>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</si>
  <si>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</si>
  <si>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</si>
  <si>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</si>
  <si>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</si>
  <si>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</si>
  <si>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</si>
  <si>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</si>
  <si>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</si>
  <si>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</si>
  <si>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</si>
  <si>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</si>
  <si>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</si>
  <si>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</si>
  <si>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</si>
  <si>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</si>
  <si>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</si>
  <si>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</si>
  <si>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</si>
  <si>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</si>
  <si>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</si>
  <si>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</si>
  <si>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</si>
  <si>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</si>
  <si>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</si>
  <si>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</si>
  <si>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</si>
  <si>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</si>
  <si>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</si>
  <si>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</si>
  <si>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</si>
  <si>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</si>
  <si>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</si>
  <si>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</si>
  <si>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</si>
  <si>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</si>
  <si>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</si>
  <si>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</si>
  <si>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</si>
  <si>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</si>
  <si>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</si>
  <si>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</si>
  <si>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</si>
  <si>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</si>
  <si>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</si>
  <si>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</si>
  <si>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</si>
  <si>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</si>
  <si>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</si>
  <si>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</si>
  <si>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</si>
  <si>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</si>
  <si>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</si>
  <si>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</si>
  <si>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</si>
  <si>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</si>
  <si>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</si>
  <si>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</si>
  <si>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</si>
  <si>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</si>
  <si>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</si>
  <si>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</si>
  <si>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</si>
  <si>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</si>
  <si>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</si>
  <si>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</si>
  <si>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</si>
  <si>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</si>
  <si>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</si>
  <si>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</si>
  <si>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</si>
  <si>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</si>
  <si>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</si>
  <si>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</si>
  <si>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</si>
  <si>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</si>
  <si>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</si>
  <si>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</si>
  <si>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</si>
  <si>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</si>
  <si>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</si>
  <si>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</si>
  <si>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</si>
  <si>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</si>
  <si>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</si>
  <si>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</si>
  <si>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</si>
  <si>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</si>
  <si>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</si>
  <si>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</si>
  <si>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</si>
  <si>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</si>
  <si>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</si>
  <si>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</si>
  <si>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</si>
  <si>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</si>
  <si>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</si>
  <si>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</si>
  <si>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</si>
  <si>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</si>
  <si>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</si>
  <si>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</si>
  <si>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</si>
  <si>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</si>
  <si>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</si>
  <si>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</si>
  <si>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</si>
  <si>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</si>
  <si>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</si>
  <si>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</si>
  <si>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</si>
  <si>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</si>
  <si>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</si>
  <si>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</si>
  <si>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</si>
  <si>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</si>
  <si>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</si>
  <si>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</si>
  <si>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</si>
  <si>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</si>
  <si>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</si>
  <si>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</si>
  <si>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</si>
  <si>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</si>
  <si>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</si>
  <si>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</si>
  <si>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</si>
  <si>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</si>
  <si>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</si>
  <si>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</si>
  <si>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</si>
  <si>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</si>
  <si>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</si>
  <si>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</si>
  <si>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</si>
  <si>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</si>
  <si>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</si>
  <si>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</si>
  <si>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</si>
  <si>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</si>
  <si>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</si>
  <si>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</si>
  <si>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</si>
  <si>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</si>
  <si>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</si>
  <si>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</si>
  <si>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</si>
  <si>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</si>
  <si>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</si>
  <si>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</si>
  <si>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</si>
  <si>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</si>
  <si>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</si>
  <si>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</si>
  <si>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</si>
  <si>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</si>
  <si>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</si>
  <si>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</si>
  <si>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</si>
  <si>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</si>
  <si>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</si>
  <si>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</si>
  <si>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</si>
  <si>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</si>
  <si>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</si>
  <si>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</si>
  <si>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</si>
  <si>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</si>
  <si>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</si>
  <si>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</si>
  <si>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</si>
  <si>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</si>
  <si>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</si>
  <si>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</si>
  <si>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</si>
  <si>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</si>
  <si>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</si>
  <si>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</si>
  <si>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</si>
  <si>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</si>
  <si>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</si>
  <si>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</si>
  <si>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</si>
  <si>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</si>
  <si>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</si>
  <si>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</si>
  <si>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</si>
  <si>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</si>
  <si>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</si>
  <si>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</si>
  <si>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</si>
  <si>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15/1//2025</t>
  </si>
  <si>
    <t>CONCURSO DE MERITOS ABIERTO</t>
  </si>
  <si>
    <t>CONSULTORIA</t>
  </si>
  <si>
    <t>UAESP-CMA-03-2025</t>
  </si>
  <si>
    <t>https://community.secop.gov.co/Public/Tendering/ContractNoticePhases/View?PPI=CO1.PPI.43991744&amp;isFromPublicArea=True&amp;isModal=False</t>
  </si>
  <si>
    <t>Adjudicado</t>
  </si>
  <si>
    <t>Funcionamiento</t>
  </si>
  <si>
    <t>SAF-027 Realizar un Estudio de cargas laborales para la Unidad.</t>
  </si>
  <si>
    <t>CONSORCIO ESTUDIO CARGAS LABORALES</t>
  </si>
  <si>
    <t>20257000088773</t>
  </si>
  <si>
    <t>Subdirección Administrativa y Financiera</t>
  </si>
  <si>
    <t xml:space="preserve"> OCHO (8)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</si>
</sst>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 numFmtId="167" formatCode="0.0"/>
  </numFmts>
  <fonts count="66"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theme="1"/>
      <name val="Segoe UI"/>
      <charset val="1"/>
    </font>
    <font>
      <sz val="9"/>
      <color rgb="FF737376"/>
      <name val="Arial"/>
      <family val="2"/>
      <charset val="1"/>
    </font>
    <font>
      <sz val="9"/>
      <color rgb="FF000000"/>
      <name val="Calibri"/>
      <family val="2"/>
      <scheme val="minor"/>
    </font>
    <font>
      <b/>
      <sz val="9"/>
      <color rgb="FF000000"/>
      <name val="Calibri"/>
      <family val="2"/>
      <scheme val="minor"/>
    </font>
    <font>
      <u/>
      <sz val="9"/>
      <color rgb="FF000000"/>
      <name val="Calibri"/>
      <family val="2"/>
      <scheme val="minor"/>
    </font>
    <font>
      <i/>
      <sz val="8"/>
      <color rgb="FF808080"/>
      <name val="Arial"/>
      <family val="2"/>
      <charset val="1"/>
    </font>
    <font>
      <sz val="9"/>
      <color rgb="FF000000"/>
      <name val="Calibri"/>
      <family val="2"/>
    </font>
    <font>
      <u/>
      <sz val="9"/>
      <color theme="10"/>
      <name val="Calibri"/>
      <family val="2"/>
      <scheme val="minor"/>
    </font>
    <font>
      <sz val="9"/>
      <color rgb="FF006100"/>
      <name val="Calibri"/>
      <family val="2"/>
    </font>
    <font>
      <sz val="9"/>
      <color rgb="FF000000"/>
      <name val="Aptos"/>
    </font>
    <font>
      <i/>
      <sz val="9"/>
      <color rgb="FF808080"/>
      <name val="Arial"/>
      <family val="2"/>
      <charset val="1"/>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rgb="FFFF0000"/>
      <name val="Calibri"/>
      <family val="2"/>
    </font>
    <font>
      <sz val="12"/>
      <color rgb="FF000000"/>
      <name val="Arial"/>
      <family val="2"/>
    </font>
    <font>
      <sz val="9"/>
      <color theme="1"/>
      <name val="Arial"/>
      <family val="2"/>
    </font>
    <font>
      <i/>
      <sz val="9"/>
      <color theme="1"/>
      <name val="Arial"/>
      <family val="2"/>
    </font>
    <font>
      <i/>
      <sz val="9"/>
      <name val="Arial"/>
      <family val="2"/>
    </font>
    <font>
      <i/>
      <sz val="9"/>
      <color indexed="8"/>
      <name val="Arial"/>
      <family val="2"/>
    </font>
    <font>
      <sz val="10"/>
      <color theme="1"/>
      <name val="Arial"/>
      <family val="2"/>
    </font>
    <font>
      <u/>
      <sz val="11"/>
      <color theme="10"/>
      <name val="Arial"/>
      <family val="2"/>
    </font>
    <font>
      <b/>
      <sz val="9"/>
      <color theme="1"/>
      <name val="Arial"/>
      <family val="2"/>
    </font>
    <font>
      <b/>
      <i/>
      <sz val="9"/>
      <color theme="1"/>
      <name val="Arial"/>
      <family val="2"/>
    </font>
    <font>
      <b/>
      <i/>
      <sz val="9"/>
      <name val="Arial"/>
      <family val="2"/>
    </font>
    <font>
      <b/>
      <i/>
      <sz val="9"/>
      <color rgb="FF000000"/>
      <name val="Arial"/>
      <family val="2"/>
    </font>
    <font>
      <b/>
      <i/>
      <sz val="9"/>
      <color indexed="8"/>
      <name val="Arial"/>
      <family val="2"/>
    </font>
    <font>
      <b/>
      <sz val="10"/>
      <color theme="1"/>
      <name val="Arial"/>
      <family val="2"/>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0">
    <xf numFmtId="0" fontId="0" fillId="0" borderId="0"/>
    <xf numFmtId="43" fontId="2" fillId="0" borderId="0" applyFont="0" applyFill="0" applyBorder="0" applyAlignment="0" applyProtection="0"/>
    <xf numFmtId="44"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291">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4" applyFont="1"/>
    <xf numFmtId="164" fontId="14" fillId="0" borderId="0" xfId="4" applyNumberFormat="1" applyFont="1"/>
    <xf numFmtId="0" fontId="15" fillId="6" borderId="5" xfId="3" applyFont="1" applyBorder="1" applyAlignment="1">
      <alignment horizontal="center"/>
    </xf>
    <xf numFmtId="164" fontId="15" fillId="6" borderId="5" xfId="3"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3" applyFont="1" applyAlignment="1">
      <alignment horizontal="center"/>
    </xf>
    <xf numFmtId="164" fontId="17" fillId="6" borderId="4" xfId="5" applyNumberFormat="1" applyFont="1" applyFill="1" applyBorder="1" applyAlignment="1">
      <alignment horizontal="center"/>
    </xf>
    <xf numFmtId="164" fontId="17" fillId="6" borderId="4" xfId="3" applyNumberFormat="1" applyFont="1" applyAlignment="1">
      <alignment horizontal="center"/>
    </xf>
    <xf numFmtId="0" fontId="20" fillId="0" borderId="0" xfId="0" applyFont="1"/>
    <xf numFmtId="0" fontId="19" fillId="7" borderId="2" xfId="8"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8"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8"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23" fillId="0" borderId="8" xfId="0" applyFont="1" applyBorder="1"/>
    <xf numFmtId="0" fontId="27" fillId="0" borderId="8" xfId="0" applyFont="1" applyBorder="1"/>
    <xf numFmtId="0" fontId="23" fillId="0" borderId="8" xfId="0" applyFont="1" applyBorder="1" applyAlignment="1">
      <alignment horizontal="center"/>
    </xf>
    <xf numFmtId="0" fontId="9" fillId="0" borderId="8" xfId="0" applyFont="1" applyBorder="1" applyAlignment="1">
      <alignment horizontal="left"/>
    </xf>
    <xf numFmtId="0" fontId="9" fillId="0" borderId="22" xfId="0" applyFont="1" applyBorder="1" applyAlignment="1">
      <alignment horizontal="left"/>
    </xf>
    <xf numFmtId="0" fontId="9" fillId="0" borderId="22" xfId="0" applyFont="1" applyBorder="1"/>
    <xf numFmtId="0" fontId="7" fillId="0" borderId="22" xfId="0" applyFont="1" applyBorder="1"/>
    <xf numFmtId="0" fontId="8" fillId="0" borderId="8" xfId="0" applyFont="1" applyBorder="1" applyAlignment="1">
      <alignment horizontal="center"/>
    </xf>
    <xf numFmtId="0" fontId="27" fillId="10" borderId="8" xfId="0" applyFont="1" applyFill="1" applyBorder="1"/>
    <xf numFmtId="166" fontId="27" fillId="0" borderId="8" xfId="0" applyNumberFormat="1" applyFont="1" applyBorder="1"/>
    <xf numFmtId="0" fontId="27" fillId="0" borderId="8" xfId="0" applyFont="1" applyBorder="1" applyAlignment="1">
      <alignment horizontal="center"/>
    </xf>
    <xf numFmtId="15" fontId="9" fillId="0" borderId="8" xfId="0" applyNumberFormat="1" applyFont="1" applyBorder="1"/>
    <xf numFmtId="0" fontId="41" fillId="0" borderId="23" xfId="8" applyFont="1" applyBorder="1" applyAlignment="1"/>
    <xf numFmtId="166" fontId="9" fillId="0" borderId="8" xfId="0" applyNumberFormat="1" applyFont="1" applyBorder="1"/>
    <xf numFmtId="0" fontId="27" fillId="0" borderId="22" xfId="0" applyFont="1" applyBorder="1"/>
    <xf numFmtId="0" fontId="27" fillId="0" borderId="8" xfId="0" applyFont="1" applyBorder="1" applyAlignment="1">
      <alignment horizontal="left"/>
    </xf>
    <xf numFmtId="14" fontId="9" fillId="0" borderId="8" xfId="0" applyNumberFormat="1" applyFont="1" applyBorder="1" applyAlignment="1">
      <alignment horizontal="left"/>
    </xf>
    <xf numFmtId="0" fontId="27" fillId="0" borderId="8" xfId="0" applyFont="1" applyBorder="1" applyAlignment="1">
      <alignment horizontal="left" wrapText="1"/>
    </xf>
    <xf numFmtId="0" fontId="27" fillId="0" borderId="22" xfId="0" applyFont="1" applyBorder="1" applyAlignment="1">
      <alignment horizontal="left" wrapText="1"/>
    </xf>
    <xf numFmtId="0" fontId="27" fillId="10" borderId="22" xfId="0" applyFont="1" applyFill="1" applyBorder="1"/>
    <xf numFmtId="166" fontId="27" fillId="0" borderId="22" xfId="0" applyNumberFormat="1" applyFont="1" applyBorder="1"/>
    <xf numFmtId="0" fontId="47" fillId="0" borderId="8" xfId="0" applyFont="1" applyBorder="1"/>
    <xf numFmtId="49" fontId="9" fillId="0" borderId="8" xfId="0" applyNumberFormat="1" applyFont="1" applyBorder="1" applyAlignment="1">
      <alignment horizontal="center" vertical="center"/>
    </xf>
    <xf numFmtId="14" fontId="9" fillId="0" borderId="8" xfId="0" applyNumberFormat="1" applyFont="1" applyBorder="1" applyAlignment="1">
      <alignment horizontal="center"/>
    </xf>
    <xf numFmtId="14" fontId="9" fillId="0" borderId="23" xfId="0" applyNumberFormat="1" applyFont="1" applyBorder="1"/>
    <xf numFmtId="0" fontId="41" fillId="0" borderId="23" xfId="8" applyFont="1" applyFill="1" applyBorder="1" applyAlignment="1"/>
    <xf numFmtId="0" fontId="9" fillId="0" borderId="23" xfId="0" applyFont="1" applyBorder="1"/>
    <xf numFmtId="166" fontId="9" fillId="0" borderId="8" xfId="0" applyNumberFormat="1" applyFont="1" applyBorder="1" applyAlignment="1">
      <alignment horizontal="right"/>
    </xf>
    <xf numFmtId="0" fontId="49" fillId="0" borderId="8" xfId="0" applyFont="1" applyBorder="1" applyAlignment="1">
      <alignment horizontal="center"/>
    </xf>
    <xf numFmtId="0" fontId="48" fillId="0" borderId="8" xfId="0" applyFont="1" applyBorder="1" applyAlignment="1">
      <alignment horizontal="center"/>
    </xf>
    <xf numFmtId="165" fontId="9" fillId="0" borderId="8" xfId="0" applyNumberFormat="1" applyFont="1" applyBorder="1"/>
    <xf numFmtId="0" fontId="27" fillId="0" borderId="22" xfId="0" applyFont="1" applyBorder="1" applyAlignment="1">
      <alignment horizontal="center"/>
    </xf>
    <xf numFmtId="0" fontId="9" fillId="0" borderId="8" xfId="0" applyFont="1" applyBorder="1" applyAlignment="1">
      <alignment horizontal="left" wrapText="1"/>
    </xf>
    <xf numFmtId="15" fontId="14" fillId="0" borderId="8" xfId="0" applyNumberFormat="1" applyFont="1" applyBorder="1"/>
    <xf numFmtId="164" fontId="9" fillId="0" borderId="22" xfId="0" applyNumberFormat="1" applyFont="1" applyBorder="1"/>
    <xf numFmtId="167" fontId="27" fillId="0" borderId="8" xfId="0" applyNumberFormat="1" applyFont="1" applyBorder="1" applyAlignment="1">
      <alignment horizontal="center"/>
    </xf>
    <xf numFmtId="167" fontId="27" fillId="0" borderId="22" xfId="0" applyNumberFormat="1" applyFont="1" applyBorder="1" applyAlignment="1">
      <alignment horizontal="center"/>
    </xf>
    <xf numFmtId="0" fontId="34" fillId="0" borderId="8" xfId="0" applyFont="1" applyBorder="1" applyAlignment="1">
      <alignment horizontal="left"/>
    </xf>
    <xf numFmtId="0" fontId="23" fillId="0" borderId="8" xfId="0" applyFont="1" applyBorder="1" applyAlignment="1">
      <alignment horizontal="left"/>
    </xf>
    <xf numFmtId="0" fontId="9" fillId="0" borderId="8" xfId="0" applyFont="1" applyBorder="1" applyAlignment="1">
      <alignment horizontal="center" vertical="center"/>
    </xf>
    <xf numFmtId="0" fontId="23" fillId="0" borderId="9" xfId="0" applyFont="1" applyBorder="1"/>
    <xf numFmtId="0" fontId="23" fillId="0" borderId="24" xfId="0" applyFont="1" applyBorder="1"/>
    <xf numFmtId="0" fontId="9" fillId="0" borderId="9" xfId="0" applyFont="1" applyBorder="1"/>
    <xf numFmtId="0" fontId="9" fillId="0" borderId="22" xfId="0" applyFont="1" applyBorder="1" applyAlignment="1">
      <alignment horizontal="center" vertical="center"/>
    </xf>
    <xf numFmtId="0" fontId="47" fillId="0" borderId="22" xfId="0" applyFont="1" applyBorder="1"/>
    <xf numFmtId="15" fontId="9" fillId="0" borderId="22" xfId="0" applyNumberFormat="1" applyFont="1" applyBorder="1"/>
    <xf numFmtId="0" fontId="9" fillId="0" borderId="22" xfId="0" applyFont="1" applyBorder="1" applyAlignment="1">
      <alignment horizontal="center"/>
    </xf>
    <xf numFmtId="0" fontId="41" fillId="0" borderId="25" xfId="8" applyFont="1" applyBorder="1" applyAlignment="1"/>
    <xf numFmtId="166" fontId="9" fillId="0" borderId="22" xfId="0" applyNumberFormat="1" applyFont="1" applyBorder="1"/>
    <xf numFmtId="49" fontId="9" fillId="0" borderId="22" xfId="0" applyNumberFormat="1" applyFont="1" applyBorder="1" applyAlignment="1">
      <alignment horizontal="center" vertical="center"/>
    </xf>
    <xf numFmtId="0" fontId="41" fillId="0" borderId="0" xfId="9" applyFont="1" applyFill="1" applyBorder="1" applyAlignment="1"/>
    <xf numFmtId="0" fontId="41" fillId="0" borderId="0" xfId="9" applyFont="1" applyFill="1" applyBorder="1" applyAlignment="1">
      <alignment horizontal="left"/>
    </xf>
    <xf numFmtId="0" fontId="41" fillId="0" borderId="0" xfId="8" applyFont="1" applyFill="1" applyBorder="1" applyAlignment="1">
      <alignment horizontal="left"/>
    </xf>
    <xf numFmtId="0" fontId="9" fillId="0" borderId="0" xfId="0" applyFont="1" applyAlignment="1">
      <alignment horizontal="center" vertical="center"/>
    </xf>
    <xf numFmtId="0" fontId="27" fillId="0" borderId="0" xfId="0" applyFont="1"/>
    <xf numFmtId="0" fontId="45" fillId="0" borderId="0" xfId="0" applyFont="1"/>
    <xf numFmtId="0" fontId="27" fillId="0" borderId="0" xfId="0" applyFont="1" applyAlignment="1">
      <alignment horizontal="left"/>
    </xf>
    <xf numFmtId="0" fontId="46" fillId="0" borderId="0" xfId="0" applyFont="1"/>
    <xf numFmtId="15" fontId="27" fillId="0" borderId="0" xfId="0" applyNumberFormat="1" applyFont="1"/>
    <xf numFmtId="15" fontId="9" fillId="0" borderId="0" xfId="0" applyNumberFormat="1" applyFont="1"/>
    <xf numFmtId="15" fontId="36" fillId="0" borderId="0" xfId="0" applyNumberFormat="1" applyFont="1" applyAlignment="1">
      <alignment wrapText="1"/>
    </xf>
    <xf numFmtId="0" fontId="40" fillId="0" borderId="0" xfId="0" applyFont="1"/>
    <xf numFmtId="0" fontId="23" fillId="0" borderId="0" xfId="0" applyFont="1"/>
    <xf numFmtId="0" fontId="23" fillId="0" borderId="0" xfId="0" applyFont="1" applyAlignment="1">
      <alignment horizontal="center"/>
    </xf>
    <xf numFmtId="0" fontId="27" fillId="0" borderId="0" xfId="0" applyFont="1" applyAlignment="1">
      <alignment wrapText="1"/>
    </xf>
    <xf numFmtId="0" fontId="27" fillId="0" borderId="0" xfId="0" applyFont="1" applyAlignment="1">
      <alignment horizontal="center"/>
    </xf>
    <xf numFmtId="0" fontId="27" fillId="0" borderId="0" xfId="0" applyFont="1" applyAlignment="1">
      <alignment horizontal="left" wrapText="1"/>
    </xf>
    <xf numFmtId="3" fontId="23" fillId="0" borderId="0" xfId="0" applyNumberFormat="1" applyFont="1"/>
    <xf numFmtId="166" fontId="27" fillId="0" borderId="0" xfId="0" applyNumberFormat="1" applyFont="1"/>
    <xf numFmtId="15" fontId="23" fillId="0" borderId="0" xfId="0" applyNumberFormat="1" applyFont="1"/>
    <xf numFmtId="167" fontId="27" fillId="0" borderId="0" xfId="0" applyNumberFormat="1" applyFont="1" applyAlignment="1">
      <alignment horizontal="center"/>
    </xf>
    <xf numFmtId="12" fontId="14" fillId="0" borderId="0" xfId="0" applyNumberFormat="1" applyFont="1" applyAlignment="1">
      <alignment horizontal="center"/>
    </xf>
    <xf numFmtId="14" fontId="27" fillId="0" borderId="0" xfId="0" applyNumberFormat="1" applyFont="1"/>
    <xf numFmtId="0" fontId="46" fillId="0" borderId="0" xfId="0" applyFont="1" applyAlignment="1">
      <alignment horizontal="left"/>
    </xf>
    <xf numFmtId="166" fontId="14" fillId="0" borderId="0" xfId="0" applyNumberFormat="1" applyFont="1"/>
    <xf numFmtId="0" fontId="23" fillId="0" borderId="0" xfId="0" applyFont="1" applyAlignment="1">
      <alignment horizontal="center" wrapText="1"/>
    </xf>
    <xf numFmtId="0" fontId="42" fillId="0" borderId="0" xfId="0" applyFont="1" applyAlignment="1">
      <alignment horizontal="left"/>
    </xf>
    <xf numFmtId="0" fontId="43" fillId="0" borderId="0" xfId="0" applyFont="1" applyAlignment="1">
      <alignment horizontal="left"/>
    </xf>
    <xf numFmtId="12" fontId="14" fillId="0" borderId="0" xfId="0" applyNumberFormat="1" applyFont="1" applyAlignment="1">
      <alignment horizontal="center" wrapText="1"/>
    </xf>
    <xf numFmtId="0" fontId="28" fillId="0" borderId="0" xfId="0" applyFont="1" applyAlignment="1">
      <alignment horizontal="left"/>
    </xf>
    <xf numFmtId="0" fontId="43" fillId="0" borderId="0" xfId="0" applyFont="1" applyAlignment="1">
      <alignment horizontal="left" vertical="center" wrapText="1" readingOrder="1"/>
    </xf>
    <xf numFmtId="0" fontId="9" fillId="0" borderId="0" xfId="0" applyFont="1" applyAlignment="1">
      <alignment horizontal="left"/>
    </xf>
    <xf numFmtId="0" fontId="41" fillId="0" borderId="0" xfId="8" applyFont="1" applyFill="1" applyBorder="1" applyAlignment="1"/>
    <xf numFmtId="14" fontId="44" fillId="0" borderId="0" xfId="0" applyNumberFormat="1" applyFont="1"/>
    <xf numFmtId="0" fontId="27" fillId="0" borderId="0" xfId="0" applyFont="1" applyAlignment="1">
      <alignment horizontal="center" wrapText="1"/>
    </xf>
    <xf numFmtId="0" fontId="23" fillId="0" borderId="0" xfId="0" applyFont="1" applyAlignment="1">
      <alignment horizontal="left"/>
    </xf>
    <xf numFmtId="166" fontId="9" fillId="0" borderId="0" xfId="0" applyNumberFormat="1" applyFont="1"/>
    <xf numFmtId="0" fontId="9" fillId="0" borderId="0" xfId="0" applyFont="1" applyAlignment="1">
      <alignment wrapText="1"/>
    </xf>
    <xf numFmtId="14" fontId="23" fillId="0" borderId="0" xfId="0" applyNumberFormat="1" applyFont="1"/>
    <xf numFmtId="0" fontId="40" fillId="0" borderId="0" xfId="0" applyFont="1" applyAlignment="1">
      <alignment horizontal="left"/>
    </xf>
    <xf numFmtId="166" fontId="14" fillId="0" borderId="0" xfId="0" applyNumberFormat="1" applyFont="1" applyAlignment="1">
      <alignment horizontal="left"/>
    </xf>
    <xf numFmtId="166" fontId="27" fillId="0" borderId="0" xfId="0" applyNumberFormat="1" applyFont="1" applyAlignment="1">
      <alignment horizontal="left"/>
    </xf>
    <xf numFmtId="15" fontId="27" fillId="0" borderId="0" xfId="0" applyNumberFormat="1" applyFont="1" applyAlignment="1">
      <alignment horizontal="left"/>
    </xf>
    <xf numFmtId="14" fontId="9" fillId="0" borderId="0" xfId="0" applyNumberFormat="1" applyFont="1" applyAlignment="1">
      <alignment horizontal="left"/>
    </xf>
    <xf numFmtId="0" fontId="7" fillId="0" borderId="0" xfId="0" applyFont="1" applyAlignment="1">
      <alignment horizontal="left"/>
    </xf>
    <xf numFmtId="0" fontId="36" fillId="0" borderId="0" xfId="0" applyFont="1" applyAlignment="1">
      <alignment wrapText="1"/>
    </xf>
    <xf numFmtId="0" fontId="36" fillId="0" borderId="0" xfId="0" applyFont="1" applyAlignment="1">
      <alignment horizontal="center" wrapText="1"/>
    </xf>
    <xf numFmtId="0" fontId="3" fillId="0" borderId="0" xfId="9" applyFill="1" applyBorder="1" applyAlignment="1">
      <alignment horizontal="center"/>
    </xf>
    <xf numFmtId="0" fontId="36" fillId="0" borderId="0" xfId="0" applyFont="1" applyAlignment="1">
      <alignment horizontal="left" wrapText="1"/>
    </xf>
    <xf numFmtId="0" fontId="36" fillId="0" borderId="0" xfId="0" applyFont="1" applyAlignment="1">
      <alignment horizontal="center"/>
    </xf>
    <xf numFmtId="0" fontId="36" fillId="0" borderId="0" xfId="0" applyFont="1" applyAlignment="1">
      <alignment horizontal="left"/>
    </xf>
    <xf numFmtId="166" fontId="36" fillId="0" borderId="0" xfId="0" applyNumberFormat="1" applyFont="1" applyAlignment="1">
      <alignment horizontal="center"/>
    </xf>
    <xf numFmtId="164" fontId="36" fillId="0" borderId="0" xfId="0" applyNumberFormat="1" applyFont="1"/>
    <xf numFmtId="15" fontId="36" fillId="0" borderId="0" xfId="0" applyNumberFormat="1" applyFont="1" applyAlignment="1">
      <alignment horizontal="center"/>
    </xf>
    <xf numFmtId="167" fontId="36" fillId="0" borderId="0" xfId="0" applyNumberFormat="1" applyFont="1" applyAlignment="1">
      <alignment horizontal="center"/>
    </xf>
    <xf numFmtId="0" fontId="37" fillId="0" borderId="0" xfId="0" applyFont="1" applyAlignment="1">
      <alignment horizontal="center" wrapText="1"/>
    </xf>
    <xf numFmtId="12" fontId="36" fillId="0" borderId="0" xfId="0" applyNumberFormat="1" applyFont="1" applyAlignment="1">
      <alignment horizontal="center"/>
    </xf>
    <xf numFmtId="3" fontId="36" fillId="0" borderId="0" xfId="0" applyNumberFormat="1" applyFont="1" applyAlignment="1">
      <alignment horizontal="center"/>
    </xf>
    <xf numFmtId="14" fontId="39" fillId="0" borderId="0" xfId="0" applyNumberFormat="1" applyFont="1"/>
    <xf numFmtId="0" fontId="38" fillId="0" borderId="0" xfId="8" applyFont="1" applyFill="1" applyBorder="1" applyAlignment="1">
      <alignment horizontal="center"/>
    </xf>
    <xf numFmtId="0" fontId="38" fillId="0" borderId="0" xfId="9" applyFont="1" applyFill="1" applyBorder="1" applyAlignment="1">
      <alignment horizontal="center"/>
    </xf>
    <xf numFmtId="0" fontId="29" fillId="0" borderId="0" xfId="0" applyFont="1" applyAlignment="1">
      <alignment horizontal="left"/>
    </xf>
    <xf numFmtId="0" fontId="35" fillId="0" borderId="0" xfId="0" applyFont="1" applyAlignment="1">
      <alignment horizontal="left"/>
    </xf>
    <xf numFmtId="0" fontId="29" fillId="0" borderId="0" xfId="0" applyFont="1"/>
    <xf numFmtId="0" fontId="3" fillId="0" borderId="0" xfId="9" applyFill="1" applyBorder="1"/>
    <xf numFmtId="0" fontId="3" fillId="0" borderId="0" xfId="9" applyFill="1" applyBorder="1" applyAlignment="1"/>
    <xf numFmtId="12" fontId="52" fillId="0" borderId="0" xfId="0" applyNumberFormat="1" applyFont="1" applyAlignment="1">
      <alignment horizontal="center"/>
    </xf>
    <xf numFmtId="0" fontId="28" fillId="0" borderId="0" xfId="0" applyFont="1"/>
    <xf numFmtId="3" fontId="22" fillId="0" borderId="0" xfId="0" applyNumberFormat="1" applyFont="1"/>
    <xf numFmtId="0" fontId="41" fillId="0" borderId="0" xfId="8" applyFont="1" applyFill="1" applyBorder="1" applyAlignment="1">
      <alignment wrapText="1"/>
    </xf>
    <xf numFmtId="0" fontId="3" fillId="0" borderId="0" xfId="8" applyFill="1" applyBorder="1"/>
    <xf numFmtId="0" fontId="50" fillId="0" borderId="0" xfId="0" applyFont="1" applyAlignment="1">
      <alignment wrapText="1"/>
    </xf>
    <xf numFmtId="0" fontId="47" fillId="0" borderId="0" xfId="0" applyFont="1" applyAlignment="1">
      <alignment horizontal="left"/>
    </xf>
    <xf numFmtId="0" fontId="29" fillId="0" borderId="0" xfId="0" applyFont="1" applyAlignment="1">
      <alignment horizontal="center"/>
    </xf>
    <xf numFmtId="0" fontId="29" fillId="0" borderId="0" xfId="0" applyFont="1" applyAlignment="1">
      <alignment horizontal="center" wrapText="1"/>
    </xf>
    <xf numFmtId="0" fontId="0" fillId="0" borderId="0" xfId="0" applyAlignment="1">
      <alignment wrapText="1"/>
    </xf>
    <xf numFmtId="0" fontId="22" fillId="0" borderId="0" xfId="0" applyFont="1" applyAlignment="1">
      <alignment horizontal="center"/>
    </xf>
    <xf numFmtId="0" fontId="46" fillId="0" borderId="0" xfId="0" applyFont="1" applyAlignment="1">
      <alignment horizontal="center"/>
    </xf>
    <xf numFmtId="165" fontId="46" fillId="0" borderId="0" xfId="0" applyNumberFormat="1" applyFont="1"/>
    <xf numFmtId="166" fontId="46" fillId="0" borderId="0" xfId="0" applyNumberFormat="1" applyFont="1"/>
    <xf numFmtId="164" fontId="46" fillId="0" borderId="0" xfId="0" applyNumberFormat="1" applyFont="1"/>
    <xf numFmtId="15" fontId="46" fillId="0" borderId="0" xfId="0" applyNumberFormat="1" applyFont="1" applyAlignment="1">
      <alignment horizontal="center"/>
    </xf>
    <xf numFmtId="167" fontId="46" fillId="0" borderId="0" xfId="0" applyNumberFormat="1" applyFont="1" applyAlignment="1">
      <alignment horizontal="center"/>
    </xf>
    <xf numFmtId="0" fontId="46" fillId="0" borderId="0" xfId="0" applyFont="1" applyAlignment="1">
      <alignment horizontal="left" wrapText="1"/>
    </xf>
    <xf numFmtId="0" fontId="1" fillId="0" borderId="0" xfId="0" applyFont="1"/>
    <xf numFmtId="0" fontId="46" fillId="0" borderId="0" xfId="9" applyFont="1" applyFill="1" applyBorder="1" applyAlignment="1">
      <alignment horizontal="left"/>
    </xf>
    <xf numFmtId="12" fontId="46" fillId="0" borderId="0" xfId="0" applyNumberFormat="1" applyFont="1" applyAlignment="1">
      <alignment horizontal="center"/>
    </xf>
    <xf numFmtId="3" fontId="46" fillId="0" borderId="0" xfId="0" applyNumberFormat="1" applyFont="1"/>
    <xf numFmtId="0" fontId="46" fillId="0" borderId="0" xfId="9" applyFont="1" applyFill="1" applyBorder="1" applyAlignment="1">
      <alignment horizontal="left" wrapText="1"/>
    </xf>
    <xf numFmtId="0" fontId="47" fillId="0" borderId="0" xfId="9" applyFont="1" applyFill="1" applyBorder="1" applyAlignment="1"/>
    <xf numFmtId="0" fontId="49" fillId="0" borderId="0" xfId="9" applyFont="1" applyFill="1" applyBorder="1" applyAlignment="1"/>
    <xf numFmtId="0" fontId="49" fillId="0" borderId="0" xfId="0" applyFont="1"/>
    <xf numFmtId="0" fontId="51" fillId="0" borderId="0" xfId="9" applyFont="1" applyFill="1" applyBorder="1" applyAlignment="1"/>
    <xf numFmtId="0" fontId="26" fillId="0" borderId="0" xfId="0" applyFont="1" applyAlignment="1">
      <alignment horizontal="center"/>
    </xf>
    <xf numFmtId="0" fontId="26" fillId="0" borderId="0" xfId="0" applyFont="1"/>
    <xf numFmtId="0" fontId="47" fillId="0" borderId="0" xfId="0" applyFont="1"/>
    <xf numFmtId="0" fontId="3" fillId="0" borderId="0" xfId="9" applyFill="1" applyBorder="1" applyAlignment="1">
      <alignment horizontal="center" wrapText="1"/>
    </xf>
    <xf numFmtId="0" fontId="45" fillId="0" borderId="0" xfId="0" applyFont="1" applyAlignment="1">
      <alignment horizontal="left"/>
    </xf>
    <xf numFmtId="12" fontId="13" fillId="0" borderId="0" xfId="0" applyNumberFormat="1" applyFont="1" applyAlignment="1">
      <alignment horizontal="center"/>
    </xf>
    <xf numFmtId="0" fontId="3" fillId="0" borderId="0" xfId="9" applyFill="1" applyBorder="1" applyAlignment="1">
      <alignment wrapText="1"/>
    </xf>
    <xf numFmtId="12" fontId="27" fillId="0" borderId="0" xfId="0" applyNumberFormat="1" applyFont="1" applyAlignment="1">
      <alignment horizontal="center" vertical="center"/>
    </xf>
    <xf numFmtId="0" fontId="27" fillId="0" borderId="0" xfId="0" applyFont="1" applyAlignment="1">
      <alignment horizontal="left" indent="1"/>
    </xf>
    <xf numFmtId="12" fontId="9" fillId="0" borderId="0" xfId="0" applyNumberFormat="1" applyFont="1" applyAlignment="1">
      <alignment horizontal="center" vertical="center"/>
    </xf>
    <xf numFmtId="0" fontId="41" fillId="0" borderId="0" xfId="8" applyFont="1" applyFill="1" applyBorder="1" applyAlignment="1">
      <alignment horizontal="center"/>
    </xf>
    <xf numFmtId="12" fontId="27" fillId="0" borderId="0" xfId="0" applyNumberFormat="1" applyFont="1" applyAlignment="1">
      <alignment horizontal="left" vertical="center"/>
    </xf>
    <xf numFmtId="3" fontId="9" fillId="0" borderId="0" xfId="0" applyNumberFormat="1" applyFont="1"/>
    <xf numFmtId="1" fontId="9" fillId="0" borderId="0" xfId="0" applyNumberFormat="1" applyFont="1" applyAlignment="1">
      <alignment horizontal="center"/>
    </xf>
    <xf numFmtId="49" fontId="9" fillId="0" borderId="0" xfId="0" applyNumberFormat="1" applyFont="1" applyAlignment="1">
      <alignment horizontal="center" vertical="center"/>
    </xf>
    <xf numFmtId="49" fontId="9" fillId="0" borderId="0" xfId="0" applyNumberFormat="1" applyFont="1" applyAlignment="1">
      <alignment horizontal="center" vertical="center" wrapText="1"/>
    </xf>
    <xf numFmtId="0" fontId="17" fillId="6" borderId="4" xfId="3" applyFont="1" applyAlignment="1">
      <alignment horizontal="center"/>
    </xf>
    <xf numFmtId="0" fontId="13" fillId="7" borderId="6" xfId="4" applyFont="1" applyFill="1" applyBorder="1" applyAlignment="1">
      <alignment horizontal="center"/>
    </xf>
    <xf numFmtId="0" fontId="13" fillId="7" borderId="7" xfId="4" applyFont="1" applyFill="1" applyBorder="1" applyAlignment="1">
      <alignment horizontal="center"/>
    </xf>
    <xf numFmtId="0" fontId="13" fillId="7" borderId="2" xfId="4"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xf numFmtId="0" fontId="54" fillId="0" borderId="0" xfId="0" applyFont="1" applyFill="1" applyBorder="1" applyAlignment="1">
      <alignment horizontal="center" vertical="center"/>
    </xf>
    <xf numFmtId="0" fontId="28" fillId="0" borderId="0" xfId="0" applyFont="1" applyFill="1" applyBorder="1" applyAlignment="1">
      <alignment horizontal="center" vertical="center"/>
    </xf>
    <xf numFmtId="1" fontId="59" fillId="0" borderId="0" xfId="8" applyNumberFormat="1" applyFont="1" applyFill="1" applyBorder="1" applyAlignment="1">
      <alignment horizontal="center" vertical="center"/>
    </xf>
    <xf numFmtId="0" fontId="56" fillId="0" borderId="0" xfId="0" applyFont="1" applyFill="1" applyBorder="1" applyAlignment="1">
      <alignment horizontal="center" vertical="center"/>
    </xf>
    <xf numFmtId="164" fontId="57" fillId="0" borderId="0" xfId="2" applyNumberFormat="1" applyFont="1" applyFill="1" applyBorder="1" applyAlignment="1">
      <alignment horizontal="center" vertical="center" wrapText="1"/>
    </xf>
    <xf numFmtId="1" fontId="57" fillId="0" borderId="0" xfId="0" applyNumberFormat="1" applyFont="1" applyFill="1" applyBorder="1" applyAlignment="1">
      <alignment horizontal="center" vertical="center" wrapText="1"/>
    </xf>
    <xf numFmtId="15" fontId="57" fillId="0" borderId="0" xfId="0" applyNumberFormat="1" applyFont="1" applyFill="1" applyBorder="1" applyAlignment="1">
      <alignment horizontal="center" vertical="center" wrapText="1"/>
    </xf>
    <xf numFmtId="49" fontId="54" fillId="0" borderId="0" xfId="0" applyNumberFormat="1" applyFont="1" applyFill="1" applyBorder="1" applyAlignment="1">
      <alignment horizontal="center" vertical="center" wrapText="1"/>
    </xf>
    <xf numFmtId="0" fontId="55" fillId="0" borderId="0" xfId="0" applyFont="1" applyFill="1" applyBorder="1" applyAlignment="1">
      <alignment horizontal="center" vertical="center" wrapText="1"/>
    </xf>
    <xf numFmtId="15" fontId="55" fillId="0" borderId="0" xfId="0" applyNumberFormat="1" applyFont="1" applyFill="1" applyBorder="1" applyAlignment="1">
      <alignment horizontal="center" vertical="center" wrapText="1"/>
    </xf>
    <xf numFmtId="0" fontId="55" fillId="0" borderId="0" xfId="1" applyNumberFormat="1" applyFont="1" applyFill="1" applyBorder="1" applyAlignment="1">
      <alignment horizontal="center" vertical="center" wrapText="1"/>
    </xf>
    <xf numFmtId="0" fontId="60" fillId="11" borderId="1" xfId="0" applyFont="1" applyFill="1" applyBorder="1" applyAlignment="1">
      <alignment horizontal="center" vertical="center"/>
    </xf>
    <xf numFmtId="0" fontId="61" fillId="11" borderId="1" xfId="0" applyFont="1" applyFill="1" applyBorder="1" applyAlignment="1">
      <alignment horizontal="center" vertical="center" wrapText="1"/>
    </xf>
    <xf numFmtId="15" fontId="61" fillId="11" borderId="1" xfId="0" applyNumberFormat="1" applyFont="1" applyFill="1" applyBorder="1" applyAlignment="1">
      <alignment horizontal="center" vertical="center" wrapText="1"/>
    </xf>
    <xf numFmtId="0" fontId="62" fillId="11" borderId="1" xfId="0" applyFont="1" applyFill="1" applyBorder="1" applyAlignment="1">
      <alignment horizontal="center" vertical="center" wrapText="1"/>
    </xf>
    <xf numFmtId="1" fontId="63" fillId="11" borderId="1" xfId="0" applyNumberFormat="1" applyFont="1" applyFill="1" applyBorder="1" applyAlignment="1">
      <alignment horizontal="center" vertical="center" wrapText="1"/>
    </xf>
    <xf numFmtId="1" fontId="63" fillId="11" borderId="1" xfId="0" applyNumberFormat="1" applyFont="1" applyFill="1" applyBorder="1" applyAlignment="1">
      <alignment horizontal="center" vertical="center"/>
    </xf>
    <xf numFmtId="15" fontId="64" fillId="11" borderId="1" xfId="0" applyNumberFormat="1" applyFont="1" applyFill="1" applyBorder="1" applyAlignment="1">
      <alignment horizontal="center" vertical="center" wrapText="1"/>
    </xf>
    <xf numFmtId="1" fontId="62" fillId="11" borderId="1" xfId="0" applyNumberFormat="1" applyFont="1" applyFill="1" applyBorder="1" applyAlignment="1">
      <alignment horizontal="center" vertical="center" wrapText="1"/>
    </xf>
    <xf numFmtId="0" fontId="62" fillId="11" borderId="1" xfId="0" applyFont="1" applyFill="1" applyBorder="1" applyAlignment="1">
      <alignment horizontal="center" vertical="center"/>
    </xf>
    <xf numFmtId="0" fontId="61" fillId="11" borderId="1" xfId="1" applyNumberFormat="1" applyFont="1" applyFill="1" applyBorder="1" applyAlignment="1">
      <alignment horizontal="center" vertical="center" wrapText="1"/>
    </xf>
    <xf numFmtId="166" fontId="64" fillId="11" borderId="1" xfId="0" applyNumberFormat="1" applyFont="1" applyFill="1" applyBorder="1" applyAlignment="1">
      <alignment horizontal="center" vertical="center" wrapText="1"/>
    </xf>
    <xf numFmtId="166" fontId="64" fillId="11" borderId="1" xfId="2" applyNumberFormat="1" applyFont="1" applyFill="1" applyBorder="1" applyAlignment="1">
      <alignment horizontal="center" vertical="center" wrapText="1"/>
    </xf>
    <xf numFmtId="164" fontId="64" fillId="11" borderId="1" xfId="2" applyNumberFormat="1" applyFont="1" applyFill="1" applyBorder="1" applyAlignment="1">
      <alignment horizontal="center" vertical="center" wrapText="1"/>
    </xf>
    <xf numFmtId="1" fontId="64" fillId="11" borderId="1" xfId="0" applyNumberFormat="1" applyFont="1" applyFill="1" applyBorder="1" applyAlignment="1">
      <alignment horizontal="center" vertical="center" wrapText="1"/>
    </xf>
    <xf numFmtId="164" fontId="64" fillId="11" borderId="1" xfId="1" applyNumberFormat="1" applyFont="1" applyFill="1" applyBorder="1" applyAlignment="1">
      <alignment horizontal="center" vertical="center" wrapText="1"/>
    </xf>
    <xf numFmtId="0" fontId="60" fillId="11" borderId="1" xfId="0" applyFont="1" applyFill="1" applyBorder="1" applyAlignment="1">
      <alignment horizontal="center" vertical="center" wrapText="1"/>
    </xf>
    <xf numFmtId="49" fontId="60" fillId="11" borderId="1" xfId="0" applyNumberFormat="1" applyFont="1" applyFill="1" applyBorder="1" applyAlignment="1">
      <alignment horizontal="center" vertical="center" wrapText="1"/>
    </xf>
    <xf numFmtId="0" fontId="65" fillId="0" borderId="21" xfId="0" applyFont="1" applyBorder="1" applyAlignment="1">
      <alignment horizontal="center"/>
    </xf>
    <xf numFmtId="0" fontId="53" fillId="0" borderId="0" xfId="0" applyFont="1" applyAlignment="1">
      <alignment horizontal="center" vertical="center"/>
    </xf>
    <xf numFmtId="3" fontId="16" fillId="0" borderId="0" xfId="0" applyNumberFormat="1" applyFont="1" applyFill="1" applyBorder="1" applyAlignment="1">
      <alignment horizontal="center" vertical="center"/>
    </xf>
    <xf numFmtId="166" fontId="28" fillId="0" borderId="0" xfId="0" applyNumberFormat="1" applyFont="1" applyFill="1" applyBorder="1" applyAlignment="1">
      <alignment horizontal="center" vertical="center"/>
    </xf>
    <xf numFmtId="0" fontId="58" fillId="0" borderId="0" xfId="0" applyFont="1" applyFill="1" applyBorder="1" applyAlignment="1">
      <alignment horizontal="center" vertical="center"/>
    </xf>
  </cellXfs>
  <cellStyles count="10">
    <cellStyle name="Celda de comprobación" xfId="3" builtinId="23"/>
    <cellStyle name="Hipervínculo" xfId="8" builtinId="8"/>
    <cellStyle name="Hyperlink" xfId="9" xr:uid="{00000000-000B-0000-0000-000008000000}"/>
    <cellStyle name="Millares" xfId="1" builtinId="3"/>
    <cellStyle name="Moneda" xfId="2" builtinId="4"/>
    <cellStyle name="Moneda [0]" xfId="5" builtinId="7"/>
    <cellStyle name="Normal" xfId="0" builtinId="0"/>
    <cellStyle name="Normal 2" xfId="4" xr:uid="{00000000-0005-0000-0000-000006000000}"/>
    <cellStyle name="Normal 3" xfId="7" xr:uid="{28576095-56A8-49C7-8D06-2C6F883A292A}"/>
    <cellStyle name="Normal 3 2 3" xfId="6" xr:uid="{00000000-0005-0000-0000-000007000000}"/>
  </cellStyles>
  <dxfs count="24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4:W4"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2"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88">
      <pivotArea type="all" dataOnly="0" outline="0" fieldPosition="0"/>
    </format>
    <format dxfId="187">
      <pivotArea field="42" type="button" dataOnly="0" labelOnly="1" outline="0" axis="axisRow" fieldPosition="0"/>
    </format>
    <format dxfId="186">
      <pivotArea field="34" type="button" dataOnly="0" labelOnly="1" outline="0" axis="axisRow" fieldPosition="1"/>
    </format>
    <format dxfId="185">
      <pivotArea dataOnly="0" labelOnly="1" outline="0" axis="axisValues" fieldPosition="0"/>
    </format>
    <format dxfId="184">
      <pivotArea field="42" type="button" dataOnly="0" labelOnly="1" outline="0" axis="axisRow" fieldPosition="0"/>
    </format>
    <format dxfId="183">
      <pivotArea field="34" type="button" dataOnly="0" labelOnly="1" outline="0" axis="axisRow" fieldPosition="1"/>
    </format>
    <format dxfId="182">
      <pivotArea dataOnly="0" labelOnly="1" outline="0" axis="axisValues" fieldPosition="0"/>
    </format>
    <format dxfId="181">
      <pivotArea field="42" type="button" dataOnly="0" labelOnly="1" outline="0" axis="axisRow" fieldPosition="0"/>
    </format>
    <format dxfId="180">
      <pivotArea field="34" type="button" dataOnly="0" labelOnly="1" outline="0" axis="axisRow" fieldPosition="1"/>
    </format>
    <format dxfId="179">
      <pivotArea dataOnly="0" labelOnly="1" outline="0" axis="axisValues" fieldPosition="0"/>
    </format>
    <format dxfId="178">
      <pivotArea field="10" type="button" dataOnly="0" labelOnly="1" outline="0" axis="axisPage" fieldPosition="0"/>
    </format>
    <format dxfId="177">
      <pivotArea type="all" dataOnly="0" outline="0" fieldPosition="0"/>
    </format>
    <format dxfId="176">
      <pivotArea outline="0" collapsedLevelsAreSubtotals="1" fieldPosition="0"/>
    </format>
    <format dxfId="175">
      <pivotArea field="42" type="button" dataOnly="0" labelOnly="1" outline="0" axis="axisRow" fieldPosition="0"/>
    </format>
    <format dxfId="174">
      <pivotArea field="34" type="button" dataOnly="0" labelOnly="1" outline="0" axis="axisRow" fieldPosition="1"/>
    </format>
    <format dxfId="173">
      <pivotArea dataOnly="0" labelOnly="1" outline="0" fieldPosition="0">
        <references count="1">
          <reference field="42" count="2">
            <x v="3"/>
            <x v="5"/>
          </reference>
        </references>
      </pivotArea>
    </format>
    <format dxfId="172">
      <pivotArea dataOnly="0" labelOnly="1" outline="0" fieldPosition="0">
        <references count="1">
          <reference field="42" count="2" defaultSubtotal="1">
            <x v="3"/>
            <x v="5"/>
          </reference>
        </references>
      </pivotArea>
    </format>
    <format dxfId="171">
      <pivotArea dataOnly="0" labelOnly="1" grandRow="1" outline="0" fieldPosition="0"/>
    </format>
    <format dxfId="170">
      <pivotArea dataOnly="0" labelOnly="1" outline="0" fieldPosition="0">
        <references count="2">
          <reference field="34" count="1">
            <x v="35"/>
          </reference>
          <reference field="42" count="1" selected="0">
            <x v="3"/>
          </reference>
        </references>
      </pivotArea>
    </format>
    <format dxfId="169">
      <pivotArea dataOnly="0" labelOnly="1" outline="0" fieldPosition="0">
        <references count="2">
          <reference field="34" count="1">
            <x v="73"/>
          </reference>
          <reference field="42" count="1" selected="0">
            <x v="5"/>
          </reference>
        </references>
      </pivotArea>
    </format>
    <format dxfId="16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2"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239">
      <pivotArea type="all" dataOnly="0" outline="0" fieldPosition="0"/>
    </format>
    <format dxfId="238">
      <pivotArea outline="0" collapsedLevelsAreSubtotals="1" fieldPosition="0"/>
    </format>
    <format dxfId="237">
      <pivotArea field="10" type="button" dataOnly="0" labelOnly="1" outline="0" axis="axisRow" fieldPosition="0"/>
    </format>
    <format dxfId="236">
      <pivotArea field="44" type="button" dataOnly="0" labelOnly="1" outline="0" axis="axisRow" fieldPosition="1"/>
    </format>
    <format dxfId="235">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234">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233">
      <pivotArea dataOnly="0" labelOnly="1" outline="0" fieldPosition="0">
        <references count="1">
          <reference field="10" count="16">
            <x v="221"/>
            <x v="248"/>
            <x v="249"/>
            <x v="268"/>
            <x v="271"/>
            <x v="287"/>
            <x v="296"/>
            <x v="313"/>
            <x v="331"/>
            <x v="343"/>
            <x v="344"/>
            <x v="363"/>
            <x v="375"/>
            <x v="377"/>
            <x v="379"/>
            <x v="400"/>
          </reference>
        </references>
      </pivotArea>
    </format>
    <format dxfId="232">
      <pivotArea dataOnly="0" labelOnly="1" outline="0" fieldPosition="0">
        <references count="1">
          <reference field="10" count="16" defaultSubtotal="1">
            <x v="221"/>
            <x v="248"/>
            <x v="249"/>
            <x v="268"/>
            <x v="271"/>
            <x v="287"/>
            <x v="296"/>
            <x v="313"/>
            <x v="331"/>
            <x v="343"/>
            <x v="344"/>
            <x v="363"/>
            <x v="375"/>
            <x v="377"/>
            <x v="379"/>
            <x v="400"/>
          </reference>
        </references>
      </pivotArea>
    </format>
    <format dxfId="231">
      <pivotArea dataOnly="0" labelOnly="1" grandRow="1" outline="0" fieldPosition="0"/>
    </format>
    <format dxfId="230">
      <pivotArea dataOnly="0" labelOnly="1" outline="0" fieldPosition="0">
        <references count="2">
          <reference field="10" count="1" selected="0">
            <x v="17"/>
          </reference>
          <reference field="44" count="1">
            <x v="3"/>
          </reference>
        </references>
      </pivotArea>
    </format>
    <format dxfId="229">
      <pivotArea dataOnly="0" labelOnly="1" outline="0" fieldPosition="0">
        <references count="2">
          <reference field="10" count="1" selected="0">
            <x v="18"/>
          </reference>
          <reference field="44" count="2">
            <x v="2"/>
            <x v="3"/>
          </reference>
        </references>
      </pivotArea>
    </format>
    <format dxfId="228">
      <pivotArea dataOnly="0" labelOnly="1" outline="0" fieldPosition="0">
        <references count="2">
          <reference field="10" count="1" selected="0">
            <x v="20"/>
          </reference>
          <reference field="44" count="1">
            <x v="3"/>
          </reference>
        </references>
      </pivotArea>
    </format>
    <format dxfId="227">
      <pivotArea dataOnly="0" labelOnly="1" outline="0" fieldPosition="0">
        <references count="2">
          <reference field="10" count="1" selected="0">
            <x v="21"/>
          </reference>
          <reference field="44" count="1">
            <x v="3"/>
          </reference>
        </references>
      </pivotArea>
    </format>
    <format dxfId="226">
      <pivotArea dataOnly="0" labelOnly="1" outline="0" fieldPosition="0">
        <references count="2">
          <reference field="10" count="1" selected="0">
            <x v="24"/>
          </reference>
          <reference field="44" count="1">
            <x v="3"/>
          </reference>
        </references>
      </pivotArea>
    </format>
    <format dxfId="225">
      <pivotArea dataOnly="0" labelOnly="1" outline="0" fieldPosition="0">
        <references count="2">
          <reference field="10" count="1" selected="0">
            <x v="38"/>
          </reference>
          <reference field="44" count="1">
            <x v="3"/>
          </reference>
        </references>
      </pivotArea>
    </format>
    <format dxfId="224">
      <pivotArea dataOnly="0" labelOnly="1" outline="0" fieldPosition="0">
        <references count="2">
          <reference field="10" count="1" selected="0">
            <x v="44"/>
          </reference>
          <reference field="44" count="1">
            <x v="3"/>
          </reference>
        </references>
      </pivotArea>
    </format>
    <format dxfId="223">
      <pivotArea dataOnly="0" labelOnly="1" outline="0" fieldPosition="0">
        <references count="2">
          <reference field="10" count="1" selected="0">
            <x v="45"/>
          </reference>
          <reference field="44" count="1">
            <x v="3"/>
          </reference>
        </references>
      </pivotArea>
    </format>
    <format dxfId="222">
      <pivotArea dataOnly="0" labelOnly="1" outline="0" fieldPosition="0">
        <references count="2">
          <reference field="10" count="1" selected="0">
            <x v="47"/>
          </reference>
          <reference field="44" count="1">
            <x v="0"/>
          </reference>
        </references>
      </pivotArea>
    </format>
    <format dxfId="221">
      <pivotArea dataOnly="0" labelOnly="1" outline="0" fieldPosition="0">
        <references count="2">
          <reference field="10" count="1" selected="0">
            <x v="48"/>
          </reference>
          <reference field="44" count="1">
            <x v="3"/>
          </reference>
        </references>
      </pivotArea>
    </format>
    <format dxfId="220">
      <pivotArea dataOnly="0" labelOnly="1" outline="0" fieldPosition="0">
        <references count="2">
          <reference field="10" count="1" selected="0">
            <x v="50"/>
          </reference>
          <reference field="44" count="1">
            <x v="3"/>
          </reference>
        </references>
      </pivotArea>
    </format>
    <format dxfId="219">
      <pivotArea dataOnly="0" labelOnly="1" outline="0" fieldPosition="0">
        <references count="2">
          <reference field="10" count="1" selected="0">
            <x v="73"/>
          </reference>
          <reference field="44" count="1">
            <x v="3"/>
          </reference>
        </references>
      </pivotArea>
    </format>
    <format dxfId="218">
      <pivotArea dataOnly="0" labelOnly="1" outline="0" fieldPosition="0">
        <references count="2">
          <reference field="10" count="1" selected="0">
            <x v="89"/>
          </reference>
          <reference field="44" count="1">
            <x v="3"/>
          </reference>
        </references>
      </pivotArea>
    </format>
    <format dxfId="217">
      <pivotArea dataOnly="0" labelOnly="1" outline="0" fieldPosition="0">
        <references count="2">
          <reference field="10" count="1" selected="0">
            <x v="103"/>
          </reference>
          <reference field="44" count="1">
            <x v="3"/>
          </reference>
        </references>
      </pivotArea>
    </format>
    <format dxfId="216">
      <pivotArea dataOnly="0" labelOnly="1" outline="0" fieldPosition="0">
        <references count="2">
          <reference field="10" count="1" selected="0">
            <x v="108"/>
          </reference>
          <reference field="44" count="1">
            <x v="2"/>
          </reference>
        </references>
      </pivotArea>
    </format>
    <format dxfId="215">
      <pivotArea dataOnly="0" labelOnly="1" outline="0" fieldPosition="0">
        <references count="2">
          <reference field="10" count="1" selected="0">
            <x v="124"/>
          </reference>
          <reference field="44" count="1">
            <x v="3"/>
          </reference>
        </references>
      </pivotArea>
    </format>
    <format dxfId="214">
      <pivotArea dataOnly="0" labelOnly="1" outline="0" fieldPosition="0">
        <references count="2">
          <reference field="10" count="1" selected="0">
            <x v="159"/>
          </reference>
          <reference field="44" count="1">
            <x v="3"/>
          </reference>
        </references>
      </pivotArea>
    </format>
    <format dxfId="213">
      <pivotArea dataOnly="0" labelOnly="1" outline="0" fieldPosition="0">
        <references count="2">
          <reference field="10" count="1" selected="0">
            <x v="173"/>
          </reference>
          <reference field="44" count="1">
            <x v="3"/>
          </reference>
        </references>
      </pivotArea>
    </format>
    <format dxfId="212">
      <pivotArea dataOnly="0" labelOnly="1" outline="0" fieldPosition="0">
        <references count="2">
          <reference field="10" count="1" selected="0">
            <x v="189"/>
          </reference>
          <reference field="44" count="1">
            <x v="3"/>
          </reference>
        </references>
      </pivotArea>
    </format>
    <format dxfId="211">
      <pivotArea dataOnly="0" labelOnly="1" outline="0" fieldPosition="0">
        <references count="2">
          <reference field="10" count="1" selected="0">
            <x v="190"/>
          </reference>
          <reference field="44" count="1">
            <x v="2"/>
          </reference>
        </references>
      </pivotArea>
    </format>
    <format dxfId="210">
      <pivotArea dataOnly="0" labelOnly="1" outline="0" fieldPosition="0">
        <references count="2">
          <reference field="10" count="1" selected="0">
            <x v="192"/>
          </reference>
          <reference field="44" count="1">
            <x v="3"/>
          </reference>
        </references>
      </pivotArea>
    </format>
    <format dxfId="209">
      <pivotArea dataOnly="0" labelOnly="1" outline="0" fieldPosition="0">
        <references count="2">
          <reference field="10" count="1" selected="0">
            <x v="204"/>
          </reference>
          <reference field="44" count="1">
            <x v="3"/>
          </reference>
        </references>
      </pivotArea>
    </format>
    <format dxfId="208">
      <pivotArea dataOnly="0" labelOnly="1" outline="0" fieldPosition="0">
        <references count="2">
          <reference field="10" count="1" selected="0">
            <x v="206"/>
          </reference>
          <reference field="44" count="1">
            <x v="3"/>
          </reference>
        </references>
      </pivotArea>
    </format>
    <format dxfId="207">
      <pivotArea dataOnly="0" labelOnly="1" outline="0" fieldPosition="0">
        <references count="2">
          <reference field="10" count="1" selected="0">
            <x v="210"/>
          </reference>
          <reference field="44" count="1">
            <x v="3"/>
          </reference>
        </references>
      </pivotArea>
    </format>
    <format dxfId="206">
      <pivotArea dataOnly="0" labelOnly="1" outline="0" fieldPosition="0">
        <references count="2">
          <reference field="10" count="1" selected="0">
            <x v="220"/>
          </reference>
          <reference field="44" count="1">
            <x v="3"/>
          </reference>
        </references>
      </pivotArea>
    </format>
    <format dxfId="205">
      <pivotArea dataOnly="0" labelOnly="1" outline="0" fieldPosition="0">
        <references count="2">
          <reference field="10" count="1" selected="0">
            <x v="221"/>
          </reference>
          <reference field="44" count="1">
            <x v="3"/>
          </reference>
        </references>
      </pivotArea>
    </format>
    <format dxfId="204">
      <pivotArea dataOnly="0" labelOnly="1" outline="0" fieldPosition="0">
        <references count="2">
          <reference field="10" count="1" selected="0">
            <x v="248"/>
          </reference>
          <reference field="44" count="1">
            <x v="3"/>
          </reference>
        </references>
      </pivotArea>
    </format>
    <format dxfId="203">
      <pivotArea dataOnly="0" labelOnly="1" outline="0" fieldPosition="0">
        <references count="2">
          <reference field="10" count="1" selected="0">
            <x v="249"/>
          </reference>
          <reference field="44" count="1">
            <x v="3"/>
          </reference>
        </references>
      </pivotArea>
    </format>
    <format dxfId="202">
      <pivotArea dataOnly="0" labelOnly="1" outline="0" fieldPosition="0">
        <references count="2">
          <reference field="10" count="1" selected="0">
            <x v="268"/>
          </reference>
          <reference field="44" count="1">
            <x v="3"/>
          </reference>
        </references>
      </pivotArea>
    </format>
    <format dxfId="201">
      <pivotArea dataOnly="0" labelOnly="1" outline="0" fieldPosition="0">
        <references count="2">
          <reference field="10" count="1" selected="0">
            <x v="271"/>
          </reference>
          <reference field="44" count="1">
            <x v="3"/>
          </reference>
        </references>
      </pivotArea>
    </format>
    <format dxfId="200">
      <pivotArea dataOnly="0" labelOnly="1" outline="0" fieldPosition="0">
        <references count="2">
          <reference field="10" count="1" selected="0">
            <x v="287"/>
          </reference>
          <reference field="44" count="1">
            <x v="3"/>
          </reference>
        </references>
      </pivotArea>
    </format>
    <format dxfId="199">
      <pivotArea dataOnly="0" labelOnly="1" outline="0" fieldPosition="0">
        <references count="2">
          <reference field="10" count="1" selected="0">
            <x v="296"/>
          </reference>
          <reference field="44" count="1">
            <x v="3"/>
          </reference>
        </references>
      </pivotArea>
    </format>
    <format dxfId="198">
      <pivotArea dataOnly="0" labelOnly="1" outline="0" fieldPosition="0">
        <references count="2">
          <reference field="10" count="1" selected="0">
            <x v="313"/>
          </reference>
          <reference field="44" count="1">
            <x v="3"/>
          </reference>
        </references>
      </pivotArea>
    </format>
    <format dxfId="197">
      <pivotArea dataOnly="0" labelOnly="1" outline="0" fieldPosition="0">
        <references count="2">
          <reference field="10" count="1" selected="0">
            <x v="331"/>
          </reference>
          <reference field="44" count="1">
            <x v="2"/>
          </reference>
        </references>
      </pivotArea>
    </format>
    <format dxfId="196">
      <pivotArea dataOnly="0" labelOnly="1" outline="0" fieldPosition="0">
        <references count="2">
          <reference field="10" count="1" selected="0">
            <x v="343"/>
          </reference>
          <reference field="44" count="1">
            <x v="3"/>
          </reference>
        </references>
      </pivotArea>
    </format>
    <format dxfId="195">
      <pivotArea dataOnly="0" labelOnly="1" outline="0" fieldPosition="0">
        <references count="2">
          <reference field="10" count="1" selected="0">
            <x v="344"/>
          </reference>
          <reference field="44" count="1">
            <x v="0"/>
          </reference>
        </references>
      </pivotArea>
    </format>
    <format dxfId="194">
      <pivotArea dataOnly="0" labelOnly="1" outline="0" fieldPosition="0">
        <references count="2">
          <reference field="10" count="1" selected="0">
            <x v="363"/>
          </reference>
          <reference field="44" count="1">
            <x v="3"/>
          </reference>
        </references>
      </pivotArea>
    </format>
    <format dxfId="193">
      <pivotArea dataOnly="0" labelOnly="1" outline="0" fieldPosition="0">
        <references count="2">
          <reference field="10" count="1" selected="0">
            <x v="375"/>
          </reference>
          <reference field="44" count="1">
            <x v="3"/>
          </reference>
        </references>
      </pivotArea>
    </format>
    <format dxfId="192">
      <pivotArea dataOnly="0" labelOnly="1" outline="0" fieldPosition="0">
        <references count="2">
          <reference field="10" count="1" selected="0">
            <x v="377"/>
          </reference>
          <reference field="44" count="1">
            <x v="3"/>
          </reference>
        </references>
      </pivotArea>
    </format>
    <format dxfId="191">
      <pivotArea dataOnly="0" labelOnly="1" outline="0" fieldPosition="0">
        <references count="2">
          <reference field="10" count="1" selected="0">
            <x v="379"/>
          </reference>
          <reference field="44" count="1">
            <x v="0"/>
          </reference>
        </references>
      </pivotArea>
    </format>
    <format dxfId="190">
      <pivotArea dataOnly="0" labelOnly="1" outline="0" fieldPosition="0">
        <references count="2">
          <reference field="10" count="1" selected="0">
            <x v="400"/>
          </reference>
          <reference field="44" count="1">
            <x v="3"/>
          </reference>
        </references>
      </pivotArea>
    </format>
    <format dxfId="189">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munity.secop.gov.co/Public/Tendering/ContractNoticePhases/View?PPI=CO1.PPI.43991744&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DJ599"/>
  <sheetViews>
    <sheetView tabSelected="1" zoomScale="90" zoomScaleNormal="90" workbookViewId="0">
      <pane xSplit="2" ySplit="1" topLeftCell="C2" activePane="bottomRight" state="frozen"/>
      <selection pane="topRight"/>
      <selection pane="bottomLeft" activeCell="E1" sqref="E1"/>
      <selection pane="bottomRight" activeCell="T4" sqref="T4"/>
    </sheetView>
  </sheetViews>
  <sheetFormatPr baseColWidth="10" defaultColWidth="15.83203125" defaultRowHeight="12.75" customHeight="1" x14ac:dyDescent="0.2"/>
  <cols>
    <col min="1" max="1" width="6" style="99" customWidth="1"/>
    <col min="2" max="2" width="15.83203125" style="36" customWidth="1"/>
    <col min="3" max="3" width="12.1640625" style="103" customWidth="1"/>
    <col min="4" max="4" width="50.5" style="36" customWidth="1"/>
    <col min="5" max="5" width="36.5" style="36" customWidth="1"/>
    <col min="6" max="6" width="19.83203125" style="134" customWidth="1"/>
    <col min="7" max="7" width="24.1640625" style="40" customWidth="1"/>
    <col min="8" max="8" width="54.5" style="118" customWidth="1"/>
    <col min="9" max="10" width="23" style="36" customWidth="1"/>
    <col min="11" max="11" width="64" style="36" customWidth="1"/>
    <col min="12" max="12" width="62.5" style="95" customWidth="1"/>
    <col min="13" max="13" width="15.83203125" style="105" customWidth="1"/>
    <col min="14" max="14" width="17.83203125" style="122" customWidth="1"/>
    <col min="15" max="16" width="15.83203125" style="40" customWidth="1"/>
    <col min="17" max="17" width="14.6640625" style="39" customWidth="1"/>
    <col min="18" max="19" width="15.83203125" style="103" customWidth="1"/>
    <col min="20" max="20" width="21.5" style="40" customWidth="1"/>
    <col min="21" max="21" width="15.83203125" style="40" customWidth="1"/>
    <col min="22" max="22" width="20.6640625" style="40" customWidth="1"/>
    <col min="23" max="23" width="71.5" style="124" customWidth="1"/>
    <col min="24" max="16384" width="15.83203125" style="50"/>
  </cols>
  <sheetData>
    <row r="1" spans="1:23" s="286" customFormat="1" ht="39" x14ac:dyDescent="0.15">
      <c r="A1" s="269" t="s">
        <v>0</v>
      </c>
      <c r="B1" s="270" t="s">
        <v>1</v>
      </c>
      <c r="C1" s="271" t="s">
        <v>2</v>
      </c>
      <c r="D1" s="272" t="s">
        <v>5</v>
      </c>
      <c r="E1" s="272" t="s">
        <v>6</v>
      </c>
      <c r="F1" s="272" t="s">
        <v>7</v>
      </c>
      <c r="G1" s="273" t="s">
        <v>8</v>
      </c>
      <c r="H1" s="274" t="s">
        <v>9</v>
      </c>
      <c r="I1" s="275" t="s">
        <v>10</v>
      </c>
      <c r="J1" s="276" t="s">
        <v>11</v>
      </c>
      <c r="K1" s="277" t="s">
        <v>12</v>
      </c>
      <c r="L1" s="278" t="s">
        <v>13</v>
      </c>
      <c r="M1" s="279" t="s">
        <v>14</v>
      </c>
      <c r="N1" s="280" t="s">
        <v>15</v>
      </c>
      <c r="O1" s="281" t="s">
        <v>16</v>
      </c>
      <c r="P1" s="282" t="s">
        <v>17</v>
      </c>
      <c r="Q1" s="283" t="s">
        <v>18</v>
      </c>
      <c r="R1" s="275" t="s">
        <v>19</v>
      </c>
      <c r="S1" s="275" t="s">
        <v>20</v>
      </c>
      <c r="T1" s="282" t="s">
        <v>21</v>
      </c>
      <c r="U1" s="284" t="s">
        <v>22</v>
      </c>
      <c r="V1" s="285" t="s">
        <v>23</v>
      </c>
      <c r="W1" s="270" t="s">
        <v>24</v>
      </c>
    </row>
    <row r="2" spans="1:23" s="290" customFormat="1" ht="36.75" customHeight="1" x14ac:dyDescent="0.15">
      <c r="A2" s="258">
        <v>1</v>
      </c>
      <c r="B2" s="266" t="s">
        <v>27</v>
      </c>
      <c r="C2" s="267" t="s">
        <v>421</v>
      </c>
      <c r="D2" s="259" t="s">
        <v>423</v>
      </c>
      <c r="E2" s="259" t="s">
        <v>422</v>
      </c>
      <c r="F2" s="287" t="s">
        <v>424</v>
      </c>
      <c r="G2" s="259">
        <v>80161500</v>
      </c>
      <c r="H2" s="260" t="s">
        <v>425</v>
      </c>
      <c r="I2" s="264" t="s">
        <v>426</v>
      </c>
      <c r="J2" s="264" t="s">
        <v>427</v>
      </c>
      <c r="K2" s="261" t="s">
        <v>428</v>
      </c>
      <c r="L2" s="268" t="s">
        <v>429</v>
      </c>
      <c r="M2" s="288">
        <v>248321724</v>
      </c>
      <c r="N2" s="289" t="s">
        <v>27</v>
      </c>
      <c r="O2" s="262" t="s">
        <v>27</v>
      </c>
      <c r="P2" s="263">
        <v>2</v>
      </c>
      <c r="Q2" s="288">
        <v>248321724</v>
      </c>
      <c r="R2" s="264" t="s">
        <v>27</v>
      </c>
      <c r="S2" s="264" t="s">
        <v>27</v>
      </c>
      <c r="T2" s="263" t="s">
        <v>432</v>
      </c>
      <c r="U2" s="264" t="s">
        <v>27</v>
      </c>
      <c r="V2" s="265" t="s">
        <v>430</v>
      </c>
      <c r="W2" s="163" t="s">
        <v>431</v>
      </c>
    </row>
    <row r="3" spans="1:23" s="9" customFormat="1" ht="14" x14ac:dyDescent="0.2">
      <c r="A3" s="145"/>
      <c r="B3" s="146"/>
      <c r="C3" s="150"/>
      <c r="D3" s="153"/>
      <c r="E3" s="154"/>
      <c r="F3" s="154"/>
      <c r="G3" s="155"/>
      <c r="H3" s="142"/>
      <c r="I3" s="146"/>
      <c r="J3" s="10"/>
      <c r="K3" s="154"/>
      <c r="L3" s="148"/>
      <c r="M3" s="159"/>
      <c r="N3" s="160"/>
      <c r="O3" s="146"/>
      <c r="P3" s="157"/>
      <c r="Q3" s="20"/>
      <c r="R3" s="150"/>
      <c r="S3" s="161"/>
      <c r="T3" s="162"/>
      <c r="U3" s="157"/>
      <c r="V3" s="163"/>
      <c r="W3" s="158"/>
    </row>
    <row r="4" spans="1:23" s="9" customFormat="1" ht="27" customHeight="1" x14ac:dyDescent="0.2">
      <c r="A4" s="145"/>
      <c r="B4" s="146"/>
      <c r="C4" s="150"/>
      <c r="D4" s="153"/>
      <c r="E4" s="154"/>
      <c r="F4" s="154"/>
      <c r="G4" s="155"/>
      <c r="H4" s="142"/>
      <c r="I4" s="146"/>
      <c r="J4" s="10"/>
      <c r="K4" s="154"/>
      <c r="L4" s="148"/>
      <c r="M4" s="159"/>
      <c r="N4" s="160"/>
      <c r="O4" s="146"/>
      <c r="P4" s="157"/>
      <c r="Q4" s="20"/>
      <c r="R4" s="150"/>
      <c r="S4" s="150"/>
      <c r="T4" s="162"/>
      <c r="U4" s="157"/>
      <c r="V4" s="163"/>
      <c r="W4" s="158"/>
    </row>
    <row r="5" spans="1:23" s="9" customFormat="1" ht="27" customHeight="1" x14ac:dyDescent="0.2">
      <c r="A5" s="145"/>
      <c r="B5" s="146"/>
      <c r="C5" s="150"/>
      <c r="D5" s="153"/>
      <c r="E5" s="154"/>
      <c r="F5" s="154"/>
      <c r="G5" s="155"/>
      <c r="H5" s="142"/>
      <c r="I5" s="146"/>
      <c r="J5" s="10"/>
      <c r="K5" s="154"/>
      <c r="L5" s="148"/>
      <c r="M5" s="159"/>
      <c r="N5" s="160"/>
      <c r="O5" s="146"/>
      <c r="P5" s="157"/>
      <c r="Q5" s="20"/>
      <c r="R5" s="150"/>
      <c r="S5" s="161"/>
      <c r="T5" s="162"/>
      <c r="U5" s="157"/>
      <c r="V5" s="163"/>
    </row>
    <row r="6" spans="1:23" s="9" customFormat="1" ht="27" customHeight="1" x14ac:dyDescent="0.2">
      <c r="A6" s="145"/>
      <c r="B6" s="146"/>
      <c r="C6" s="150"/>
      <c r="D6" s="153"/>
      <c r="E6" s="154"/>
      <c r="F6" s="154"/>
      <c r="G6" s="157"/>
      <c r="H6" s="142"/>
      <c r="I6" s="146"/>
      <c r="J6" s="10"/>
      <c r="K6" s="154"/>
      <c r="L6" s="148"/>
      <c r="M6" s="159"/>
      <c r="N6" s="160"/>
      <c r="O6" s="146"/>
      <c r="P6" s="157"/>
      <c r="Q6" s="20"/>
      <c r="R6" s="150"/>
      <c r="S6" s="161"/>
      <c r="T6" s="162"/>
      <c r="U6" s="157"/>
      <c r="V6" s="163"/>
      <c r="W6" s="158"/>
    </row>
    <row r="7" spans="1:23" s="9" customFormat="1" ht="27" customHeight="1" x14ac:dyDescent="0.2">
      <c r="A7" s="145"/>
      <c r="B7" s="146"/>
      <c r="C7" s="151"/>
      <c r="D7" s="153"/>
      <c r="E7" s="154"/>
      <c r="F7" s="154"/>
      <c r="G7" s="157"/>
      <c r="H7" s="142"/>
      <c r="I7" s="164"/>
      <c r="J7" s="10"/>
      <c r="K7" s="154"/>
      <c r="L7" s="148"/>
      <c r="M7" s="159"/>
      <c r="N7" s="160"/>
      <c r="O7" s="146"/>
      <c r="P7" s="157"/>
      <c r="Q7" s="20"/>
      <c r="R7" s="150"/>
      <c r="S7" s="150"/>
      <c r="T7" s="162"/>
      <c r="U7" s="157"/>
      <c r="V7" s="163"/>
      <c r="W7" s="158"/>
    </row>
    <row r="8" spans="1:23" s="9" customFormat="1" ht="27" customHeight="1" x14ac:dyDescent="0.2">
      <c r="A8" s="145"/>
      <c r="B8" s="146"/>
      <c r="C8" s="151"/>
      <c r="D8" s="153"/>
      <c r="E8" s="154"/>
      <c r="F8" s="154"/>
      <c r="G8" s="155"/>
      <c r="H8" s="142"/>
      <c r="I8" s="164"/>
      <c r="J8" s="10"/>
      <c r="K8" s="154"/>
      <c r="L8" s="148"/>
      <c r="M8" s="159"/>
      <c r="N8" s="160"/>
      <c r="O8" s="146"/>
      <c r="P8" s="157"/>
      <c r="Q8" s="20"/>
      <c r="R8" s="150"/>
      <c r="S8" s="150"/>
      <c r="T8" s="162"/>
      <c r="U8" s="157"/>
      <c r="V8" s="163"/>
      <c r="W8" s="158"/>
    </row>
    <row r="9" spans="1:23" s="9" customFormat="1" ht="27" customHeight="1" x14ac:dyDescent="0.2">
      <c r="A9" s="145"/>
      <c r="B9" s="146"/>
      <c r="C9" s="151"/>
      <c r="D9" s="153"/>
      <c r="E9" s="154"/>
      <c r="F9" s="154"/>
      <c r="G9" s="155"/>
      <c r="H9" s="142"/>
      <c r="I9" s="164"/>
      <c r="J9" s="10"/>
      <c r="K9" s="154"/>
      <c r="L9" s="148"/>
      <c r="M9" s="166"/>
      <c r="N9" s="160"/>
      <c r="O9" s="146"/>
      <c r="P9" s="157"/>
      <c r="Q9" s="20"/>
      <c r="R9" s="150"/>
      <c r="S9" s="150"/>
      <c r="T9" s="162"/>
      <c r="U9" s="157"/>
      <c r="V9" s="163"/>
      <c r="W9" s="158"/>
    </row>
    <row r="10" spans="1:23" s="9" customFormat="1" ht="27" customHeight="1" x14ac:dyDescent="0.2">
      <c r="A10" s="145"/>
      <c r="B10" s="146"/>
      <c r="C10" s="151"/>
      <c r="D10" s="153"/>
      <c r="E10" s="154"/>
      <c r="F10" s="154"/>
      <c r="G10" s="157"/>
      <c r="H10" s="142"/>
      <c r="I10" s="164"/>
      <c r="J10" s="10"/>
      <c r="K10" s="154"/>
      <c r="L10" s="148"/>
      <c r="M10" s="166"/>
      <c r="N10" s="160"/>
      <c r="O10" s="146"/>
      <c r="P10" s="157"/>
      <c r="Q10" s="20"/>
      <c r="R10" s="150"/>
      <c r="S10" s="150"/>
      <c r="T10" s="162"/>
      <c r="U10" s="157"/>
      <c r="V10" s="163"/>
      <c r="W10" s="158"/>
    </row>
    <row r="11" spans="1:23" s="9" customFormat="1" ht="27" customHeight="1" x14ac:dyDescent="0.2">
      <c r="A11" s="145"/>
      <c r="B11" s="146"/>
      <c r="C11" s="151"/>
      <c r="D11" s="153"/>
      <c r="E11" s="154"/>
      <c r="F11" s="154"/>
      <c r="G11" s="155"/>
      <c r="H11" s="142"/>
      <c r="I11" s="164"/>
      <c r="J11" s="10"/>
      <c r="K11" s="154"/>
      <c r="L11" s="148"/>
      <c r="M11" s="166"/>
      <c r="N11" s="160"/>
      <c r="O11" s="146"/>
      <c r="P11" s="157"/>
      <c r="Q11" s="20"/>
      <c r="R11" s="150"/>
      <c r="S11" s="150"/>
      <c r="T11" s="162"/>
      <c r="U11" s="157"/>
      <c r="V11" s="163"/>
      <c r="W11" s="158"/>
    </row>
    <row r="12" spans="1:23" s="9" customFormat="1" ht="27" customHeight="1" x14ac:dyDescent="0.2">
      <c r="A12" s="145"/>
      <c r="B12" s="146"/>
      <c r="C12" s="151"/>
      <c r="D12" s="153"/>
      <c r="E12" s="154"/>
      <c r="F12" s="154"/>
      <c r="G12" s="155"/>
      <c r="H12" s="142"/>
      <c r="I12" s="164"/>
      <c r="J12" s="10"/>
      <c r="K12" s="154"/>
      <c r="L12" s="148"/>
      <c r="M12" s="166"/>
      <c r="N12" s="160"/>
      <c r="O12" s="146"/>
      <c r="P12" s="157"/>
      <c r="Q12" s="20"/>
      <c r="R12" s="150"/>
      <c r="S12" s="150"/>
      <c r="T12" s="162"/>
      <c r="U12" s="157"/>
      <c r="V12" s="163"/>
      <c r="W12" s="158"/>
    </row>
    <row r="13" spans="1:23" s="9" customFormat="1" ht="27" customHeight="1" x14ac:dyDescent="0.2">
      <c r="A13" s="145"/>
      <c r="B13" s="146"/>
      <c r="C13" s="151"/>
      <c r="D13" s="153"/>
      <c r="E13" s="154"/>
      <c r="F13" s="154"/>
      <c r="G13" s="167"/>
      <c r="H13" s="142"/>
      <c r="I13" s="164"/>
      <c r="J13" s="10"/>
      <c r="K13" s="154"/>
      <c r="L13" s="148"/>
      <c r="M13" s="166"/>
      <c r="N13" s="160"/>
      <c r="O13" s="146"/>
      <c r="P13" s="157"/>
      <c r="Q13" s="20"/>
      <c r="R13" s="150"/>
      <c r="S13" s="150"/>
      <c r="T13" s="162"/>
      <c r="U13" s="157"/>
      <c r="V13" s="163"/>
      <c r="W13" s="158"/>
    </row>
    <row r="14" spans="1:23" s="9" customFormat="1" ht="27" customHeight="1" x14ac:dyDescent="0.2">
      <c r="A14" s="145"/>
      <c r="B14" s="146"/>
      <c r="C14" s="151"/>
      <c r="D14" s="153"/>
      <c r="E14" s="154"/>
      <c r="F14" s="154"/>
      <c r="G14" s="155"/>
      <c r="H14" s="142"/>
      <c r="I14" s="146"/>
      <c r="J14" s="10"/>
      <c r="K14" s="154"/>
      <c r="L14" s="168"/>
      <c r="M14" s="166"/>
      <c r="N14" s="160"/>
      <c r="O14" s="146"/>
      <c r="P14" s="157"/>
      <c r="Q14" s="20"/>
      <c r="R14" s="150"/>
      <c r="S14" s="150"/>
      <c r="T14" s="162"/>
      <c r="U14" s="157"/>
      <c r="V14" s="163"/>
      <c r="W14" s="158"/>
    </row>
    <row r="15" spans="1:23" s="9" customFormat="1" ht="27" customHeight="1" x14ac:dyDescent="0.2">
      <c r="A15" s="145"/>
      <c r="B15" s="146"/>
      <c r="C15" s="151"/>
      <c r="D15" s="153"/>
      <c r="E15" s="154"/>
      <c r="F15" s="154"/>
      <c r="G15" s="155"/>
      <c r="H15" s="142"/>
      <c r="I15" s="164"/>
      <c r="J15" s="10"/>
      <c r="K15" s="154"/>
      <c r="L15" s="169"/>
      <c r="M15" s="166"/>
      <c r="N15" s="160"/>
      <c r="O15" s="146"/>
      <c r="P15" s="157"/>
      <c r="Q15" s="20"/>
      <c r="R15" s="150"/>
      <c r="S15" s="150"/>
      <c r="T15" s="162"/>
      <c r="U15" s="157"/>
      <c r="V15" s="163"/>
      <c r="W15" s="158"/>
    </row>
    <row r="16" spans="1:23" s="9" customFormat="1" ht="27" customHeight="1" x14ac:dyDescent="0.2">
      <c r="A16" s="145"/>
      <c r="B16" s="146"/>
      <c r="C16" s="151"/>
      <c r="D16" s="153"/>
      <c r="E16" s="154"/>
      <c r="F16" s="154"/>
      <c r="G16" s="157"/>
      <c r="H16" s="142"/>
      <c r="I16" s="164"/>
      <c r="J16" s="10"/>
      <c r="K16" s="154"/>
      <c r="L16" s="148"/>
      <c r="M16" s="166"/>
      <c r="N16" s="160"/>
      <c r="O16" s="146"/>
      <c r="P16" s="157"/>
      <c r="Q16" s="20"/>
      <c r="R16" s="150"/>
      <c r="S16" s="150"/>
      <c r="T16" s="162"/>
      <c r="U16" s="157"/>
      <c r="V16" s="163"/>
      <c r="W16" s="158"/>
    </row>
    <row r="17" spans="1:23" s="9" customFormat="1" ht="27" customHeight="1" x14ac:dyDescent="0.2">
      <c r="A17" s="145"/>
      <c r="B17" s="146"/>
      <c r="C17" s="151"/>
      <c r="D17" s="153"/>
      <c r="E17" s="154"/>
      <c r="F17" s="154"/>
      <c r="G17" s="157"/>
      <c r="H17" s="142"/>
      <c r="I17" s="164"/>
      <c r="J17" s="10"/>
      <c r="K17" s="154"/>
      <c r="L17" s="148"/>
      <c r="M17" s="166"/>
      <c r="N17" s="160"/>
      <c r="O17" s="146"/>
      <c r="P17" s="157"/>
      <c r="Q17" s="20"/>
      <c r="R17" s="150"/>
      <c r="S17" s="150"/>
      <c r="T17" s="162"/>
      <c r="U17" s="157"/>
      <c r="V17" s="163"/>
      <c r="W17" s="158"/>
    </row>
    <row r="18" spans="1:23" s="9" customFormat="1" ht="27" customHeight="1" x14ac:dyDescent="0.2">
      <c r="A18" s="145"/>
      <c r="B18" s="146"/>
      <c r="C18" s="151"/>
      <c r="D18" s="153"/>
      <c r="E18" s="154"/>
      <c r="F18" s="154"/>
      <c r="G18" s="157"/>
      <c r="H18" s="142"/>
      <c r="I18" s="164"/>
      <c r="J18" s="10"/>
      <c r="K18" s="154"/>
      <c r="L18" s="148"/>
      <c r="M18" s="166"/>
      <c r="N18" s="160"/>
      <c r="O18" s="146"/>
      <c r="P18" s="157"/>
      <c r="Q18" s="20"/>
      <c r="R18" s="150"/>
      <c r="S18" s="150"/>
      <c r="T18" s="162"/>
      <c r="U18" s="157"/>
      <c r="V18" s="163"/>
      <c r="W18" s="158"/>
    </row>
    <row r="19" spans="1:23" s="9" customFormat="1" ht="27" customHeight="1" x14ac:dyDescent="0.2">
      <c r="A19" s="145"/>
      <c r="B19" s="146"/>
      <c r="C19" s="151"/>
      <c r="D19" s="153"/>
      <c r="E19" s="154"/>
      <c r="F19" s="154"/>
      <c r="G19" s="157"/>
      <c r="H19" s="142"/>
      <c r="I19" s="164"/>
      <c r="J19" s="10"/>
      <c r="K19" s="154"/>
      <c r="L19" s="148"/>
      <c r="M19" s="166"/>
      <c r="N19" s="160"/>
      <c r="O19" s="146"/>
      <c r="P19" s="157"/>
      <c r="Q19" s="20"/>
      <c r="R19" s="150"/>
      <c r="S19" s="150"/>
      <c r="T19" s="162"/>
      <c r="U19" s="157"/>
      <c r="V19" s="163"/>
      <c r="W19" s="158"/>
    </row>
    <row r="20" spans="1:23" s="9" customFormat="1" ht="27" customHeight="1" x14ac:dyDescent="0.2">
      <c r="A20" s="145"/>
      <c r="B20" s="146"/>
      <c r="C20" s="151"/>
      <c r="D20" s="153"/>
      <c r="E20" s="154"/>
      <c r="F20" s="154"/>
      <c r="G20" s="157"/>
      <c r="H20" s="142"/>
      <c r="I20" s="164"/>
      <c r="J20" s="10"/>
      <c r="K20" s="154"/>
      <c r="L20" s="148"/>
      <c r="M20" s="166"/>
      <c r="N20" s="160"/>
      <c r="O20" s="146"/>
      <c r="P20" s="157"/>
      <c r="Q20" s="20"/>
      <c r="R20" s="150"/>
      <c r="S20" s="150"/>
      <c r="T20" s="162"/>
      <c r="U20" s="157"/>
      <c r="V20" s="163"/>
      <c r="W20" s="158"/>
    </row>
    <row r="21" spans="1:23" s="9" customFormat="1" ht="27" customHeight="1" x14ac:dyDescent="0.2">
      <c r="A21" s="145"/>
      <c r="B21" s="146"/>
      <c r="C21" s="151"/>
      <c r="D21" s="153"/>
      <c r="E21" s="154"/>
      <c r="F21" s="154"/>
      <c r="G21" s="157"/>
      <c r="H21" s="142"/>
      <c r="I21" s="164"/>
      <c r="J21" s="10"/>
      <c r="K21" s="154"/>
      <c r="L21" s="148"/>
      <c r="M21" s="166"/>
      <c r="N21" s="160"/>
      <c r="O21" s="146"/>
      <c r="P21" s="157"/>
      <c r="Q21" s="20"/>
      <c r="R21" s="150"/>
      <c r="S21" s="150"/>
      <c r="T21" s="162"/>
      <c r="U21" s="157"/>
      <c r="V21" s="163"/>
      <c r="W21" s="158"/>
    </row>
    <row r="22" spans="1:23" s="9" customFormat="1" ht="27" customHeight="1" x14ac:dyDescent="0.2">
      <c r="A22" s="145"/>
      <c r="B22" s="146"/>
      <c r="C22" s="151"/>
      <c r="D22" s="153"/>
      <c r="E22" s="154"/>
      <c r="F22" s="154"/>
      <c r="G22" s="157"/>
      <c r="H22" s="142"/>
      <c r="I22" s="164"/>
      <c r="J22" s="10"/>
      <c r="K22" s="154"/>
      <c r="L22" s="148"/>
      <c r="M22" s="166"/>
      <c r="N22" s="160"/>
      <c r="O22" s="146"/>
      <c r="P22" s="157"/>
      <c r="Q22" s="20"/>
      <c r="R22" s="150"/>
      <c r="S22" s="150"/>
      <c r="T22" s="162"/>
      <c r="U22" s="157"/>
      <c r="V22" s="163"/>
      <c r="W22" s="158"/>
    </row>
    <row r="23" spans="1:23" s="9" customFormat="1" ht="27" customHeight="1" x14ac:dyDescent="0.2">
      <c r="A23" s="145"/>
      <c r="B23" s="146"/>
      <c r="C23" s="151"/>
      <c r="D23" s="153"/>
      <c r="E23" s="154"/>
      <c r="F23" s="154"/>
      <c r="G23" s="157"/>
      <c r="H23" s="142"/>
      <c r="I23" s="164"/>
      <c r="J23" s="10"/>
      <c r="K23" s="154"/>
      <c r="L23" s="148"/>
      <c r="M23" s="166"/>
      <c r="N23" s="160"/>
      <c r="O23" s="146"/>
      <c r="P23" s="157"/>
      <c r="Q23" s="20"/>
      <c r="R23" s="150"/>
      <c r="S23" s="150"/>
      <c r="T23" s="162"/>
      <c r="U23" s="157"/>
      <c r="V23" s="163"/>
      <c r="W23" s="158"/>
    </row>
    <row r="24" spans="1:23" s="9" customFormat="1" ht="27" customHeight="1" x14ac:dyDescent="0.2">
      <c r="A24" s="145"/>
      <c r="B24" s="146"/>
      <c r="C24" s="151"/>
      <c r="D24" s="153"/>
      <c r="E24" s="154"/>
      <c r="F24" s="154"/>
      <c r="G24" s="157"/>
      <c r="H24" s="142"/>
      <c r="I24" s="164"/>
      <c r="J24" s="10"/>
      <c r="K24" s="154"/>
      <c r="L24" s="148"/>
      <c r="M24" s="166"/>
      <c r="N24" s="160"/>
      <c r="O24" s="146"/>
      <c r="P24" s="157"/>
      <c r="Q24" s="20"/>
      <c r="R24" s="150"/>
      <c r="S24" s="150"/>
      <c r="T24" s="162"/>
      <c r="U24" s="157"/>
      <c r="V24" s="163"/>
      <c r="W24" s="158"/>
    </row>
    <row r="25" spans="1:23" s="9" customFormat="1" ht="27" customHeight="1" x14ac:dyDescent="0.2">
      <c r="A25" s="145"/>
      <c r="B25" s="146"/>
      <c r="C25" s="151"/>
      <c r="D25" s="153"/>
      <c r="E25" s="154"/>
      <c r="F25" s="154"/>
      <c r="G25" s="157"/>
      <c r="H25" s="142"/>
      <c r="I25" s="164"/>
      <c r="J25" s="10"/>
      <c r="K25" s="154"/>
      <c r="L25" s="148"/>
      <c r="M25" s="166"/>
      <c r="N25" s="160"/>
      <c r="O25" s="146"/>
      <c r="P25" s="157"/>
      <c r="Q25" s="20"/>
      <c r="R25" s="150"/>
      <c r="S25" s="150"/>
      <c r="T25" s="162"/>
      <c r="U25" s="157"/>
      <c r="V25" s="163"/>
      <c r="W25" s="158"/>
    </row>
    <row r="26" spans="1:23" s="9" customFormat="1" ht="27" customHeight="1" x14ac:dyDescent="0.2">
      <c r="A26" s="145"/>
      <c r="B26" s="146"/>
      <c r="C26" s="151"/>
      <c r="D26" s="153"/>
      <c r="E26" s="154"/>
      <c r="F26" s="154"/>
      <c r="G26" s="157"/>
      <c r="H26" s="142"/>
      <c r="I26" s="164"/>
      <c r="J26" s="10"/>
      <c r="K26" s="154"/>
      <c r="L26" s="148"/>
      <c r="M26" s="166"/>
      <c r="N26" s="160"/>
      <c r="O26" s="146"/>
      <c r="P26" s="157"/>
      <c r="Q26" s="20"/>
      <c r="R26" s="150"/>
      <c r="S26" s="150"/>
      <c r="T26" s="162"/>
      <c r="U26" s="157"/>
      <c r="V26" s="163"/>
      <c r="W26" s="158"/>
    </row>
    <row r="27" spans="1:23" s="9" customFormat="1" ht="27" customHeight="1" x14ac:dyDescent="0.2">
      <c r="A27" s="145"/>
      <c r="B27" s="146"/>
      <c r="C27" s="151"/>
      <c r="D27" s="153"/>
      <c r="E27" s="154"/>
      <c r="F27" s="154"/>
      <c r="G27" s="157"/>
      <c r="H27" s="142"/>
      <c r="I27" s="164"/>
      <c r="J27" s="10"/>
      <c r="K27" s="154"/>
      <c r="L27" s="148"/>
      <c r="M27" s="166"/>
      <c r="N27" s="160"/>
      <c r="O27" s="146"/>
      <c r="P27" s="157"/>
      <c r="Q27" s="20"/>
      <c r="R27" s="150"/>
      <c r="S27" s="150"/>
      <c r="T27" s="162"/>
      <c r="U27" s="157"/>
      <c r="V27" s="163"/>
      <c r="W27" s="158"/>
    </row>
    <row r="28" spans="1:23" s="9" customFormat="1" ht="27" customHeight="1" x14ac:dyDescent="0.2">
      <c r="A28" s="145"/>
      <c r="B28" s="146"/>
      <c r="C28" s="151"/>
      <c r="D28" s="153"/>
      <c r="E28" s="154"/>
      <c r="F28" s="154"/>
      <c r="G28" s="157"/>
      <c r="H28" s="142"/>
      <c r="I28" s="164"/>
      <c r="J28" s="10"/>
      <c r="K28" s="154"/>
      <c r="L28" s="148"/>
      <c r="M28" s="166"/>
      <c r="N28" s="160"/>
      <c r="O28" s="146"/>
      <c r="P28" s="157"/>
      <c r="Q28" s="20"/>
      <c r="R28" s="150"/>
      <c r="S28" s="150"/>
      <c r="T28" s="162"/>
      <c r="U28" s="157"/>
      <c r="V28" s="163"/>
      <c r="W28" s="158"/>
    </row>
    <row r="29" spans="1:23" s="9" customFormat="1" ht="27" customHeight="1" x14ac:dyDescent="0.2">
      <c r="A29" s="145"/>
      <c r="B29" s="146"/>
      <c r="C29" s="151"/>
      <c r="D29" s="153"/>
      <c r="E29" s="154"/>
      <c r="F29" s="154"/>
      <c r="G29" s="157"/>
      <c r="H29" s="142"/>
      <c r="I29" s="164"/>
      <c r="J29" s="10"/>
      <c r="K29" s="154"/>
      <c r="L29" s="148"/>
      <c r="M29" s="166"/>
      <c r="N29" s="160"/>
      <c r="O29" s="146"/>
      <c r="P29" s="157"/>
      <c r="Q29" s="20"/>
      <c r="R29" s="150"/>
      <c r="S29" s="150"/>
      <c r="T29" s="162"/>
      <c r="U29" s="157"/>
      <c r="V29" s="163"/>
      <c r="W29" s="158"/>
    </row>
    <row r="30" spans="1:23" s="9" customFormat="1" ht="27" customHeight="1" x14ac:dyDescent="0.2">
      <c r="A30" s="145"/>
      <c r="B30" s="146"/>
      <c r="C30" s="151"/>
      <c r="D30" s="153"/>
      <c r="E30" s="154"/>
      <c r="F30" s="154"/>
      <c r="G30" s="157"/>
      <c r="H30" s="142"/>
      <c r="I30" s="164"/>
      <c r="J30" s="10"/>
      <c r="K30" s="154"/>
      <c r="L30" s="148"/>
      <c r="M30" s="166"/>
      <c r="N30" s="160"/>
      <c r="O30" s="146"/>
      <c r="P30" s="157"/>
      <c r="Q30" s="20"/>
      <c r="R30" s="150"/>
      <c r="S30" s="150"/>
      <c r="T30" s="162"/>
      <c r="U30" s="157"/>
      <c r="V30" s="163"/>
      <c r="W30" s="158"/>
    </row>
    <row r="31" spans="1:23" s="9" customFormat="1" ht="27" customHeight="1" x14ac:dyDescent="0.2">
      <c r="A31" s="145"/>
      <c r="B31" s="146"/>
      <c r="C31" s="151"/>
      <c r="D31" s="153"/>
      <c r="E31" s="154"/>
      <c r="F31" s="154"/>
      <c r="G31" s="155"/>
      <c r="H31" s="142"/>
      <c r="I31" s="164"/>
      <c r="J31" s="10"/>
      <c r="K31" s="154"/>
      <c r="L31" s="148"/>
      <c r="M31" s="166"/>
      <c r="N31" s="160"/>
      <c r="O31" s="146"/>
      <c r="P31" s="157"/>
      <c r="Q31" s="20"/>
      <c r="R31" s="150"/>
      <c r="S31" s="150"/>
      <c r="T31" s="162"/>
      <c r="U31" s="157"/>
      <c r="V31" s="170"/>
      <c r="W31" s="158"/>
    </row>
    <row r="32" spans="1:23" s="9" customFormat="1" ht="27" customHeight="1" x14ac:dyDescent="0.2">
      <c r="A32" s="145"/>
      <c r="B32" s="146"/>
      <c r="C32" s="151"/>
      <c r="D32" s="153"/>
      <c r="E32" s="154"/>
      <c r="F32" s="154"/>
      <c r="G32" s="157"/>
      <c r="H32" s="142"/>
      <c r="I32" s="164"/>
      <c r="J32" s="10"/>
      <c r="K32" s="154"/>
      <c r="L32" s="148"/>
      <c r="M32" s="166"/>
      <c r="N32" s="160"/>
      <c r="O32" s="146"/>
      <c r="P32" s="157"/>
      <c r="Q32" s="20"/>
      <c r="R32" s="150"/>
      <c r="S32" s="150"/>
      <c r="T32" s="162"/>
      <c r="U32" s="157"/>
      <c r="V32" s="163"/>
      <c r="W32" s="158"/>
    </row>
    <row r="33" spans="1:23" s="9" customFormat="1" ht="27" customHeight="1" x14ac:dyDescent="0.2">
      <c r="A33" s="145"/>
      <c r="B33" s="146"/>
      <c r="C33" s="151"/>
      <c r="D33" s="153"/>
      <c r="E33" s="154"/>
      <c r="F33" s="154"/>
      <c r="G33" s="157"/>
      <c r="H33" s="142"/>
      <c r="I33" s="164"/>
      <c r="J33" s="10"/>
      <c r="K33" s="154"/>
      <c r="L33" s="148"/>
      <c r="M33" s="166"/>
      <c r="N33" s="160"/>
      <c r="O33" s="146"/>
      <c r="P33" s="157"/>
      <c r="Q33" s="20"/>
      <c r="R33" s="150"/>
      <c r="S33" s="150"/>
      <c r="T33" s="162"/>
      <c r="U33" s="157"/>
      <c r="V33" s="163"/>
      <c r="W33" s="158"/>
    </row>
    <row r="34" spans="1:23" s="9" customFormat="1" ht="27" customHeight="1" x14ac:dyDescent="0.2">
      <c r="A34" s="145"/>
      <c r="B34" s="146"/>
      <c r="C34" s="151"/>
      <c r="D34" s="153"/>
      <c r="E34" s="154"/>
      <c r="F34" s="154"/>
      <c r="G34" s="157"/>
      <c r="H34" s="142"/>
      <c r="I34" s="164"/>
      <c r="J34" s="10"/>
      <c r="K34" s="146"/>
      <c r="L34" s="171"/>
      <c r="M34" s="166"/>
      <c r="N34" s="160"/>
      <c r="O34" s="146"/>
      <c r="P34" s="157"/>
      <c r="Q34" s="20"/>
      <c r="R34" s="150"/>
      <c r="S34" s="150"/>
      <c r="T34" s="162"/>
      <c r="U34" s="157"/>
      <c r="V34" s="163"/>
      <c r="W34" s="158"/>
    </row>
    <row r="35" spans="1:23" s="9" customFormat="1" ht="27" customHeight="1" x14ac:dyDescent="0.2">
      <c r="A35" s="145"/>
      <c r="B35" s="146"/>
      <c r="C35" s="151"/>
      <c r="D35" s="153"/>
      <c r="E35" s="154"/>
      <c r="F35" s="154"/>
      <c r="G35" s="157"/>
      <c r="H35" s="142"/>
      <c r="I35" s="164"/>
      <c r="J35" s="10"/>
      <c r="K35" s="154"/>
      <c r="L35" s="148"/>
      <c r="M35" s="166"/>
      <c r="N35" s="160"/>
      <c r="O35" s="146"/>
      <c r="P35" s="157"/>
      <c r="Q35" s="20"/>
      <c r="R35" s="150"/>
      <c r="S35" s="150"/>
      <c r="T35" s="162"/>
      <c r="U35" s="157"/>
      <c r="V35" s="163"/>
      <c r="W35" s="158"/>
    </row>
    <row r="36" spans="1:23" s="9" customFormat="1" ht="27" customHeight="1" x14ac:dyDescent="0.2">
      <c r="A36" s="145"/>
      <c r="B36" s="146"/>
      <c r="C36" s="151"/>
      <c r="D36" s="153"/>
      <c r="E36" s="154"/>
      <c r="F36" s="154"/>
      <c r="G36" s="157"/>
      <c r="H36" s="142"/>
      <c r="I36" s="164"/>
      <c r="J36" s="10"/>
      <c r="K36" s="154"/>
      <c r="L36" s="148"/>
      <c r="M36" s="166"/>
      <c r="N36" s="160"/>
      <c r="O36" s="146"/>
      <c r="P36" s="157"/>
      <c r="Q36" s="20"/>
      <c r="R36" s="150"/>
      <c r="S36" s="150"/>
      <c r="T36" s="162"/>
      <c r="U36" s="157"/>
      <c r="V36" s="163"/>
      <c r="W36" s="158"/>
    </row>
    <row r="37" spans="1:23" s="9" customFormat="1" ht="27" customHeight="1" x14ac:dyDescent="0.2">
      <c r="A37" s="145"/>
      <c r="B37" s="146"/>
      <c r="C37" s="151"/>
      <c r="D37" s="153"/>
      <c r="E37" s="154"/>
      <c r="F37" s="154"/>
      <c r="G37" s="157"/>
      <c r="H37" s="142"/>
      <c r="I37" s="164"/>
      <c r="J37" s="10"/>
      <c r="K37" s="154"/>
      <c r="L37" s="148"/>
      <c r="M37" s="166"/>
      <c r="N37" s="160"/>
      <c r="O37" s="146"/>
      <c r="P37" s="157"/>
      <c r="Q37" s="20"/>
      <c r="R37" s="150"/>
      <c r="S37" s="150"/>
      <c r="T37" s="162"/>
      <c r="U37" s="157"/>
      <c r="V37" s="163"/>
      <c r="W37" s="158"/>
    </row>
    <row r="38" spans="1:23" s="9" customFormat="1" ht="27" customHeight="1" x14ac:dyDescent="0.2">
      <c r="A38" s="145"/>
      <c r="B38" s="146"/>
      <c r="C38" s="151"/>
      <c r="D38" s="153"/>
      <c r="E38" s="154"/>
      <c r="F38" s="154"/>
      <c r="G38" s="157"/>
      <c r="H38" s="142"/>
      <c r="I38" s="146"/>
      <c r="J38" s="10"/>
      <c r="K38" s="154"/>
      <c r="L38" s="148"/>
      <c r="M38" s="166"/>
      <c r="N38" s="160"/>
      <c r="O38" s="146"/>
      <c r="P38" s="157"/>
      <c r="Q38" s="20"/>
      <c r="R38" s="150"/>
      <c r="S38" s="150"/>
      <c r="T38" s="162"/>
      <c r="U38" s="157"/>
      <c r="V38" s="163"/>
      <c r="W38" s="158"/>
    </row>
    <row r="39" spans="1:23" s="9" customFormat="1" ht="27" customHeight="1" x14ac:dyDescent="0.2">
      <c r="A39" s="145"/>
      <c r="B39" s="146"/>
      <c r="C39" s="151"/>
      <c r="D39" s="153"/>
      <c r="E39" s="154"/>
      <c r="F39" s="154"/>
      <c r="G39" s="157"/>
      <c r="H39" s="142"/>
      <c r="I39" s="146"/>
      <c r="J39" s="10"/>
      <c r="K39" s="154"/>
      <c r="L39" s="148"/>
      <c r="M39" s="166"/>
      <c r="N39" s="160"/>
      <c r="O39" s="146"/>
      <c r="P39" s="157"/>
      <c r="Q39" s="20"/>
      <c r="R39" s="150"/>
      <c r="S39" s="150"/>
      <c r="T39" s="162"/>
      <c r="U39" s="157"/>
      <c r="V39" s="163"/>
      <c r="W39" s="158"/>
    </row>
    <row r="40" spans="1:23" s="9" customFormat="1" ht="27" customHeight="1" x14ac:dyDescent="0.2">
      <c r="A40" s="145"/>
      <c r="B40" s="146"/>
      <c r="C40" s="151"/>
      <c r="D40" s="153"/>
      <c r="E40" s="154"/>
      <c r="F40" s="154"/>
      <c r="G40" s="157"/>
      <c r="H40" s="142"/>
      <c r="I40" s="164"/>
      <c r="J40" s="10"/>
      <c r="K40" s="154"/>
      <c r="L40" s="172"/>
      <c r="M40" s="166"/>
      <c r="N40" s="160"/>
      <c r="O40" s="146"/>
      <c r="P40" s="157"/>
      <c r="Q40" s="20"/>
      <c r="R40" s="150"/>
      <c r="S40" s="150"/>
      <c r="T40" s="162"/>
      <c r="U40" s="157"/>
      <c r="V40" s="163"/>
      <c r="W40" s="158"/>
    </row>
    <row r="41" spans="1:23" s="9" customFormat="1" ht="27" customHeight="1" x14ac:dyDescent="0.2">
      <c r="A41" s="145"/>
      <c r="B41" s="146"/>
      <c r="C41" s="151"/>
      <c r="D41" s="153"/>
      <c r="E41" s="154"/>
      <c r="F41" s="154"/>
      <c r="G41" s="157"/>
      <c r="H41" s="142"/>
      <c r="I41" s="164"/>
      <c r="J41" s="10"/>
      <c r="K41" s="154"/>
      <c r="L41" s="173"/>
      <c r="M41" s="166"/>
      <c r="N41" s="160"/>
      <c r="O41" s="146"/>
      <c r="P41" s="157"/>
      <c r="Q41" s="20"/>
      <c r="R41" s="150"/>
      <c r="S41" s="150"/>
      <c r="T41" s="162"/>
      <c r="U41" s="157"/>
      <c r="V41" s="163"/>
      <c r="W41" s="158"/>
    </row>
    <row r="42" spans="1:23" s="9" customFormat="1" ht="27" customHeight="1" x14ac:dyDescent="0.2">
      <c r="A42" s="145"/>
      <c r="B42" s="146"/>
      <c r="C42" s="151"/>
      <c r="D42" s="153"/>
      <c r="E42" s="154"/>
      <c r="F42" s="154"/>
      <c r="G42" s="157"/>
      <c r="H42" s="142"/>
      <c r="I42" s="164"/>
      <c r="J42" s="10"/>
      <c r="K42" s="154"/>
      <c r="L42" s="148"/>
      <c r="M42" s="166"/>
      <c r="N42" s="160"/>
      <c r="O42" s="146"/>
      <c r="P42" s="157"/>
      <c r="Q42" s="20"/>
      <c r="R42" s="150"/>
      <c r="S42" s="150"/>
      <c r="T42" s="162"/>
      <c r="U42" s="157"/>
      <c r="V42" s="163"/>
      <c r="W42" s="158"/>
    </row>
    <row r="43" spans="1:23" s="9" customFormat="1" ht="27" customHeight="1" x14ac:dyDescent="0.2">
      <c r="A43" s="145"/>
      <c r="B43" s="146"/>
      <c r="C43" s="151"/>
      <c r="D43" s="153"/>
      <c r="E43" s="154"/>
      <c r="F43" s="154"/>
      <c r="G43" s="157"/>
      <c r="H43" s="142"/>
      <c r="I43" s="164"/>
      <c r="J43" s="10"/>
      <c r="K43" s="154"/>
      <c r="L43" s="148"/>
      <c r="M43" s="166"/>
      <c r="N43" s="160"/>
      <c r="O43" s="146"/>
      <c r="P43" s="157"/>
      <c r="Q43" s="20"/>
      <c r="R43" s="150"/>
      <c r="S43" s="150"/>
      <c r="T43" s="162"/>
      <c r="U43" s="157"/>
      <c r="V43" s="163"/>
      <c r="W43" s="158"/>
    </row>
    <row r="44" spans="1:23" s="9" customFormat="1" ht="27" customHeight="1" x14ac:dyDescent="0.2">
      <c r="A44" s="145"/>
      <c r="B44" s="146"/>
      <c r="C44" s="151"/>
      <c r="D44" s="153"/>
      <c r="E44" s="154"/>
      <c r="F44" s="154"/>
      <c r="G44" s="157"/>
      <c r="H44" s="142"/>
      <c r="I44" s="164"/>
      <c r="J44" s="10"/>
      <c r="K44" s="146"/>
      <c r="L44" s="148"/>
      <c r="M44" s="166"/>
      <c r="N44" s="160"/>
      <c r="O44" s="146"/>
      <c r="P44" s="157"/>
      <c r="Q44" s="20"/>
      <c r="R44" s="150"/>
      <c r="S44" s="150"/>
      <c r="T44" s="162"/>
      <c r="U44" s="157"/>
      <c r="V44" s="163"/>
      <c r="W44" s="158"/>
    </row>
    <row r="45" spans="1:23" s="9" customFormat="1" ht="27" customHeight="1" x14ac:dyDescent="0.2">
      <c r="A45" s="145"/>
      <c r="B45" s="146"/>
      <c r="C45" s="151"/>
      <c r="D45" s="153"/>
      <c r="E45" s="154"/>
      <c r="F45" s="154"/>
      <c r="G45" s="157"/>
      <c r="H45" s="142"/>
      <c r="I45" s="164"/>
      <c r="J45" s="10"/>
      <c r="K45" s="154"/>
      <c r="L45" s="148"/>
      <c r="M45" s="166"/>
      <c r="N45" s="160"/>
      <c r="O45" s="146"/>
      <c r="P45" s="157"/>
      <c r="Q45" s="20"/>
      <c r="R45" s="150"/>
      <c r="S45" s="150"/>
      <c r="T45" s="162"/>
      <c r="U45" s="157"/>
      <c r="V45" s="163"/>
      <c r="W45" s="158"/>
    </row>
    <row r="46" spans="1:23" s="9" customFormat="1" ht="27" customHeight="1" x14ac:dyDescent="0.2">
      <c r="A46" s="145"/>
      <c r="B46" s="146"/>
      <c r="C46" s="151"/>
      <c r="D46" s="153"/>
      <c r="E46" s="154"/>
      <c r="F46" s="154"/>
      <c r="G46" s="157"/>
      <c r="H46" s="142"/>
      <c r="I46" s="164"/>
      <c r="J46" s="10"/>
      <c r="K46" s="154"/>
      <c r="L46" s="148"/>
      <c r="M46" s="166"/>
      <c r="N46" s="160"/>
      <c r="O46" s="146"/>
      <c r="P46" s="157"/>
      <c r="Q46" s="20"/>
      <c r="R46" s="150"/>
      <c r="S46" s="150"/>
      <c r="T46" s="162"/>
      <c r="U46" s="157"/>
      <c r="V46" s="163"/>
      <c r="W46" s="158"/>
    </row>
    <row r="47" spans="1:23" s="9" customFormat="1" ht="27" customHeight="1" x14ac:dyDescent="0.2">
      <c r="A47" s="145"/>
      <c r="B47" s="146"/>
      <c r="C47" s="150"/>
      <c r="D47" s="153"/>
      <c r="E47" s="154"/>
      <c r="F47" s="154"/>
      <c r="G47" s="157"/>
      <c r="H47" s="142"/>
      <c r="I47" s="146"/>
      <c r="J47" s="10"/>
      <c r="K47" s="154"/>
      <c r="L47" s="148"/>
      <c r="M47" s="166"/>
      <c r="N47" s="160"/>
      <c r="O47" s="146"/>
      <c r="P47" s="157"/>
      <c r="Q47" s="20"/>
      <c r="R47" s="150"/>
      <c r="S47" s="150"/>
      <c r="T47" s="162"/>
      <c r="U47" s="157"/>
      <c r="V47" s="163"/>
      <c r="W47" s="158"/>
    </row>
    <row r="48" spans="1:23" s="9" customFormat="1" ht="27" customHeight="1" x14ac:dyDescent="0.2">
      <c r="A48" s="145"/>
      <c r="B48" s="146"/>
      <c r="C48" s="150"/>
      <c r="D48" s="153"/>
      <c r="E48" s="154"/>
      <c r="F48" s="154"/>
      <c r="G48" s="155"/>
      <c r="H48" s="142"/>
      <c r="I48" s="146"/>
      <c r="J48" s="10"/>
      <c r="K48" s="154"/>
      <c r="L48" s="148"/>
      <c r="M48" s="166"/>
      <c r="N48" s="160"/>
      <c r="O48" s="146"/>
      <c r="P48" s="157"/>
      <c r="Q48" s="20"/>
      <c r="R48" s="150"/>
      <c r="S48" s="150"/>
      <c r="T48" s="162"/>
      <c r="U48" s="157"/>
      <c r="V48" s="163"/>
      <c r="W48" s="158"/>
    </row>
    <row r="49" spans="1:23" s="9" customFormat="1" ht="27" customHeight="1" x14ac:dyDescent="0.2">
      <c r="A49" s="145"/>
      <c r="B49" s="146"/>
      <c r="C49" s="150"/>
      <c r="D49" s="153"/>
      <c r="E49" s="154"/>
      <c r="F49" s="154"/>
      <c r="G49" s="157"/>
      <c r="H49" s="142"/>
      <c r="I49" s="146"/>
      <c r="J49" s="10"/>
      <c r="K49" s="146"/>
      <c r="L49" s="148"/>
      <c r="M49" s="166"/>
      <c r="N49" s="160"/>
      <c r="O49" s="146"/>
      <c r="P49" s="157"/>
      <c r="Q49" s="20"/>
      <c r="R49" s="150"/>
      <c r="S49" s="150"/>
      <c r="T49" s="162"/>
      <c r="U49" s="157"/>
      <c r="V49" s="163"/>
      <c r="W49" s="158"/>
    </row>
    <row r="50" spans="1:23" s="9" customFormat="1" ht="27" customHeight="1" x14ac:dyDescent="0.2">
      <c r="A50" s="145"/>
      <c r="B50" s="146"/>
      <c r="C50" s="150"/>
      <c r="D50" s="153"/>
      <c r="E50" s="154"/>
      <c r="F50" s="154"/>
      <c r="G50" s="157"/>
      <c r="H50" s="142"/>
      <c r="I50" s="146"/>
      <c r="J50" s="10"/>
      <c r="K50" s="154"/>
      <c r="L50" s="169"/>
      <c r="M50" s="166"/>
      <c r="N50" s="160"/>
      <c r="O50" s="146"/>
      <c r="P50" s="157"/>
      <c r="Q50" s="20"/>
      <c r="R50" s="150"/>
      <c r="S50" s="150"/>
      <c r="T50" s="162"/>
      <c r="U50" s="157"/>
      <c r="V50" s="163"/>
      <c r="W50" s="158"/>
    </row>
    <row r="51" spans="1:23" s="9" customFormat="1" ht="27" customHeight="1" x14ac:dyDescent="0.2">
      <c r="A51" s="145"/>
      <c r="B51" s="146"/>
      <c r="C51" s="150"/>
      <c r="D51" s="153"/>
      <c r="E51" s="154"/>
      <c r="F51" s="154"/>
      <c r="G51" s="157"/>
      <c r="H51" s="142"/>
      <c r="I51" s="146"/>
      <c r="J51" s="10"/>
      <c r="K51" s="146"/>
      <c r="L51" s="169"/>
      <c r="M51" s="166"/>
      <c r="N51" s="160"/>
      <c r="O51" s="146"/>
      <c r="P51" s="157"/>
      <c r="Q51" s="20"/>
      <c r="R51" s="150"/>
      <c r="S51" s="150"/>
      <c r="T51" s="162"/>
      <c r="U51" s="157"/>
      <c r="V51" s="163"/>
      <c r="W51" s="158"/>
    </row>
    <row r="52" spans="1:23" s="9" customFormat="1" ht="27" customHeight="1" x14ac:dyDescent="0.2">
      <c r="A52" s="145"/>
      <c r="B52" s="146"/>
      <c r="C52" s="150"/>
      <c r="D52" s="153"/>
      <c r="E52" s="154"/>
      <c r="F52" s="153"/>
      <c r="G52" s="157"/>
      <c r="H52" s="142"/>
      <c r="I52" s="146"/>
      <c r="J52" s="10"/>
      <c r="K52" s="154"/>
      <c r="L52" s="148"/>
      <c r="M52" s="166"/>
      <c r="N52" s="160"/>
      <c r="O52" s="146"/>
      <c r="P52" s="157"/>
      <c r="Q52" s="20"/>
      <c r="R52" s="150"/>
      <c r="S52" s="150"/>
      <c r="T52" s="162"/>
      <c r="U52" s="157"/>
      <c r="V52" s="163"/>
      <c r="W52" s="158"/>
    </row>
    <row r="53" spans="1:23" s="9" customFormat="1" ht="27" customHeight="1" x14ac:dyDescent="0.2">
      <c r="A53" s="145"/>
      <c r="B53" s="146"/>
      <c r="C53" s="150"/>
      <c r="D53" s="153"/>
      <c r="E53" s="154"/>
      <c r="F53" s="154"/>
      <c r="G53" s="157"/>
      <c r="H53" s="142"/>
      <c r="I53" s="146"/>
      <c r="J53" s="10"/>
      <c r="K53" s="154"/>
      <c r="L53" s="148"/>
      <c r="M53" s="166"/>
      <c r="N53" s="160"/>
      <c r="O53" s="146"/>
      <c r="P53" s="157"/>
      <c r="Q53" s="20"/>
      <c r="R53" s="150"/>
      <c r="S53" s="150"/>
      <c r="T53" s="162"/>
      <c r="U53" s="157"/>
      <c r="V53" s="163"/>
      <c r="W53" s="158"/>
    </row>
    <row r="54" spans="1:23" s="9" customFormat="1" ht="27" customHeight="1" x14ac:dyDescent="0.2">
      <c r="A54" s="145"/>
      <c r="B54" s="146"/>
      <c r="C54" s="150"/>
      <c r="D54" s="153"/>
      <c r="E54" s="154"/>
      <c r="F54" s="154"/>
      <c r="G54" s="155"/>
      <c r="H54" s="142"/>
      <c r="I54" s="146"/>
      <c r="J54" s="10"/>
      <c r="K54" s="154"/>
      <c r="L54" s="148"/>
      <c r="M54" s="166"/>
      <c r="N54" s="160"/>
      <c r="O54" s="146"/>
      <c r="P54" s="157"/>
      <c r="Q54" s="20"/>
      <c r="R54" s="150"/>
      <c r="S54" s="150"/>
      <c r="T54" s="162"/>
      <c r="U54" s="157"/>
      <c r="V54" s="163"/>
      <c r="W54" s="158"/>
    </row>
    <row r="55" spans="1:23" s="9" customFormat="1" ht="27" customHeight="1" x14ac:dyDescent="0.2">
      <c r="A55" s="145"/>
      <c r="B55" s="146"/>
      <c r="C55" s="150"/>
      <c r="D55" s="153"/>
      <c r="E55" s="154"/>
      <c r="F55" s="154"/>
      <c r="G55" s="157"/>
      <c r="H55" s="174"/>
      <c r="I55" s="146"/>
      <c r="J55" s="10"/>
      <c r="K55" s="146"/>
      <c r="L55" s="169"/>
      <c r="M55" s="166"/>
      <c r="N55" s="160"/>
      <c r="O55" s="146"/>
      <c r="P55" s="157"/>
      <c r="Q55" s="20"/>
      <c r="R55" s="150"/>
      <c r="S55" s="150"/>
      <c r="T55" s="162"/>
      <c r="U55" s="157"/>
      <c r="V55" s="163"/>
      <c r="W55" s="158"/>
    </row>
    <row r="56" spans="1:23" s="9" customFormat="1" ht="27" customHeight="1" x14ac:dyDescent="0.2">
      <c r="A56" s="145"/>
      <c r="B56" s="146"/>
      <c r="C56" s="150"/>
      <c r="D56" s="153"/>
      <c r="E56" s="154"/>
      <c r="F56" s="154"/>
      <c r="G56" s="157"/>
      <c r="H56" s="142"/>
      <c r="I56" s="146"/>
      <c r="J56" s="10"/>
      <c r="K56" s="154"/>
      <c r="L56" s="148"/>
      <c r="M56" s="166"/>
      <c r="N56" s="160"/>
      <c r="O56" s="146"/>
      <c r="P56" s="157"/>
      <c r="Q56" s="20"/>
      <c r="R56" s="175"/>
      <c r="S56" s="150"/>
      <c r="T56" s="162"/>
      <c r="U56" s="157"/>
      <c r="V56" s="163"/>
      <c r="W56" s="158"/>
    </row>
    <row r="57" spans="1:23" s="9" customFormat="1" ht="27" customHeight="1" x14ac:dyDescent="0.2">
      <c r="A57" s="145"/>
      <c r="B57" s="146"/>
      <c r="C57" s="150"/>
      <c r="D57" s="153"/>
      <c r="E57" s="154"/>
      <c r="F57" s="154"/>
      <c r="G57" s="157"/>
      <c r="H57" s="142"/>
      <c r="I57" s="146"/>
      <c r="J57" s="10"/>
      <c r="K57" s="146"/>
      <c r="L57" s="148"/>
      <c r="M57" s="166"/>
      <c r="N57" s="160"/>
      <c r="O57" s="146"/>
      <c r="P57" s="157"/>
      <c r="Q57" s="20"/>
      <c r="R57" s="150"/>
      <c r="S57" s="150"/>
      <c r="T57" s="162"/>
      <c r="U57" s="157"/>
      <c r="V57" s="163"/>
      <c r="W57" s="158"/>
    </row>
    <row r="58" spans="1:23" s="9" customFormat="1" ht="27" customHeight="1" x14ac:dyDescent="0.2">
      <c r="A58" s="145"/>
      <c r="B58" s="146"/>
      <c r="C58" s="150"/>
      <c r="D58" s="153"/>
      <c r="E58" s="154"/>
      <c r="F58" s="154"/>
      <c r="G58" s="157"/>
      <c r="H58" s="142"/>
      <c r="I58" s="146"/>
      <c r="J58" s="10"/>
      <c r="K58" s="154"/>
      <c r="L58" s="169"/>
      <c r="M58" s="166"/>
      <c r="N58" s="160"/>
      <c r="O58" s="146"/>
      <c r="P58" s="157"/>
      <c r="Q58" s="20"/>
      <c r="R58" s="150"/>
      <c r="S58" s="150"/>
      <c r="T58" s="162"/>
      <c r="U58" s="157"/>
      <c r="V58" s="163"/>
      <c r="W58" s="158"/>
    </row>
    <row r="59" spans="1:23" s="9" customFormat="1" ht="27" customHeight="1" x14ac:dyDescent="0.2">
      <c r="A59" s="145"/>
      <c r="B59" s="146"/>
      <c r="C59" s="150"/>
      <c r="D59" s="153"/>
      <c r="E59" s="154"/>
      <c r="F59" s="154"/>
      <c r="G59" s="157"/>
      <c r="H59" s="142"/>
      <c r="I59" s="146"/>
      <c r="J59" s="10"/>
      <c r="K59" s="154"/>
      <c r="L59" s="148"/>
      <c r="M59" s="166"/>
      <c r="N59" s="160"/>
      <c r="O59" s="146"/>
      <c r="P59" s="157"/>
      <c r="Q59" s="20"/>
      <c r="R59" s="150"/>
      <c r="S59" s="150"/>
      <c r="T59" s="162"/>
      <c r="U59" s="157"/>
      <c r="V59" s="163"/>
      <c r="W59" s="158"/>
    </row>
    <row r="60" spans="1:23" s="9" customFormat="1" ht="27" customHeight="1" x14ac:dyDescent="0.2">
      <c r="A60" s="145"/>
      <c r="B60" s="146"/>
      <c r="C60" s="150"/>
      <c r="D60" s="153"/>
      <c r="E60" s="154"/>
      <c r="F60" s="154"/>
      <c r="G60" s="176"/>
      <c r="H60" s="142"/>
      <c r="I60" s="146"/>
      <c r="J60" s="10"/>
      <c r="K60" s="154"/>
      <c r="L60" s="148"/>
      <c r="M60" s="166"/>
      <c r="N60" s="160"/>
      <c r="O60" s="146"/>
      <c r="P60" s="157"/>
      <c r="Q60" s="20"/>
      <c r="R60" s="150"/>
      <c r="S60" s="150"/>
      <c r="T60" s="162"/>
      <c r="U60" s="157"/>
      <c r="V60" s="163"/>
      <c r="W60" s="158"/>
    </row>
    <row r="61" spans="1:23" s="9" customFormat="1" ht="27" customHeight="1" x14ac:dyDescent="0.2">
      <c r="A61" s="145"/>
      <c r="B61" s="146"/>
      <c r="C61" s="150"/>
      <c r="D61" s="153"/>
      <c r="E61" s="154"/>
      <c r="F61" s="154"/>
      <c r="G61" s="157"/>
      <c r="H61" s="142"/>
      <c r="I61" s="146"/>
      <c r="J61" s="10"/>
      <c r="K61" s="154"/>
      <c r="L61" s="148"/>
      <c r="M61" s="166"/>
      <c r="N61" s="160"/>
      <c r="O61" s="146"/>
      <c r="P61" s="157"/>
      <c r="Q61" s="20"/>
      <c r="R61" s="150"/>
      <c r="S61" s="150"/>
      <c r="T61" s="162"/>
      <c r="U61" s="157"/>
      <c r="V61" s="163"/>
      <c r="W61" s="158"/>
    </row>
    <row r="62" spans="1:23" s="9" customFormat="1" ht="27" customHeight="1" x14ac:dyDescent="0.2">
      <c r="A62" s="145"/>
      <c r="B62" s="146"/>
      <c r="C62" s="150"/>
      <c r="D62" s="153"/>
      <c r="E62" s="154"/>
      <c r="F62" s="154"/>
      <c r="G62" s="157"/>
      <c r="H62" s="142"/>
      <c r="I62" s="146"/>
      <c r="J62" s="10"/>
      <c r="K62" s="154"/>
      <c r="L62" s="148"/>
      <c r="M62" s="166"/>
      <c r="N62" s="160"/>
      <c r="O62" s="146"/>
      <c r="P62" s="157"/>
      <c r="Q62" s="20"/>
      <c r="R62" s="150"/>
      <c r="S62" s="150"/>
      <c r="T62" s="162"/>
      <c r="U62" s="157"/>
      <c r="V62" s="163"/>
      <c r="W62" s="158"/>
    </row>
    <row r="63" spans="1:23" s="9" customFormat="1" ht="27" customHeight="1" x14ac:dyDescent="0.2">
      <c r="A63" s="145"/>
      <c r="B63" s="146"/>
      <c r="C63" s="150"/>
      <c r="D63" s="153"/>
      <c r="E63" s="154"/>
      <c r="F63" s="154"/>
      <c r="G63" s="157"/>
      <c r="H63" s="142"/>
      <c r="I63" s="146"/>
      <c r="J63" s="10"/>
      <c r="K63" s="154"/>
      <c r="L63" s="148"/>
      <c r="M63" s="166"/>
      <c r="N63" s="160"/>
      <c r="O63" s="146"/>
      <c r="P63" s="157"/>
      <c r="Q63" s="20"/>
      <c r="R63" s="150"/>
      <c r="S63" s="150"/>
      <c r="T63" s="162"/>
      <c r="U63" s="157"/>
      <c r="V63" s="163"/>
      <c r="W63" s="158"/>
    </row>
    <row r="64" spans="1:23" s="9" customFormat="1" ht="27" customHeight="1" x14ac:dyDescent="0.2">
      <c r="A64" s="145"/>
      <c r="B64" s="146"/>
      <c r="C64" s="150"/>
      <c r="D64" s="153"/>
      <c r="E64" s="154"/>
      <c r="F64" s="154"/>
      <c r="G64" s="157"/>
      <c r="H64" s="142"/>
      <c r="I64" s="146"/>
      <c r="J64" s="10"/>
      <c r="K64" s="154"/>
      <c r="L64" s="148"/>
      <c r="M64" s="166"/>
      <c r="N64" s="160"/>
      <c r="O64" s="146"/>
      <c r="P64" s="157"/>
      <c r="Q64" s="20"/>
      <c r="R64" s="150"/>
      <c r="S64" s="150"/>
      <c r="T64" s="162"/>
      <c r="U64" s="157"/>
      <c r="V64" s="163"/>
      <c r="W64" s="158"/>
    </row>
    <row r="65" spans="1:23" s="9" customFormat="1" ht="27" customHeight="1" x14ac:dyDescent="0.2">
      <c r="A65" s="145"/>
      <c r="B65" s="146"/>
      <c r="C65" s="150"/>
      <c r="D65" s="153"/>
      <c r="E65" s="154"/>
      <c r="F65" s="154"/>
      <c r="G65" s="157"/>
      <c r="H65" s="142"/>
      <c r="I65" s="146"/>
      <c r="J65" s="10"/>
      <c r="K65" s="154"/>
      <c r="L65" s="148"/>
      <c r="M65" s="166"/>
      <c r="N65" s="160"/>
      <c r="O65" s="146"/>
      <c r="P65" s="157"/>
      <c r="Q65" s="20"/>
      <c r="R65" s="150"/>
      <c r="S65" s="150"/>
      <c r="T65" s="162"/>
      <c r="U65" s="157"/>
      <c r="V65" s="163"/>
      <c r="W65" s="158"/>
    </row>
    <row r="66" spans="1:23" s="9" customFormat="1" ht="27" customHeight="1" x14ac:dyDescent="0.2">
      <c r="A66" s="145"/>
      <c r="B66" s="146"/>
      <c r="C66" s="150"/>
      <c r="D66" s="153"/>
      <c r="E66" s="154"/>
      <c r="F66" s="154"/>
      <c r="G66" s="157"/>
      <c r="H66" s="142"/>
      <c r="I66" s="146"/>
      <c r="J66" s="10"/>
      <c r="K66" s="154"/>
      <c r="L66" s="158"/>
      <c r="M66" s="166"/>
      <c r="N66" s="160"/>
      <c r="O66" s="146"/>
      <c r="P66" s="157"/>
      <c r="Q66" s="20"/>
      <c r="R66" s="150"/>
      <c r="S66" s="150"/>
      <c r="T66" s="162"/>
      <c r="U66" s="157"/>
      <c r="V66" s="163"/>
      <c r="W66" s="158"/>
    </row>
    <row r="67" spans="1:23" s="9" customFormat="1" ht="27" customHeight="1" x14ac:dyDescent="0.2">
      <c r="A67" s="145"/>
      <c r="B67" s="146"/>
      <c r="C67" s="150"/>
      <c r="D67" s="153"/>
      <c r="E67" s="154"/>
      <c r="F67" s="154"/>
      <c r="G67" s="157"/>
      <c r="H67" s="142"/>
      <c r="I67" s="146"/>
      <c r="J67" s="10"/>
      <c r="K67" s="154"/>
      <c r="L67" s="148"/>
      <c r="M67" s="166"/>
      <c r="N67" s="160"/>
      <c r="O67" s="146"/>
      <c r="P67" s="157"/>
      <c r="Q67" s="20"/>
      <c r="R67" s="150"/>
      <c r="S67" s="150"/>
      <c r="T67" s="162"/>
      <c r="U67" s="157"/>
      <c r="V67" s="163"/>
      <c r="W67" s="158"/>
    </row>
    <row r="68" spans="1:23" s="9" customFormat="1" ht="27" customHeight="1" x14ac:dyDescent="0.2">
      <c r="A68" s="145"/>
      <c r="B68" s="146"/>
      <c r="C68" s="150"/>
      <c r="D68" s="153"/>
      <c r="E68" s="154"/>
      <c r="F68" s="154"/>
      <c r="G68" s="157"/>
      <c r="H68" s="142"/>
      <c r="I68" s="146"/>
      <c r="J68" s="10"/>
      <c r="K68" s="10"/>
      <c r="L68" s="148"/>
      <c r="M68" s="166"/>
      <c r="N68" s="160"/>
      <c r="O68" s="146"/>
      <c r="P68" s="157"/>
      <c r="Q68" s="20"/>
      <c r="R68" s="150"/>
      <c r="S68" s="150"/>
      <c r="T68" s="162"/>
      <c r="U68" s="157"/>
      <c r="V68" s="163"/>
      <c r="W68" s="158"/>
    </row>
    <row r="69" spans="1:23" s="9" customFormat="1" ht="27" customHeight="1" x14ac:dyDescent="0.2">
      <c r="A69" s="145"/>
      <c r="B69" s="146"/>
      <c r="C69" s="150"/>
      <c r="D69" s="153"/>
      <c r="E69" s="154"/>
      <c r="F69" s="154"/>
      <c r="G69" s="157"/>
      <c r="H69" s="142"/>
      <c r="I69" s="146"/>
      <c r="J69" s="10"/>
      <c r="K69" s="154"/>
      <c r="L69" s="177"/>
      <c r="M69" s="178"/>
      <c r="N69" s="160"/>
      <c r="O69" s="146"/>
      <c r="P69" s="157"/>
      <c r="Q69" s="20"/>
      <c r="R69" s="150"/>
      <c r="S69" s="150"/>
      <c r="T69" s="162"/>
      <c r="U69" s="157"/>
      <c r="V69" s="163"/>
      <c r="W69" s="158"/>
    </row>
    <row r="70" spans="1:23" s="9" customFormat="1" ht="27" customHeight="1" x14ac:dyDescent="0.2">
      <c r="A70" s="145"/>
      <c r="B70" s="146"/>
      <c r="C70" s="150"/>
      <c r="D70" s="153"/>
      <c r="E70" s="154"/>
      <c r="F70" s="154"/>
      <c r="G70" s="157"/>
      <c r="H70" s="142"/>
      <c r="I70" s="146"/>
      <c r="J70" s="10"/>
      <c r="K70" s="154"/>
      <c r="L70" s="148"/>
      <c r="M70" s="166"/>
      <c r="N70" s="160"/>
      <c r="O70" s="146"/>
      <c r="P70" s="157"/>
      <c r="Q70" s="20"/>
      <c r="R70" s="150"/>
      <c r="S70" s="150"/>
      <c r="T70" s="162"/>
      <c r="U70" s="157"/>
      <c r="V70" s="163"/>
      <c r="W70" s="158"/>
    </row>
    <row r="71" spans="1:23" s="9" customFormat="1" ht="27" customHeight="1" x14ac:dyDescent="0.2">
      <c r="A71" s="145"/>
      <c r="B71" s="146"/>
      <c r="C71" s="150"/>
      <c r="D71" s="153"/>
      <c r="E71" s="154"/>
      <c r="F71" s="154"/>
      <c r="G71" s="157"/>
      <c r="H71" s="142"/>
      <c r="I71" s="146"/>
      <c r="J71" s="10"/>
      <c r="K71" s="154"/>
      <c r="L71" s="148"/>
      <c r="M71" s="166"/>
      <c r="N71" s="160"/>
      <c r="O71" s="146"/>
      <c r="P71" s="157"/>
      <c r="Q71" s="20"/>
      <c r="R71" s="150"/>
      <c r="S71" s="150"/>
      <c r="T71" s="162"/>
      <c r="U71" s="157"/>
      <c r="V71" s="163"/>
      <c r="W71" s="158"/>
    </row>
    <row r="72" spans="1:23" s="9" customFormat="1" ht="27" customHeight="1" x14ac:dyDescent="0.2">
      <c r="A72" s="145"/>
      <c r="B72" s="146"/>
      <c r="C72" s="150"/>
      <c r="D72" s="153"/>
      <c r="E72" s="154"/>
      <c r="F72" s="154"/>
      <c r="G72" s="157"/>
      <c r="H72" s="142"/>
      <c r="I72" s="146"/>
      <c r="J72" s="10"/>
      <c r="K72" s="146"/>
      <c r="L72" s="148"/>
      <c r="M72" s="166"/>
      <c r="N72" s="160"/>
      <c r="O72" s="146"/>
      <c r="P72" s="157"/>
      <c r="Q72" s="20"/>
      <c r="R72" s="150"/>
      <c r="S72" s="150"/>
      <c r="T72" s="162"/>
      <c r="U72" s="157"/>
      <c r="V72" s="163"/>
      <c r="W72" s="158"/>
    </row>
    <row r="73" spans="1:23" s="9" customFormat="1" ht="27" customHeight="1" x14ac:dyDescent="0.2">
      <c r="A73" s="145"/>
      <c r="B73" s="146"/>
      <c r="C73" s="150"/>
      <c r="D73" s="153"/>
      <c r="E73" s="154"/>
      <c r="F73" s="154"/>
      <c r="G73" s="157"/>
      <c r="H73" s="142"/>
      <c r="I73" s="146"/>
      <c r="J73" s="10"/>
      <c r="K73" s="146"/>
      <c r="L73" s="148"/>
      <c r="M73" s="166"/>
      <c r="N73" s="160"/>
      <c r="O73" s="146"/>
      <c r="P73" s="157"/>
      <c r="Q73" s="20"/>
      <c r="R73" s="150"/>
      <c r="S73" s="150"/>
      <c r="T73" s="162"/>
      <c r="U73" s="157"/>
      <c r="V73" s="163"/>
      <c r="W73" s="158"/>
    </row>
    <row r="74" spans="1:23" s="9" customFormat="1" ht="27" customHeight="1" x14ac:dyDescent="0.2">
      <c r="A74" s="145"/>
      <c r="B74" s="146"/>
      <c r="C74" s="150"/>
      <c r="D74" s="153"/>
      <c r="E74" s="154"/>
      <c r="F74" s="154"/>
      <c r="G74" s="157"/>
      <c r="H74" s="142"/>
      <c r="I74" s="146"/>
      <c r="J74" s="10"/>
      <c r="K74" s="154"/>
      <c r="L74" s="158"/>
      <c r="M74" s="166"/>
      <c r="N74" s="160"/>
      <c r="O74" s="146"/>
      <c r="P74" s="157"/>
      <c r="Q74" s="20"/>
      <c r="R74" s="150"/>
      <c r="S74" s="150"/>
      <c r="T74" s="162"/>
      <c r="U74" s="157"/>
      <c r="V74" s="163"/>
      <c r="W74" s="158"/>
    </row>
    <row r="75" spans="1:23" s="9" customFormat="1" ht="27" customHeight="1" x14ac:dyDescent="0.2">
      <c r="A75" s="145"/>
      <c r="B75" s="146"/>
      <c r="C75" s="150"/>
      <c r="D75" s="153"/>
      <c r="E75" s="154"/>
      <c r="F75" s="154"/>
      <c r="G75" s="157"/>
      <c r="H75" s="142"/>
      <c r="I75" s="146"/>
      <c r="J75" s="10"/>
      <c r="K75" s="146"/>
      <c r="L75" s="148"/>
      <c r="M75" s="166"/>
      <c r="N75" s="160"/>
      <c r="O75" s="146"/>
      <c r="P75" s="157"/>
      <c r="Q75" s="20"/>
      <c r="R75" s="150"/>
      <c r="S75" s="150"/>
      <c r="T75" s="162"/>
      <c r="U75" s="157"/>
      <c r="V75" s="163"/>
      <c r="W75" s="158"/>
    </row>
    <row r="76" spans="1:23" s="9" customFormat="1" ht="27" customHeight="1" x14ac:dyDescent="0.2">
      <c r="A76" s="145"/>
      <c r="B76" s="146"/>
      <c r="C76" s="150"/>
      <c r="D76" s="153"/>
      <c r="E76" s="154"/>
      <c r="F76" s="154"/>
      <c r="G76" s="157"/>
      <c r="H76" s="142"/>
      <c r="I76" s="146"/>
      <c r="J76" s="10"/>
      <c r="K76" s="146"/>
      <c r="L76" s="148"/>
      <c r="M76" s="166"/>
      <c r="N76" s="160"/>
      <c r="O76" s="146"/>
      <c r="P76" s="157"/>
      <c r="Q76" s="20"/>
      <c r="R76" s="150"/>
      <c r="S76" s="150"/>
      <c r="T76" s="162"/>
      <c r="U76" s="157"/>
      <c r="V76" s="163"/>
      <c r="W76" s="158"/>
    </row>
    <row r="77" spans="1:23" s="9" customFormat="1" ht="27" customHeight="1" x14ac:dyDescent="0.2">
      <c r="A77" s="145"/>
      <c r="B77" s="146"/>
      <c r="C77" s="150"/>
      <c r="D77" s="153"/>
      <c r="E77" s="154"/>
      <c r="F77" s="154"/>
      <c r="G77" s="157"/>
      <c r="H77" s="142"/>
      <c r="I77" s="146"/>
      <c r="J77" s="10"/>
      <c r="K77" s="154"/>
      <c r="L77" s="148"/>
      <c r="M77" s="166"/>
      <c r="N77" s="160"/>
      <c r="O77" s="146"/>
      <c r="P77" s="157"/>
      <c r="Q77" s="20"/>
      <c r="R77" s="150"/>
      <c r="S77" s="150"/>
      <c r="T77" s="162"/>
      <c r="U77" s="157"/>
      <c r="V77" s="163"/>
      <c r="W77" s="158"/>
    </row>
    <row r="78" spans="1:23" s="9" customFormat="1" ht="27" customHeight="1" x14ac:dyDescent="0.2">
      <c r="A78" s="145"/>
      <c r="B78" s="146"/>
      <c r="C78" s="150"/>
      <c r="D78" s="153"/>
      <c r="E78" s="154"/>
      <c r="F78" s="154"/>
      <c r="G78" s="157"/>
      <c r="H78" s="142"/>
      <c r="I78" s="146"/>
      <c r="J78" s="10"/>
      <c r="K78" s="146"/>
      <c r="L78" s="148"/>
      <c r="M78" s="166"/>
      <c r="N78" s="160"/>
      <c r="O78" s="146"/>
      <c r="P78" s="157"/>
      <c r="Q78" s="20"/>
      <c r="R78" s="150"/>
      <c r="S78" s="150"/>
      <c r="T78" s="162"/>
      <c r="U78" s="157"/>
      <c r="V78" s="163"/>
      <c r="W78" s="158"/>
    </row>
    <row r="79" spans="1:23" s="9" customFormat="1" ht="27" customHeight="1" x14ac:dyDescent="0.2">
      <c r="A79" s="145"/>
      <c r="B79" s="146"/>
      <c r="C79" s="150"/>
      <c r="D79" s="153"/>
      <c r="E79" s="154"/>
      <c r="F79" s="154"/>
      <c r="G79" s="157"/>
      <c r="H79" s="142"/>
      <c r="I79" s="146"/>
      <c r="J79" s="10"/>
      <c r="K79" s="146"/>
      <c r="L79" s="148"/>
      <c r="M79" s="166"/>
      <c r="N79" s="160"/>
      <c r="O79" s="146"/>
      <c r="P79" s="157"/>
      <c r="Q79" s="20"/>
      <c r="R79" s="150"/>
      <c r="S79" s="150"/>
      <c r="T79" s="162"/>
      <c r="U79" s="157"/>
      <c r="V79" s="163"/>
      <c r="W79" s="158"/>
    </row>
    <row r="80" spans="1:23" s="9" customFormat="1" ht="27" customHeight="1" x14ac:dyDescent="0.2">
      <c r="A80" s="145"/>
      <c r="B80" s="146"/>
      <c r="C80" s="150"/>
      <c r="D80" s="153"/>
      <c r="E80" s="154"/>
      <c r="F80" s="154"/>
      <c r="G80" s="157"/>
      <c r="H80" s="142"/>
      <c r="I80" s="146"/>
      <c r="J80" s="10"/>
      <c r="K80" s="146"/>
      <c r="L80" s="148"/>
      <c r="M80" s="166"/>
      <c r="N80" s="160"/>
      <c r="O80" s="146"/>
      <c r="P80" s="157"/>
      <c r="Q80" s="20"/>
      <c r="R80" s="150"/>
      <c r="S80" s="150"/>
      <c r="T80" s="162"/>
      <c r="U80" s="157"/>
      <c r="V80" s="163"/>
      <c r="W80" s="158"/>
    </row>
    <row r="81" spans="1:23" s="9" customFormat="1" ht="27" customHeight="1" x14ac:dyDescent="0.2">
      <c r="A81" s="145"/>
      <c r="B81" s="146"/>
      <c r="C81" s="150"/>
      <c r="D81" s="153"/>
      <c r="E81" s="154"/>
      <c r="F81" s="154"/>
      <c r="G81" s="157"/>
      <c r="H81" s="142"/>
      <c r="I81" s="146"/>
      <c r="J81" s="10"/>
      <c r="K81" s="146"/>
      <c r="L81" s="148"/>
      <c r="M81" s="166"/>
      <c r="N81" s="160"/>
      <c r="O81" s="146"/>
      <c r="P81" s="157"/>
      <c r="Q81" s="20"/>
      <c r="R81" s="150"/>
      <c r="S81" s="150"/>
      <c r="T81" s="162"/>
      <c r="U81" s="157"/>
      <c r="V81" s="163"/>
      <c r="W81" s="158"/>
    </row>
    <row r="82" spans="1:23" s="9" customFormat="1" ht="27" customHeight="1" x14ac:dyDescent="0.2">
      <c r="A82" s="145"/>
      <c r="B82" s="146"/>
      <c r="C82" s="150"/>
      <c r="D82" s="153"/>
      <c r="E82" s="154"/>
      <c r="F82" s="154"/>
      <c r="G82" s="157"/>
      <c r="H82" s="142"/>
      <c r="I82" s="146"/>
      <c r="J82" s="10"/>
      <c r="K82" s="146"/>
      <c r="L82" s="148"/>
      <c r="M82" s="166"/>
      <c r="N82" s="160"/>
      <c r="O82" s="146"/>
      <c r="P82" s="157"/>
      <c r="Q82" s="20"/>
      <c r="R82" s="150"/>
      <c r="S82" s="150"/>
      <c r="T82" s="162"/>
      <c r="U82" s="157"/>
      <c r="V82" s="163"/>
      <c r="W82" s="158"/>
    </row>
    <row r="83" spans="1:23" s="9" customFormat="1" ht="27" customHeight="1" x14ac:dyDescent="0.2">
      <c r="A83" s="145"/>
      <c r="B83" s="146"/>
      <c r="C83" s="150"/>
      <c r="D83" s="153"/>
      <c r="E83" s="154"/>
      <c r="F83" s="154"/>
      <c r="G83" s="157"/>
      <c r="H83" s="142"/>
      <c r="I83" s="146"/>
      <c r="J83" s="10"/>
      <c r="K83" s="146"/>
      <c r="L83" s="148"/>
      <c r="M83" s="166"/>
      <c r="N83" s="160"/>
      <c r="O83" s="146"/>
      <c r="P83" s="157"/>
      <c r="Q83" s="20"/>
      <c r="R83" s="150"/>
      <c r="S83" s="150"/>
      <c r="T83" s="162"/>
      <c r="U83" s="157"/>
      <c r="V83" s="163"/>
      <c r="W83" s="158"/>
    </row>
    <row r="84" spans="1:23" s="9" customFormat="1" ht="27" customHeight="1" x14ac:dyDescent="0.2">
      <c r="A84" s="145"/>
      <c r="B84" s="146"/>
      <c r="C84" s="150"/>
      <c r="D84" s="153"/>
      <c r="E84" s="154"/>
      <c r="F84" s="154"/>
      <c r="G84" s="155"/>
      <c r="H84" s="142"/>
      <c r="I84" s="146"/>
      <c r="J84" s="10"/>
      <c r="K84" s="146"/>
      <c r="L84" s="148"/>
      <c r="M84" s="166"/>
      <c r="N84" s="160"/>
      <c r="O84" s="146"/>
      <c r="P84" s="157"/>
      <c r="Q84" s="20"/>
      <c r="R84" s="150"/>
      <c r="S84" s="150"/>
      <c r="T84" s="162"/>
      <c r="U84" s="157"/>
      <c r="V84" s="163"/>
      <c r="W84" s="158"/>
    </row>
    <row r="85" spans="1:23" s="9" customFormat="1" ht="27" customHeight="1" x14ac:dyDescent="0.2">
      <c r="A85" s="145"/>
      <c r="B85" s="146"/>
      <c r="C85" s="150"/>
      <c r="D85" s="153"/>
      <c r="E85" s="154"/>
      <c r="F85" s="154"/>
      <c r="G85" s="157"/>
      <c r="H85" s="142"/>
      <c r="I85" s="146"/>
      <c r="J85" s="10"/>
      <c r="K85" s="146"/>
      <c r="L85" s="148"/>
      <c r="M85" s="166"/>
      <c r="N85" s="160"/>
      <c r="O85" s="146"/>
      <c r="P85" s="157"/>
      <c r="Q85" s="20"/>
      <c r="R85" s="150"/>
      <c r="S85" s="150"/>
      <c r="T85" s="162"/>
      <c r="U85" s="157"/>
      <c r="V85" s="163"/>
      <c r="W85" s="158"/>
    </row>
    <row r="86" spans="1:23" s="9" customFormat="1" ht="27" customHeight="1" x14ac:dyDescent="0.2">
      <c r="A86" s="145"/>
      <c r="B86" s="146"/>
      <c r="C86" s="150"/>
      <c r="D86" s="153"/>
      <c r="E86" s="154"/>
      <c r="F86" s="154"/>
      <c r="G86" s="157"/>
      <c r="H86" s="142"/>
      <c r="I86" s="146"/>
      <c r="J86" s="10"/>
      <c r="K86" s="146"/>
      <c r="L86" s="148"/>
      <c r="M86" s="166"/>
      <c r="N86" s="160"/>
      <c r="O86" s="146"/>
      <c r="P86" s="157"/>
      <c r="Q86" s="20"/>
      <c r="R86" s="150"/>
      <c r="S86" s="150"/>
      <c r="T86" s="162"/>
      <c r="U86" s="157"/>
      <c r="V86" s="163"/>
      <c r="W86" s="158"/>
    </row>
    <row r="87" spans="1:23" s="9" customFormat="1" ht="27" customHeight="1" x14ac:dyDescent="0.2">
      <c r="A87" s="145"/>
      <c r="B87" s="146"/>
      <c r="C87" s="150"/>
      <c r="D87" s="153"/>
      <c r="E87" s="154"/>
      <c r="F87" s="154"/>
      <c r="G87" s="157"/>
      <c r="H87" s="142"/>
      <c r="I87" s="146"/>
      <c r="J87" s="10"/>
      <c r="K87" s="146"/>
      <c r="L87" s="148"/>
      <c r="M87" s="166"/>
      <c r="N87" s="160"/>
      <c r="O87" s="146"/>
      <c r="P87" s="157"/>
      <c r="Q87" s="20"/>
      <c r="R87" s="150"/>
      <c r="S87" s="150"/>
      <c r="T87" s="162"/>
      <c r="U87" s="157"/>
      <c r="V87" s="163"/>
      <c r="W87" s="158"/>
    </row>
    <row r="88" spans="1:23" s="9" customFormat="1" ht="27" customHeight="1" x14ac:dyDescent="0.2">
      <c r="A88" s="145"/>
      <c r="B88" s="146"/>
      <c r="C88" s="150"/>
      <c r="D88" s="153"/>
      <c r="E88" s="154"/>
      <c r="F88" s="154"/>
      <c r="G88" s="157"/>
      <c r="H88" s="142"/>
      <c r="I88" s="146"/>
      <c r="J88" s="10"/>
      <c r="K88" s="10"/>
      <c r="L88" s="148"/>
      <c r="M88" s="166"/>
      <c r="N88" s="160"/>
      <c r="O88" s="146"/>
      <c r="P88" s="157"/>
      <c r="Q88" s="20"/>
      <c r="R88" s="150"/>
      <c r="S88" s="150"/>
      <c r="T88" s="162"/>
      <c r="U88" s="157"/>
      <c r="V88" s="163"/>
      <c r="W88" s="158"/>
    </row>
    <row r="89" spans="1:23" s="9" customFormat="1" ht="27" customHeight="1" x14ac:dyDescent="0.2">
      <c r="A89" s="145"/>
      <c r="B89" s="146"/>
      <c r="C89" s="150"/>
      <c r="D89" s="153"/>
      <c r="E89" s="154"/>
      <c r="F89" s="154"/>
      <c r="G89" s="157"/>
      <c r="H89" s="142"/>
      <c r="I89" s="146"/>
      <c r="J89" s="10"/>
      <c r="K89" s="146"/>
      <c r="L89" s="148"/>
      <c r="M89" s="166"/>
      <c r="N89" s="160"/>
      <c r="O89" s="146"/>
      <c r="P89" s="157"/>
      <c r="Q89" s="20"/>
      <c r="R89" s="150"/>
      <c r="S89" s="150"/>
      <c r="T89" s="162"/>
      <c r="U89" s="157"/>
      <c r="V89" s="163"/>
      <c r="W89" s="158"/>
    </row>
    <row r="90" spans="1:23" s="9" customFormat="1" ht="27" customHeight="1" x14ac:dyDescent="0.2">
      <c r="A90" s="145"/>
      <c r="B90" s="146"/>
      <c r="C90" s="150"/>
      <c r="D90" s="153"/>
      <c r="E90" s="154"/>
      <c r="F90" s="154"/>
      <c r="G90" s="157"/>
      <c r="H90" s="142"/>
      <c r="I90" s="146"/>
      <c r="J90" s="10"/>
      <c r="K90" s="146"/>
      <c r="L90" s="148"/>
      <c r="M90" s="166"/>
      <c r="N90" s="160"/>
      <c r="O90" s="146"/>
      <c r="P90" s="157"/>
      <c r="Q90" s="20"/>
      <c r="R90" s="150"/>
      <c r="S90" s="150"/>
      <c r="T90" s="162"/>
      <c r="U90" s="157"/>
      <c r="V90" s="163"/>
      <c r="W90" s="158"/>
    </row>
    <row r="91" spans="1:23" s="9" customFormat="1" ht="27" customHeight="1" x14ac:dyDescent="0.2">
      <c r="A91" s="145"/>
      <c r="B91" s="146"/>
      <c r="C91" s="150"/>
      <c r="D91" s="153"/>
      <c r="E91" s="154"/>
      <c r="F91" s="154"/>
      <c r="G91" s="157"/>
      <c r="H91" s="142"/>
      <c r="I91" s="146"/>
      <c r="J91" s="10"/>
      <c r="K91" s="146"/>
      <c r="L91" s="148"/>
      <c r="M91" s="166"/>
      <c r="N91" s="160"/>
      <c r="O91" s="146"/>
      <c r="P91" s="157"/>
      <c r="Q91" s="20"/>
      <c r="R91" s="150"/>
      <c r="S91" s="150"/>
      <c r="T91" s="162"/>
      <c r="U91" s="157"/>
      <c r="V91" s="163"/>
      <c r="W91" s="158"/>
    </row>
    <row r="92" spans="1:23" s="9" customFormat="1" ht="27" customHeight="1" x14ac:dyDescent="0.2">
      <c r="A92" s="145"/>
      <c r="B92" s="146"/>
      <c r="C92" s="150"/>
      <c r="D92" s="153"/>
      <c r="E92" s="154"/>
      <c r="F92" s="154"/>
      <c r="G92" s="157"/>
      <c r="H92" s="142"/>
      <c r="I92" s="146"/>
      <c r="J92" s="10"/>
      <c r="K92" s="146"/>
      <c r="L92" s="148"/>
      <c r="M92" s="166"/>
      <c r="N92" s="160"/>
      <c r="O92" s="146"/>
      <c r="P92" s="157"/>
      <c r="Q92" s="20"/>
      <c r="R92" s="150"/>
      <c r="S92" s="150"/>
      <c r="T92" s="162"/>
      <c r="U92" s="157"/>
      <c r="V92" s="163"/>
      <c r="W92" s="158"/>
    </row>
    <row r="93" spans="1:23" s="9" customFormat="1" ht="27" customHeight="1" x14ac:dyDescent="0.2">
      <c r="A93" s="145"/>
      <c r="B93" s="146"/>
      <c r="C93" s="150"/>
      <c r="D93" s="153"/>
      <c r="E93" s="154"/>
      <c r="F93" s="154"/>
      <c r="G93" s="157"/>
      <c r="H93" s="142"/>
      <c r="I93" s="146"/>
      <c r="J93" s="10"/>
      <c r="K93" s="146"/>
      <c r="L93" s="148"/>
      <c r="M93" s="166"/>
      <c r="N93" s="160"/>
      <c r="O93" s="146"/>
      <c r="P93" s="157"/>
      <c r="Q93" s="20"/>
      <c r="R93" s="150"/>
      <c r="S93" s="150"/>
      <c r="T93" s="162"/>
      <c r="U93" s="157"/>
      <c r="V93" s="163"/>
      <c r="W93" s="158"/>
    </row>
    <row r="94" spans="1:23" s="9" customFormat="1" ht="27" customHeight="1" x14ac:dyDescent="0.2">
      <c r="A94" s="145"/>
      <c r="B94" s="146"/>
      <c r="C94" s="150"/>
      <c r="D94" s="153"/>
      <c r="E94" s="154"/>
      <c r="F94" s="154"/>
      <c r="G94" s="157"/>
      <c r="H94" s="174"/>
      <c r="I94" s="146"/>
      <c r="J94" s="10"/>
      <c r="K94" s="146"/>
      <c r="L94" s="148"/>
      <c r="M94" s="166"/>
      <c r="N94" s="160"/>
      <c r="O94" s="146"/>
      <c r="P94" s="157"/>
      <c r="Q94" s="20"/>
      <c r="R94" s="150"/>
      <c r="S94" s="150"/>
      <c r="T94" s="162"/>
      <c r="U94" s="157"/>
      <c r="V94" s="163"/>
      <c r="W94" s="158"/>
    </row>
    <row r="95" spans="1:23" s="9" customFormat="1" ht="27" customHeight="1" x14ac:dyDescent="0.2">
      <c r="A95" s="145"/>
      <c r="B95" s="146"/>
      <c r="C95" s="150"/>
      <c r="D95" s="153"/>
      <c r="E95" s="154"/>
      <c r="F95" s="154"/>
      <c r="G95" s="157"/>
      <c r="H95" s="142"/>
      <c r="I95" s="146"/>
      <c r="J95" s="10"/>
      <c r="K95" s="146"/>
      <c r="L95" s="148"/>
      <c r="M95" s="166"/>
      <c r="N95" s="160"/>
      <c r="O95" s="146"/>
      <c r="P95" s="157"/>
      <c r="Q95" s="20"/>
      <c r="R95" s="150"/>
      <c r="S95" s="150"/>
      <c r="T95" s="162"/>
      <c r="U95" s="157"/>
      <c r="V95" s="163"/>
      <c r="W95" s="158"/>
    </row>
    <row r="96" spans="1:23" s="9" customFormat="1" ht="27" customHeight="1" x14ac:dyDescent="0.2">
      <c r="A96" s="145"/>
      <c r="B96" s="146"/>
      <c r="C96" s="150"/>
      <c r="D96" s="153"/>
      <c r="E96" s="154"/>
      <c r="F96" s="154"/>
      <c r="G96" s="157"/>
      <c r="H96" s="142"/>
      <c r="I96" s="146"/>
      <c r="J96" s="10"/>
      <c r="K96" s="146"/>
      <c r="L96" s="158"/>
      <c r="M96" s="166"/>
      <c r="N96" s="160"/>
      <c r="O96" s="146"/>
      <c r="P96" s="157"/>
      <c r="Q96" s="20"/>
      <c r="R96" s="150"/>
      <c r="S96" s="150"/>
      <c r="T96" s="162"/>
      <c r="U96" s="157"/>
      <c r="V96" s="163"/>
      <c r="W96" s="158"/>
    </row>
    <row r="97" spans="1:23" s="9" customFormat="1" ht="27" customHeight="1" x14ac:dyDescent="0.2">
      <c r="A97" s="145"/>
      <c r="B97" s="146"/>
      <c r="C97" s="150"/>
      <c r="D97" s="153"/>
      <c r="E97" s="154"/>
      <c r="F97" s="154"/>
      <c r="G97" s="157"/>
      <c r="H97" s="142"/>
      <c r="I97" s="146"/>
      <c r="J97" s="10"/>
      <c r="K97" s="146"/>
      <c r="L97" s="148"/>
      <c r="M97" s="166"/>
      <c r="N97" s="160"/>
      <c r="O97" s="146"/>
      <c r="P97" s="157"/>
      <c r="Q97" s="20"/>
      <c r="R97" s="150"/>
      <c r="S97" s="150"/>
      <c r="T97" s="162"/>
      <c r="U97" s="157"/>
      <c r="V97" s="163"/>
      <c r="W97" s="158"/>
    </row>
    <row r="98" spans="1:23" s="9" customFormat="1" ht="27" customHeight="1" x14ac:dyDescent="0.2">
      <c r="A98" s="145"/>
      <c r="B98" s="146"/>
      <c r="C98" s="150"/>
      <c r="D98" s="153"/>
      <c r="E98" s="154"/>
      <c r="F98" s="154"/>
      <c r="G98" s="157"/>
      <c r="H98" s="142"/>
      <c r="I98" s="146"/>
      <c r="J98" s="10"/>
      <c r="K98" s="146"/>
      <c r="L98" s="148"/>
      <c r="M98" s="166"/>
      <c r="N98" s="160"/>
      <c r="O98" s="146"/>
      <c r="P98" s="157"/>
      <c r="Q98" s="20"/>
      <c r="R98" s="150"/>
      <c r="S98" s="150"/>
      <c r="T98" s="162"/>
      <c r="U98" s="157"/>
      <c r="V98" s="163"/>
      <c r="W98" s="158"/>
    </row>
    <row r="99" spans="1:23" s="9" customFormat="1" ht="27" customHeight="1" x14ac:dyDescent="0.2">
      <c r="A99" s="145"/>
      <c r="B99" s="146"/>
      <c r="C99" s="150"/>
      <c r="D99" s="153"/>
      <c r="E99" s="154"/>
      <c r="F99" s="154"/>
      <c r="G99" s="157"/>
      <c r="H99" s="142"/>
      <c r="I99" s="146"/>
      <c r="J99" s="10"/>
      <c r="K99" s="146"/>
      <c r="L99" s="148"/>
      <c r="M99" s="166"/>
      <c r="N99" s="160"/>
      <c r="O99" s="146"/>
      <c r="P99" s="157"/>
      <c r="Q99" s="20"/>
      <c r="R99" s="150"/>
      <c r="S99" s="150"/>
      <c r="T99" s="162"/>
      <c r="U99" s="157"/>
      <c r="V99" s="163"/>
      <c r="W99" s="158"/>
    </row>
    <row r="100" spans="1:23" s="9" customFormat="1" ht="27" customHeight="1" x14ac:dyDescent="0.2">
      <c r="A100" s="145"/>
      <c r="B100" s="146"/>
      <c r="C100" s="150"/>
      <c r="D100" s="153"/>
      <c r="E100" s="154"/>
      <c r="F100" s="154"/>
      <c r="G100" s="157"/>
      <c r="H100" s="142"/>
      <c r="I100" s="146"/>
      <c r="J100" s="10"/>
      <c r="K100" s="146"/>
      <c r="L100" s="148"/>
      <c r="M100" s="166"/>
      <c r="N100" s="160"/>
      <c r="O100" s="146"/>
      <c r="P100" s="157"/>
      <c r="Q100" s="20"/>
      <c r="R100" s="150"/>
      <c r="S100" s="150"/>
      <c r="T100" s="162"/>
      <c r="U100" s="157"/>
      <c r="V100" s="163"/>
      <c r="W100" s="158"/>
    </row>
    <row r="101" spans="1:23" s="9" customFormat="1" ht="27" customHeight="1" x14ac:dyDescent="0.2">
      <c r="A101" s="145"/>
      <c r="B101" s="146"/>
      <c r="C101" s="150"/>
      <c r="D101" s="153"/>
      <c r="E101" s="154"/>
      <c r="F101" s="154"/>
      <c r="G101" s="157"/>
      <c r="H101" s="142"/>
      <c r="I101" s="146"/>
      <c r="J101" s="10"/>
      <c r="K101" s="146"/>
      <c r="L101" s="148"/>
      <c r="M101" s="166"/>
      <c r="N101" s="160"/>
      <c r="O101" s="146"/>
      <c r="P101" s="157"/>
      <c r="Q101" s="20"/>
      <c r="R101" s="150"/>
      <c r="S101" s="150"/>
      <c r="T101" s="162"/>
      <c r="U101" s="157"/>
      <c r="V101" s="163"/>
      <c r="W101" s="158"/>
    </row>
    <row r="102" spans="1:23" s="9" customFormat="1" ht="27" customHeight="1" x14ac:dyDescent="0.2">
      <c r="A102" s="145"/>
      <c r="B102" s="146"/>
      <c r="C102" s="150"/>
      <c r="D102" s="153"/>
      <c r="E102" s="154"/>
      <c r="F102" s="154"/>
      <c r="G102" s="157"/>
      <c r="H102" s="142"/>
      <c r="I102" s="146"/>
      <c r="J102" s="10"/>
      <c r="K102" s="146"/>
      <c r="L102" s="148"/>
      <c r="M102" s="166"/>
      <c r="N102" s="160"/>
      <c r="O102" s="146"/>
      <c r="P102" s="157"/>
      <c r="Q102" s="20"/>
      <c r="R102" s="150"/>
      <c r="S102" s="150"/>
      <c r="T102" s="162"/>
      <c r="U102" s="157"/>
      <c r="V102" s="163"/>
      <c r="W102" s="158"/>
    </row>
    <row r="103" spans="1:23" s="9" customFormat="1" ht="27" customHeight="1" x14ac:dyDescent="0.2">
      <c r="A103" s="145"/>
      <c r="B103" s="146"/>
      <c r="C103" s="150"/>
      <c r="D103" s="153"/>
      <c r="E103" s="154"/>
      <c r="F103" s="154"/>
      <c r="G103" s="157"/>
      <c r="H103" s="142"/>
      <c r="I103" s="146"/>
      <c r="J103" s="10"/>
      <c r="K103" s="146"/>
      <c r="L103" s="148"/>
      <c r="M103" s="166"/>
      <c r="N103" s="160"/>
      <c r="O103" s="146"/>
      <c r="P103" s="157"/>
      <c r="Q103" s="20"/>
      <c r="R103" s="150"/>
      <c r="S103" s="150"/>
      <c r="T103" s="162"/>
      <c r="U103" s="157"/>
      <c r="V103" s="163"/>
      <c r="W103" s="158"/>
    </row>
    <row r="104" spans="1:23" s="9" customFormat="1" ht="27" customHeight="1" x14ac:dyDescent="0.2">
      <c r="A104" s="145"/>
      <c r="B104" s="146"/>
      <c r="C104" s="150"/>
      <c r="D104" s="153"/>
      <c r="E104" s="154"/>
      <c r="F104" s="154"/>
      <c r="G104" s="157"/>
      <c r="H104" s="142"/>
      <c r="I104" s="146"/>
      <c r="J104" s="10"/>
      <c r="K104" s="146"/>
      <c r="L104" s="148"/>
      <c r="M104" s="166"/>
      <c r="N104" s="160"/>
      <c r="O104" s="146"/>
      <c r="P104" s="157"/>
      <c r="Q104" s="20"/>
      <c r="R104" s="150"/>
      <c r="S104" s="150"/>
      <c r="T104" s="162"/>
      <c r="U104" s="157"/>
      <c r="V104" s="163"/>
      <c r="W104" s="158"/>
    </row>
    <row r="105" spans="1:23" s="9" customFormat="1" ht="27" customHeight="1" x14ac:dyDescent="0.2">
      <c r="A105" s="145"/>
      <c r="B105" s="146"/>
      <c r="C105" s="150"/>
      <c r="D105" s="153"/>
      <c r="E105" s="154"/>
      <c r="F105" s="154"/>
      <c r="G105" s="157"/>
      <c r="H105" s="142"/>
      <c r="I105" s="146"/>
      <c r="J105" s="10"/>
      <c r="K105" s="146"/>
      <c r="L105" s="148"/>
      <c r="M105" s="166"/>
      <c r="N105" s="160"/>
      <c r="O105" s="146"/>
      <c r="P105" s="157"/>
      <c r="Q105" s="20"/>
      <c r="R105" s="150"/>
      <c r="S105" s="150"/>
      <c r="T105" s="162"/>
      <c r="U105" s="157"/>
      <c r="V105" s="163"/>
      <c r="W105" s="158"/>
    </row>
    <row r="106" spans="1:23" s="9" customFormat="1" ht="27" customHeight="1" x14ac:dyDescent="0.2">
      <c r="A106" s="145"/>
      <c r="B106" s="146"/>
      <c r="C106" s="150"/>
      <c r="D106" s="153"/>
      <c r="E106" s="154"/>
      <c r="F106" s="154"/>
      <c r="G106" s="157"/>
      <c r="H106" s="142"/>
      <c r="I106" s="146"/>
      <c r="J106" s="10"/>
      <c r="K106" s="146"/>
      <c r="L106" s="148"/>
      <c r="M106" s="166"/>
      <c r="N106" s="160"/>
      <c r="O106" s="146"/>
      <c r="P106" s="157"/>
      <c r="Q106" s="20"/>
      <c r="R106" s="150"/>
      <c r="S106" s="150"/>
      <c r="T106" s="162"/>
      <c r="U106" s="157"/>
      <c r="V106" s="163"/>
      <c r="W106" s="158"/>
    </row>
    <row r="107" spans="1:23" s="9" customFormat="1" ht="27" customHeight="1" x14ac:dyDescent="0.2">
      <c r="A107" s="145"/>
      <c r="B107" s="146"/>
      <c r="C107" s="150"/>
      <c r="D107" s="153"/>
      <c r="E107" s="154"/>
      <c r="F107" s="154"/>
      <c r="G107" s="157"/>
      <c r="H107" s="142"/>
      <c r="I107" s="146"/>
      <c r="J107" s="10"/>
      <c r="K107" s="146"/>
      <c r="L107" s="148"/>
      <c r="M107" s="166"/>
      <c r="N107" s="160"/>
      <c r="O107" s="146"/>
      <c r="P107" s="157"/>
      <c r="Q107" s="20"/>
      <c r="R107" s="150"/>
      <c r="S107" s="150"/>
      <c r="T107" s="162"/>
      <c r="U107" s="157"/>
      <c r="V107" s="163"/>
      <c r="W107" s="158"/>
    </row>
    <row r="108" spans="1:23" s="9" customFormat="1" ht="27" customHeight="1" x14ac:dyDescent="0.2">
      <c r="A108" s="145"/>
      <c r="B108" s="146"/>
      <c r="C108" s="150"/>
      <c r="D108" s="153"/>
      <c r="E108" s="154"/>
      <c r="F108" s="154"/>
      <c r="G108" s="157"/>
      <c r="H108" s="142"/>
      <c r="I108" s="146"/>
      <c r="J108" s="10"/>
      <c r="K108" s="146"/>
      <c r="L108" s="148"/>
      <c r="M108" s="166"/>
      <c r="N108" s="160"/>
      <c r="O108" s="146"/>
      <c r="P108" s="157"/>
      <c r="Q108" s="20"/>
      <c r="R108" s="150"/>
      <c r="S108" s="150"/>
      <c r="T108" s="162"/>
      <c r="U108" s="157"/>
      <c r="V108" s="163"/>
      <c r="W108" s="158"/>
    </row>
    <row r="109" spans="1:23" s="9" customFormat="1" ht="27" customHeight="1" x14ac:dyDescent="0.2">
      <c r="A109" s="145"/>
      <c r="B109" s="146"/>
      <c r="C109" s="150"/>
      <c r="D109" s="153"/>
      <c r="E109" s="154"/>
      <c r="F109" s="154"/>
      <c r="G109" s="157"/>
      <c r="H109" s="142"/>
      <c r="I109" s="146"/>
      <c r="J109" s="10"/>
      <c r="K109" s="146"/>
      <c r="L109" s="148"/>
      <c r="M109" s="166"/>
      <c r="N109" s="160"/>
      <c r="O109" s="146"/>
      <c r="P109" s="157"/>
      <c r="Q109" s="20"/>
      <c r="R109" s="150"/>
      <c r="S109" s="150"/>
      <c r="T109" s="162"/>
      <c r="U109" s="157"/>
      <c r="V109" s="163"/>
      <c r="W109" s="158"/>
    </row>
    <row r="110" spans="1:23" s="9" customFormat="1" ht="27" customHeight="1" x14ac:dyDescent="0.2">
      <c r="A110" s="145"/>
      <c r="B110" s="147"/>
      <c r="C110" s="150"/>
      <c r="D110" s="153"/>
      <c r="E110" s="154"/>
      <c r="F110" s="154"/>
      <c r="G110" s="157"/>
      <c r="H110" s="142"/>
      <c r="I110" s="146"/>
      <c r="J110" s="10"/>
      <c r="K110" s="146"/>
      <c r="L110" s="148"/>
      <c r="M110" s="166"/>
      <c r="N110" s="160"/>
      <c r="O110" s="146"/>
      <c r="P110" s="157"/>
      <c r="Q110" s="20"/>
      <c r="R110" s="175"/>
      <c r="S110" s="180"/>
      <c r="T110" s="162"/>
      <c r="U110" s="157"/>
      <c r="V110" s="163"/>
      <c r="W110" s="158"/>
    </row>
    <row r="111" spans="1:23" s="9" customFormat="1" ht="27" customHeight="1" x14ac:dyDescent="0.2">
      <c r="A111" s="145"/>
      <c r="B111" s="146"/>
      <c r="C111" s="150"/>
      <c r="D111" s="153"/>
      <c r="E111" s="154"/>
      <c r="F111" s="154"/>
      <c r="G111" s="157"/>
      <c r="H111" s="142"/>
      <c r="I111" s="146"/>
      <c r="J111" s="10"/>
      <c r="K111" s="146"/>
      <c r="L111" s="148"/>
      <c r="M111" s="166"/>
      <c r="N111" s="160"/>
      <c r="O111" s="146"/>
      <c r="P111" s="157"/>
      <c r="Q111" s="20"/>
      <c r="R111" s="150"/>
      <c r="S111" s="150"/>
      <c r="T111" s="162"/>
      <c r="U111" s="157"/>
      <c r="V111" s="163"/>
      <c r="W111" s="158"/>
    </row>
    <row r="112" spans="1:23" s="9" customFormat="1" ht="27" customHeight="1" x14ac:dyDescent="0.2">
      <c r="A112" s="145"/>
      <c r="B112" s="146"/>
      <c r="C112" s="150"/>
      <c r="D112" s="153"/>
      <c r="E112" s="154"/>
      <c r="F112" s="154"/>
      <c r="G112" s="157"/>
      <c r="H112" s="142"/>
      <c r="I112" s="146"/>
      <c r="J112" s="10"/>
      <c r="K112" s="146"/>
      <c r="L112" s="148"/>
      <c r="M112" s="166"/>
      <c r="N112" s="160"/>
      <c r="O112" s="146"/>
      <c r="P112" s="157"/>
      <c r="Q112" s="20"/>
      <c r="R112" s="150"/>
      <c r="S112" s="150"/>
      <c r="T112" s="162"/>
      <c r="U112" s="157"/>
      <c r="V112" s="163"/>
      <c r="W112" s="158"/>
    </row>
    <row r="113" spans="1:23" s="9" customFormat="1" ht="27" customHeight="1" x14ac:dyDescent="0.2">
      <c r="A113" s="145"/>
      <c r="B113" s="146"/>
      <c r="C113" s="150"/>
      <c r="D113" s="153"/>
      <c r="E113" s="154"/>
      <c r="F113" s="154"/>
      <c r="G113" s="157"/>
      <c r="H113" s="142"/>
      <c r="I113" s="146"/>
      <c r="J113" s="10"/>
      <c r="K113" s="146"/>
      <c r="L113" s="158"/>
      <c r="M113" s="166"/>
      <c r="N113" s="160"/>
      <c r="O113" s="146"/>
      <c r="P113" s="157"/>
      <c r="Q113" s="20"/>
      <c r="R113" s="150"/>
      <c r="S113" s="150"/>
      <c r="T113" s="162"/>
      <c r="U113" s="157"/>
      <c r="V113" s="163"/>
      <c r="W113" s="158"/>
    </row>
    <row r="114" spans="1:23" s="9" customFormat="1" ht="27" customHeight="1" x14ac:dyDescent="0.2">
      <c r="A114" s="145"/>
      <c r="B114" s="146"/>
      <c r="C114" s="150"/>
      <c r="D114" s="153"/>
      <c r="E114" s="154"/>
      <c r="F114" s="154"/>
      <c r="G114" s="155"/>
      <c r="H114" s="142"/>
      <c r="I114" s="146"/>
      <c r="J114" s="10"/>
      <c r="K114" s="146"/>
      <c r="L114" s="148"/>
      <c r="M114" s="166"/>
      <c r="N114" s="160"/>
      <c r="O114" s="146"/>
      <c r="P114" s="157"/>
      <c r="Q114" s="20"/>
      <c r="R114" s="150"/>
      <c r="S114" s="150"/>
      <c r="T114" s="162"/>
      <c r="U114" s="157"/>
      <c r="V114" s="163"/>
      <c r="W114" s="158"/>
    </row>
    <row r="115" spans="1:23" s="9" customFormat="1" ht="27" customHeight="1" x14ac:dyDescent="0.2">
      <c r="A115" s="145"/>
      <c r="B115" s="146"/>
      <c r="C115" s="150"/>
      <c r="D115" s="153"/>
      <c r="E115" s="154"/>
      <c r="F115" s="154"/>
      <c r="G115" s="155"/>
      <c r="H115" s="142"/>
      <c r="I115" s="146"/>
      <c r="J115" s="10"/>
      <c r="K115" s="146"/>
      <c r="L115" s="148"/>
      <c r="M115" s="166"/>
      <c r="N115" s="160"/>
      <c r="O115" s="146"/>
      <c r="P115" s="157"/>
      <c r="Q115" s="20"/>
      <c r="R115" s="150"/>
      <c r="S115" s="150"/>
      <c r="T115" s="162"/>
      <c r="U115" s="157"/>
      <c r="V115" s="163"/>
      <c r="W115" s="158"/>
    </row>
    <row r="116" spans="1:23" s="9" customFormat="1" ht="27" customHeight="1" x14ac:dyDescent="0.2">
      <c r="A116" s="145"/>
      <c r="B116" s="146"/>
      <c r="C116" s="150"/>
      <c r="D116" s="153"/>
      <c r="E116" s="154"/>
      <c r="F116" s="154"/>
      <c r="G116" s="157"/>
      <c r="H116" s="142"/>
      <c r="I116" s="146"/>
      <c r="J116" s="10"/>
      <c r="K116" s="146"/>
      <c r="L116" s="148"/>
      <c r="M116" s="166"/>
      <c r="N116" s="160"/>
      <c r="O116" s="146"/>
      <c r="P116" s="157"/>
      <c r="Q116" s="20"/>
      <c r="R116" s="150"/>
      <c r="S116" s="180"/>
      <c r="T116" s="162"/>
      <c r="U116" s="157"/>
      <c r="V116" s="163"/>
      <c r="W116" s="158"/>
    </row>
    <row r="117" spans="1:23" s="9" customFormat="1" ht="27" customHeight="1" x14ac:dyDescent="0.2">
      <c r="A117" s="145"/>
      <c r="B117" s="146"/>
      <c r="C117" s="150"/>
      <c r="D117" s="153"/>
      <c r="E117" s="154"/>
      <c r="F117" s="154"/>
      <c r="G117" s="157"/>
      <c r="H117" s="142"/>
      <c r="I117" s="146"/>
      <c r="J117" s="10"/>
      <c r="K117" s="146"/>
      <c r="L117" s="148"/>
      <c r="M117" s="166"/>
      <c r="N117" s="160"/>
      <c r="O117" s="146"/>
      <c r="P117" s="157"/>
      <c r="Q117" s="20"/>
      <c r="R117" s="150"/>
      <c r="S117" s="150"/>
      <c r="T117" s="162"/>
      <c r="U117" s="157"/>
      <c r="V117" s="163"/>
      <c r="W117" s="158"/>
    </row>
    <row r="118" spans="1:23" s="9" customFormat="1" ht="27" customHeight="1" x14ac:dyDescent="0.2">
      <c r="A118" s="145"/>
      <c r="B118" s="146"/>
      <c r="C118" s="150"/>
      <c r="D118" s="153"/>
      <c r="E118" s="154"/>
      <c r="F118" s="154"/>
      <c r="G118" s="157"/>
      <c r="H118" s="142"/>
      <c r="I118" s="146"/>
      <c r="J118" s="10"/>
      <c r="K118" s="156"/>
      <c r="L118" s="148"/>
      <c r="M118" s="166"/>
      <c r="N118" s="160"/>
      <c r="O118" s="146"/>
      <c r="P118" s="157"/>
      <c r="Q118" s="20"/>
      <c r="R118" s="150"/>
      <c r="S118" s="150"/>
      <c r="T118" s="162"/>
      <c r="U118" s="157"/>
      <c r="V118" s="163"/>
      <c r="W118" s="158"/>
    </row>
    <row r="119" spans="1:23" s="9" customFormat="1" ht="27" customHeight="1" x14ac:dyDescent="0.2">
      <c r="A119" s="145"/>
      <c r="B119" s="146"/>
      <c r="C119" s="150"/>
      <c r="D119" s="153"/>
      <c r="E119" s="154"/>
      <c r="F119" s="154"/>
      <c r="G119" s="157"/>
      <c r="H119" s="142"/>
      <c r="I119" s="146"/>
      <c r="J119" s="10"/>
      <c r="K119" s="146"/>
      <c r="L119" s="148"/>
      <c r="M119" s="166"/>
      <c r="N119" s="160"/>
      <c r="O119" s="146"/>
      <c r="P119" s="157"/>
      <c r="Q119" s="20"/>
      <c r="R119" s="150"/>
      <c r="S119" s="150"/>
      <c r="T119" s="162"/>
      <c r="U119" s="157"/>
      <c r="V119" s="163"/>
      <c r="W119" s="158"/>
    </row>
    <row r="120" spans="1:23" s="9" customFormat="1" ht="27" customHeight="1" x14ac:dyDescent="0.2">
      <c r="A120" s="145"/>
      <c r="B120" s="146"/>
      <c r="C120" s="150"/>
      <c r="D120" s="153"/>
      <c r="E120" s="154"/>
      <c r="F120" s="154"/>
      <c r="G120" s="157"/>
      <c r="H120" s="142"/>
      <c r="I120" s="146"/>
      <c r="J120" s="10"/>
      <c r="K120" s="146"/>
      <c r="L120" s="148"/>
      <c r="M120" s="166"/>
      <c r="N120" s="160"/>
      <c r="O120" s="146"/>
      <c r="P120" s="157"/>
      <c r="Q120" s="20"/>
      <c r="R120" s="150"/>
      <c r="S120" s="150"/>
      <c r="T120" s="162"/>
      <c r="U120" s="157"/>
      <c r="V120" s="163"/>
      <c r="W120" s="158"/>
    </row>
    <row r="121" spans="1:23" s="186" customFormat="1" ht="27" customHeight="1" x14ac:dyDescent="0.2">
      <c r="A121" s="145"/>
      <c r="B121" s="148"/>
      <c r="C121" s="150"/>
      <c r="D121" s="181"/>
      <c r="E121" s="177"/>
      <c r="F121" s="154"/>
      <c r="G121" s="157"/>
      <c r="H121" s="143"/>
      <c r="I121" s="146"/>
      <c r="J121" s="173"/>
      <c r="K121" s="148"/>
      <c r="L121" s="148"/>
      <c r="M121" s="182"/>
      <c r="N121" s="183"/>
      <c r="O121" s="148"/>
      <c r="P121" s="157"/>
      <c r="Q121" s="20"/>
      <c r="R121" s="184"/>
      <c r="S121" s="185"/>
      <c r="T121" s="162"/>
      <c r="U121" s="157"/>
      <c r="V121" s="163"/>
      <c r="W121" s="158"/>
    </row>
    <row r="122" spans="1:23" s="186" customFormat="1" ht="27" customHeight="1" x14ac:dyDescent="0.2">
      <c r="A122" s="145"/>
      <c r="B122" s="148"/>
      <c r="C122" s="152"/>
      <c r="D122" s="181"/>
      <c r="E122" s="177"/>
      <c r="F122" s="187"/>
      <c r="G122" s="188"/>
      <c r="H122" s="189"/>
      <c r="I122" s="187"/>
      <c r="J122" s="190"/>
      <c r="K122" s="190"/>
      <c r="L122" s="190"/>
      <c r="M122" s="193"/>
      <c r="N122" s="193"/>
      <c r="O122" s="191"/>
      <c r="P122" s="191"/>
      <c r="Q122" s="194"/>
      <c r="R122" s="195"/>
      <c r="S122" s="195"/>
      <c r="T122" s="196"/>
      <c r="U122" s="157"/>
      <c r="V122" s="191"/>
      <c r="W122" s="190"/>
    </row>
    <row r="123" spans="1:23" s="186" customFormat="1" ht="27" customHeight="1" x14ac:dyDescent="0.2">
      <c r="A123" s="145"/>
      <c r="B123" s="148"/>
      <c r="C123" s="152"/>
      <c r="D123" s="181"/>
      <c r="E123" s="177"/>
      <c r="F123" s="187"/>
      <c r="G123" s="188"/>
      <c r="H123" s="189"/>
      <c r="I123" s="187"/>
      <c r="J123" s="190"/>
      <c r="K123" s="190"/>
      <c r="L123" s="190"/>
      <c r="M123" s="193"/>
      <c r="N123" s="193"/>
      <c r="O123" s="191"/>
      <c r="P123" s="191"/>
      <c r="Q123" s="194"/>
      <c r="R123" s="195"/>
      <c r="S123" s="195"/>
      <c r="T123" s="196"/>
      <c r="U123" s="191"/>
      <c r="V123" s="188"/>
      <c r="W123" s="190"/>
    </row>
    <row r="124" spans="1:23" s="186" customFormat="1" ht="27" customHeight="1" x14ac:dyDescent="0.2">
      <c r="A124" s="145"/>
      <c r="B124" s="148"/>
      <c r="C124" s="152"/>
      <c r="D124" s="181"/>
      <c r="E124" s="177"/>
      <c r="F124" s="187"/>
      <c r="G124" s="188"/>
      <c r="H124" s="189"/>
      <c r="I124" s="187"/>
      <c r="J124" s="190"/>
      <c r="K124" s="190"/>
      <c r="L124" s="190"/>
      <c r="M124" s="193"/>
      <c r="N124" s="193"/>
      <c r="O124" s="191"/>
      <c r="P124" s="191"/>
      <c r="Q124" s="194"/>
      <c r="R124" s="195"/>
      <c r="S124" s="195"/>
      <c r="T124" s="196"/>
      <c r="U124" s="191"/>
      <c r="V124" s="188"/>
      <c r="W124" s="190"/>
    </row>
    <row r="125" spans="1:23" s="186" customFormat="1" ht="27" customHeight="1" x14ac:dyDescent="0.2">
      <c r="A125" s="145"/>
      <c r="B125" s="148"/>
      <c r="C125" s="152"/>
      <c r="D125" s="181"/>
      <c r="E125" s="177"/>
      <c r="F125" s="187"/>
      <c r="G125" s="188"/>
      <c r="H125" s="189"/>
      <c r="I125" s="187"/>
      <c r="J125" s="190"/>
      <c r="K125" s="190"/>
      <c r="L125" s="190"/>
      <c r="M125" s="193"/>
      <c r="N125" s="193"/>
      <c r="O125" s="191"/>
      <c r="P125" s="191"/>
      <c r="Q125" s="194"/>
      <c r="R125" s="195"/>
      <c r="S125" s="195"/>
      <c r="T125" s="196"/>
      <c r="U125" s="191"/>
      <c r="V125" s="188"/>
      <c r="W125" s="190"/>
    </row>
    <row r="126" spans="1:23" s="186" customFormat="1" ht="27" customHeight="1" x14ac:dyDescent="0.2">
      <c r="A126" s="145"/>
      <c r="B126" s="148"/>
      <c r="C126" s="152"/>
      <c r="D126" s="181"/>
      <c r="E126" s="177"/>
      <c r="F126" s="187"/>
      <c r="G126" s="188"/>
      <c r="H126" s="189"/>
      <c r="I126" s="187"/>
      <c r="J126" s="190"/>
      <c r="K126" s="190"/>
      <c r="L126" s="190"/>
      <c r="M126" s="193"/>
      <c r="N126" s="193"/>
      <c r="O126" s="191"/>
      <c r="P126" s="191"/>
      <c r="Q126" s="194"/>
      <c r="R126" s="195"/>
      <c r="S126" s="195"/>
      <c r="T126" s="196"/>
      <c r="U126" s="191"/>
      <c r="V126" s="188"/>
      <c r="W126" s="190"/>
    </row>
    <row r="127" spans="1:23" s="186" customFormat="1" ht="27" customHeight="1" x14ac:dyDescent="0.2">
      <c r="A127" s="145"/>
      <c r="B127" s="148"/>
      <c r="C127" s="152"/>
      <c r="D127" s="181"/>
      <c r="E127" s="177"/>
      <c r="F127" s="187"/>
      <c r="G127" s="188"/>
      <c r="H127" s="189"/>
      <c r="I127" s="187"/>
      <c r="J127" s="190"/>
      <c r="K127" s="190"/>
      <c r="L127" s="190"/>
      <c r="M127" s="193"/>
      <c r="N127" s="193"/>
      <c r="O127" s="191"/>
      <c r="P127" s="191"/>
      <c r="Q127" s="194"/>
      <c r="R127" s="195"/>
      <c r="S127" s="195"/>
      <c r="T127" s="196"/>
      <c r="U127" s="191"/>
      <c r="V127" s="188"/>
      <c r="W127" s="190"/>
    </row>
    <row r="128" spans="1:23" s="186" customFormat="1" ht="27" customHeight="1" x14ac:dyDescent="0.2">
      <c r="A128" s="145"/>
      <c r="B128" s="148"/>
      <c r="C128" s="152"/>
      <c r="D128" s="181"/>
      <c r="E128" s="177"/>
      <c r="F128" s="187"/>
      <c r="G128" s="188"/>
      <c r="H128" s="189"/>
      <c r="I128" s="187"/>
      <c r="J128" s="190"/>
      <c r="K128" s="190"/>
      <c r="L128" s="190"/>
      <c r="M128" s="193"/>
      <c r="N128" s="193"/>
      <c r="O128" s="191"/>
      <c r="P128" s="191"/>
      <c r="Q128" s="194"/>
      <c r="R128" s="195"/>
      <c r="S128" s="195"/>
      <c r="T128" s="196"/>
      <c r="U128" s="191"/>
      <c r="V128" s="188"/>
      <c r="W128" s="190"/>
    </row>
    <row r="129" spans="1:23" s="186" customFormat="1" ht="27" customHeight="1" x14ac:dyDescent="0.2">
      <c r="A129" s="145"/>
      <c r="B129" s="148"/>
      <c r="C129" s="152"/>
      <c r="D129" s="181"/>
      <c r="E129" s="177"/>
      <c r="F129" s="187"/>
      <c r="G129" s="188"/>
      <c r="H129" s="189"/>
      <c r="I129" s="187"/>
      <c r="J129" s="190"/>
      <c r="K129" s="190"/>
      <c r="L129" s="190"/>
      <c r="M129" s="193"/>
      <c r="N129" s="193"/>
      <c r="O129" s="191"/>
      <c r="P129" s="191"/>
      <c r="Q129" s="194"/>
      <c r="R129" s="195"/>
      <c r="S129" s="195"/>
      <c r="T129" s="196"/>
      <c r="U129" s="191"/>
      <c r="V129" s="188"/>
      <c r="W129" s="190"/>
    </row>
    <row r="130" spans="1:23" s="186" customFormat="1" ht="27" customHeight="1" x14ac:dyDescent="0.2">
      <c r="A130" s="145"/>
      <c r="B130" s="148"/>
      <c r="C130" s="152"/>
      <c r="D130" s="181"/>
      <c r="E130" s="177"/>
      <c r="F130" s="187"/>
      <c r="G130" s="188"/>
      <c r="H130" s="189"/>
      <c r="I130" s="187"/>
      <c r="J130" s="190"/>
      <c r="K130" s="190"/>
      <c r="L130" s="190"/>
      <c r="M130" s="193"/>
      <c r="N130" s="193"/>
      <c r="O130" s="191"/>
      <c r="P130" s="191"/>
      <c r="Q130" s="194"/>
      <c r="R130" s="195"/>
      <c r="S130" s="195"/>
      <c r="T130" s="196"/>
      <c r="U130" s="191"/>
      <c r="V130" s="188"/>
      <c r="W130" s="190"/>
    </row>
    <row r="131" spans="1:23" s="186" customFormat="1" ht="27" customHeight="1" x14ac:dyDescent="0.2">
      <c r="A131" s="145"/>
      <c r="B131" s="148"/>
      <c r="C131" s="152"/>
      <c r="D131" s="181"/>
      <c r="E131" s="177"/>
      <c r="F131" s="187"/>
      <c r="G131" s="188"/>
      <c r="H131" s="189"/>
      <c r="I131" s="187"/>
      <c r="J131" s="190"/>
      <c r="K131" s="190"/>
      <c r="L131" s="190"/>
      <c r="M131" s="193"/>
      <c r="N131" s="193"/>
      <c r="O131" s="191"/>
      <c r="P131" s="191"/>
      <c r="Q131" s="194"/>
      <c r="R131" s="195"/>
      <c r="S131" s="195"/>
      <c r="T131" s="196"/>
      <c r="U131" s="191"/>
      <c r="V131" s="188"/>
      <c r="W131" s="190"/>
    </row>
    <row r="132" spans="1:23" s="186" customFormat="1" ht="27" customHeight="1" x14ac:dyDescent="0.2">
      <c r="A132" s="145"/>
      <c r="B132" s="148"/>
      <c r="C132" s="152"/>
      <c r="D132" s="181"/>
      <c r="E132" s="177"/>
      <c r="F132" s="187"/>
      <c r="G132" s="188"/>
      <c r="H132" s="189"/>
      <c r="I132" s="187"/>
      <c r="J132" s="190"/>
      <c r="K132" s="190"/>
      <c r="L132" s="190"/>
      <c r="M132" s="193"/>
      <c r="N132" s="193"/>
      <c r="O132" s="191"/>
      <c r="P132" s="191"/>
      <c r="Q132" s="194"/>
      <c r="R132" s="195"/>
      <c r="S132" s="195"/>
      <c r="T132" s="196"/>
      <c r="U132" s="191"/>
      <c r="V132" s="197"/>
      <c r="W132" s="190"/>
    </row>
    <row r="133" spans="1:23" s="186" customFormat="1" ht="27" customHeight="1" x14ac:dyDescent="0.2">
      <c r="A133" s="145"/>
      <c r="B133" s="148"/>
      <c r="C133" s="152"/>
      <c r="D133" s="181"/>
      <c r="E133" s="177"/>
      <c r="F133" s="187"/>
      <c r="G133" s="188"/>
      <c r="H133" s="189"/>
      <c r="I133" s="187"/>
      <c r="J133" s="190"/>
      <c r="K133" s="190"/>
      <c r="L133" s="190"/>
      <c r="M133" s="193"/>
      <c r="N133" s="193"/>
      <c r="O133" s="191"/>
      <c r="P133" s="191"/>
      <c r="Q133" s="194"/>
      <c r="R133" s="195"/>
      <c r="S133" s="195"/>
      <c r="T133" s="196"/>
      <c r="U133" s="191"/>
      <c r="V133" s="198"/>
      <c r="W133" s="190"/>
    </row>
    <row r="134" spans="1:23" s="186" customFormat="1" ht="27" customHeight="1" x14ac:dyDescent="0.2">
      <c r="A134" s="145"/>
      <c r="B134" s="148"/>
      <c r="C134" s="152"/>
      <c r="D134" s="181"/>
      <c r="E134" s="177"/>
      <c r="F134" s="187"/>
      <c r="G134" s="188"/>
      <c r="H134" s="189"/>
      <c r="I134" s="187"/>
      <c r="J134" s="190"/>
      <c r="K134" s="190"/>
      <c r="L134" s="190"/>
      <c r="M134" s="193"/>
      <c r="N134" s="193"/>
      <c r="O134" s="191"/>
      <c r="P134" s="191"/>
      <c r="Q134" s="194"/>
      <c r="R134" s="195"/>
      <c r="S134" s="195"/>
      <c r="T134" s="196"/>
      <c r="U134" s="191"/>
      <c r="V134" s="191"/>
      <c r="W134" s="190"/>
    </row>
    <row r="135" spans="1:23" s="186" customFormat="1" ht="27" customHeight="1" x14ac:dyDescent="0.2">
      <c r="A135" s="145"/>
      <c r="B135" s="148"/>
      <c r="C135" s="152"/>
      <c r="D135" s="181"/>
      <c r="E135" s="177"/>
      <c r="F135" s="187"/>
      <c r="G135" s="188"/>
      <c r="H135" s="189"/>
      <c r="I135" s="187"/>
      <c r="J135" s="190"/>
      <c r="K135" s="190"/>
      <c r="L135" s="190"/>
      <c r="M135" s="193"/>
      <c r="N135" s="199"/>
      <c r="O135" s="191"/>
      <c r="P135" s="191"/>
      <c r="Q135" s="194"/>
      <c r="R135" s="195"/>
      <c r="S135" s="195"/>
      <c r="T135" s="196"/>
      <c r="U135" s="191"/>
      <c r="V135" s="191"/>
      <c r="W135" s="190"/>
    </row>
    <row r="136" spans="1:23" s="186" customFormat="1" ht="27" customHeight="1" x14ac:dyDescent="0.2">
      <c r="A136" s="145"/>
      <c r="B136" s="148"/>
      <c r="C136" s="152"/>
      <c r="D136" s="181"/>
      <c r="E136" s="177"/>
      <c r="F136" s="187"/>
      <c r="G136" s="188"/>
      <c r="H136" s="189"/>
      <c r="I136" s="187"/>
      <c r="J136" s="190"/>
      <c r="K136" s="190"/>
      <c r="L136" s="190"/>
      <c r="M136" s="193"/>
      <c r="N136" s="193"/>
      <c r="O136" s="191"/>
      <c r="P136" s="191"/>
      <c r="Q136" s="194"/>
      <c r="R136" s="195"/>
      <c r="S136" s="195"/>
      <c r="T136" s="196"/>
      <c r="U136" s="191"/>
      <c r="V136" s="191"/>
      <c r="W136" s="190"/>
    </row>
    <row r="137" spans="1:23" s="186" customFormat="1" ht="27" customHeight="1" x14ac:dyDescent="0.2">
      <c r="A137" s="145"/>
      <c r="B137" s="148"/>
      <c r="C137" s="152"/>
      <c r="D137" s="181"/>
      <c r="E137" s="177"/>
      <c r="F137" s="187"/>
      <c r="G137" s="188"/>
      <c r="H137" s="189"/>
      <c r="I137" s="187"/>
      <c r="J137" s="190"/>
      <c r="K137" s="190"/>
      <c r="L137" s="190"/>
      <c r="M137" s="193"/>
      <c r="N137" s="193"/>
      <c r="O137" s="191"/>
      <c r="P137" s="191"/>
      <c r="Q137" s="194"/>
      <c r="R137" s="195"/>
      <c r="S137" s="195"/>
      <c r="T137" s="196"/>
      <c r="U137" s="191"/>
      <c r="V137" s="191"/>
      <c r="W137" s="190"/>
    </row>
    <row r="138" spans="1:23" s="186" customFormat="1" ht="27" customHeight="1" x14ac:dyDescent="0.2">
      <c r="A138" s="145"/>
      <c r="B138" s="148"/>
      <c r="C138" s="152"/>
      <c r="D138" s="181"/>
      <c r="E138" s="177"/>
      <c r="F138" s="187"/>
      <c r="G138" s="188"/>
      <c r="H138" s="189"/>
      <c r="I138" s="187"/>
      <c r="J138" s="190"/>
      <c r="K138" s="190"/>
      <c r="L138" s="190"/>
      <c r="M138" s="193"/>
      <c r="N138" s="193"/>
      <c r="O138" s="191"/>
      <c r="P138" s="191"/>
      <c r="Q138" s="194"/>
      <c r="R138" s="195"/>
      <c r="S138" s="195"/>
      <c r="T138" s="196"/>
      <c r="U138" s="191"/>
      <c r="V138" s="191"/>
      <c r="W138" s="190"/>
    </row>
    <row r="139" spans="1:23" s="186" customFormat="1" ht="27" customHeight="1" x14ac:dyDescent="0.2">
      <c r="A139" s="145"/>
      <c r="B139" s="148"/>
      <c r="C139" s="152"/>
      <c r="D139" s="181"/>
      <c r="E139" s="177"/>
      <c r="F139" s="187"/>
      <c r="G139" s="188"/>
      <c r="H139" s="189"/>
      <c r="I139" s="187"/>
      <c r="J139" s="190"/>
      <c r="K139" s="190"/>
      <c r="L139" s="190"/>
      <c r="M139" s="193"/>
      <c r="N139" s="193"/>
      <c r="O139" s="191"/>
      <c r="P139" s="191"/>
      <c r="Q139" s="194"/>
      <c r="R139" s="195"/>
      <c r="S139" s="195"/>
      <c r="T139" s="196"/>
      <c r="U139" s="191"/>
      <c r="V139" s="191"/>
      <c r="W139" s="190"/>
    </row>
    <row r="140" spans="1:23" s="186" customFormat="1" ht="27" customHeight="1" x14ac:dyDescent="0.2">
      <c r="A140" s="145"/>
      <c r="B140" s="148"/>
      <c r="C140" s="152"/>
      <c r="D140" s="181"/>
      <c r="E140" s="177"/>
      <c r="F140" s="187"/>
      <c r="G140" s="188"/>
      <c r="H140" s="189"/>
      <c r="I140" s="187"/>
      <c r="J140" s="190"/>
      <c r="K140" s="190"/>
      <c r="L140" s="190"/>
      <c r="M140" s="193"/>
      <c r="N140" s="193"/>
      <c r="O140" s="191"/>
      <c r="P140" s="191"/>
      <c r="Q140" s="194"/>
      <c r="R140" s="200"/>
      <c r="S140" s="195"/>
      <c r="T140" s="196"/>
      <c r="U140" s="191"/>
      <c r="V140" s="198"/>
      <c r="W140" s="190"/>
    </row>
    <row r="141" spans="1:23" s="186" customFormat="1" ht="27" customHeight="1" x14ac:dyDescent="0.2">
      <c r="A141" s="145"/>
      <c r="B141" s="148"/>
      <c r="C141" s="152"/>
      <c r="D141" s="190"/>
      <c r="E141" s="177"/>
      <c r="F141" s="187"/>
      <c r="G141" s="188"/>
      <c r="H141" s="201"/>
      <c r="I141" s="187"/>
      <c r="J141" s="190"/>
      <c r="K141" s="190"/>
      <c r="L141" s="190"/>
      <c r="M141" s="193"/>
      <c r="N141" s="193"/>
      <c r="O141" s="191"/>
      <c r="P141" s="191"/>
      <c r="Q141" s="194"/>
      <c r="R141" s="195"/>
      <c r="S141" s="195"/>
      <c r="T141" s="196"/>
      <c r="U141" s="191"/>
      <c r="V141" s="198"/>
      <c r="W141" s="190"/>
    </row>
    <row r="142" spans="1:23" s="186" customFormat="1" ht="27" customHeight="1" x14ac:dyDescent="0.2">
      <c r="A142" s="145"/>
      <c r="B142" s="148"/>
      <c r="C142" s="152"/>
      <c r="D142" s="190"/>
      <c r="E142" s="177"/>
      <c r="F142" s="187"/>
      <c r="G142" s="188"/>
      <c r="H142" s="202"/>
      <c r="I142" s="187"/>
      <c r="J142" s="190"/>
      <c r="K142" s="190"/>
      <c r="L142" s="192"/>
      <c r="M142" s="193"/>
      <c r="N142" s="193"/>
      <c r="O142" s="191"/>
      <c r="P142" s="191"/>
      <c r="Q142" s="194"/>
      <c r="R142" s="195"/>
      <c r="S142" s="195"/>
      <c r="T142" s="196"/>
      <c r="U142" s="191"/>
      <c r="V142" s="191"/>
      <c r="W142" s="190"/>
    </row>
    <row r="143" spans="1:23" s="186" customFormat="1" ht="27" customHeight="1" x14ac:dyDescent="0.2">
      <c r="A143" s="145"/>
      <c r="B143" s="148"/>
      <c r="C143" s="152"/>
      <c r="D143" s="190"/>
      <c r="E143" s="177"/>
      <c r="F143" s="187"/>
      <c r="G143" s="188"/>
      <c r="H143" s="201"/>
      <c r="I143" s="187"/>
      <c r="J143" s="190"/>
      <c r="K143" s="190"/>
      <c r="L143" s="190"/>
      <c r="M143" s="193"/>
      <c r="N143" s="199"/>
      <c r="O143" s="191"/>
      <c r="P143" s="191"/>
      <c r="Q143" s="194"/>
      <c r="R143" s="195"/>
      <c r="S143" s="195"/>
      <c r="T143" s="196"/>
      <c r="U143" s="191"/>
      <c r="V143" s="191"/>
      <c r="W143" s="190"/>
    </row>
    <row r="144" spans="1:23" s="186" customFormat="1" ht="27" customHeight="1" x14ac:dyDescent="0.2">
      <c r="A144" s="145"/>
      <c r="B144" s="148"/>
      <c r="C144" s="152"/>
      <c r="D144" s="181"/>
      <c r="E144" s="177"/>
      <c r="F144" s="154"/>
      <c r="G144" s="157"/>
      <c r="H144" s="143"/>
      <c r="I144" s="146"/>
      <c r="J144" s="173"/>
      <c r="K144" s="203"/>
      <c r="L144" s="148"/>
      <c r="M144" s="182"/>
      <c r="N144" s="183"/>
      <c r="O144" s="148"/>
      <c r="P144" s="157"/>
      <c r="Q144" s="20"/>
      <c r="R144" s="184"/>
      <c r="S144" s="184"/>
      <c r="T144" s="162"/>
      <c r="U144" s="157"/>
      <c r="V144" s="163"/>
      <c r="W144" s="158"/>
    </row>
    <row r="145" spans="1:23" s="186" customFormat="1" ht="27" customHeight="1" x14ac:dyDescent="0.2">
      <c r="A145" s="145"/>
      <c r="B145" s="148"/>
      <c r="C145" s="152"/>
      <c r="D145" s="181"/>
      <c r="E145" s="177"/>
      <c r="F145" s="154"/>
      <c r="G145" s="157"/>
      <c r="H145" s="143"/>
      <c r="I145" s="146"/>
      <c r="J145" s="173"/>
      <c r="K145" s="148"/>
      <c r="L145" s="148"/>
      <c r="M145" s="182"/>
      <c r="N145" s="183"/>
      <c r="O145" s="148"/>
      <c r="P145" s="157"/>
      <c r="Q145" s="20"/>
      <c r="R145" s="184"/>
      <c r="S145" s="184"/>
      <c r="T145" s="162"/>
      <c r="U145" s="157"/>
      <c r="V145" s="163"/>
      <c r="W145" s="158"/>
    </row>
    <row r="146" spans="1:23" s="186" customFormat="1" ht="27" customHeight="1" x14ac:dyDescent="0.2">
      <c r="A146" s="145"/>
      <c r="B146" s="148"/>
      <c r="C146" s="152"/>
      <c r="D146" s="181"/>
      <c r="E146" s="177"/>
      <c r="F146" s="154"/>
      <c r="G146" s="157"/>
      <c r="H146" s="143"/>
      <c r="I146" s="146"/>
      <c r="J146" s="173"/>
      <c r="K146" s="148"/>
      <c r="L146" s="148"/>
      <c r="M146" s="182"/>
      <c r="N146" s="183"/>
      <c r="O146" s="148"/>
      <c r="P146" s="157"/>
      <c r="Q146" s="20"/>
      <c r="R146" s="184"/>
      <c r="S146" s="184"/>
      <c r="T146" s="162"/>
      <c r="U146" s="157"/>
      <c r="V146" s="163"/>
      <c r="W146" s="158"/>
    </row>
    <row r="147" spans="1:23" s="186" customFormat="1" ht="27" customHeight="1" x14ac:dyDescent="0.2">
      <c r="A147" s="145"/>
      <c r="B147" s="148"/>
      <c r="C147" s="152"/>
      <c r="D147" s="181"/>
      <c r="E147" s="177"/>
      <c r="F147" s="154"/>
      <c r="G147" s="157"/>
      <c r="H147" s="143"/>
      <c r="I147" s="146"/>
      <c r="J147" s="173"/>
      <c r="K147" s="148"/>
      <c r="L147" s="148"/>
      <c r="M147" s="182"/>
      <c r="N147" s="183"/>
      <c r="O147" s="148"/>
      <c r="P147" s="157"/>
      <c r="Q147" s="20"/>
      <c r="R147" s="184"/>
      <c r="S147" s="184"/>
      <c r="T147" s="162"/>
      <c r="U147" s="157"/>
      <c r="V147" s="163"/>
      <c r="W147" s="158"/>
    </row>
    <row r="148" spans="1:23" s="186" customFormat="1" ht="27" customHeight="1" x14ac:dyDescent="0.2">
      <c r="A148" s="145"/>
      <c r="B148" s="148"/>
      <c r="C148" s="152"/>
      <c r="D148" s="181"/>
      <c r="E148" s="177"/>
      <c r="F148" s="154"/>
      <c r="G148" s="157"/>
      <c r="H148" s="143"/>
      <c r="I148" s="146"/>
      <c r="J148" s="173"/>
      <c r="K148" s="148"/>
      <c r="L148" s="148"/>
      <c r="M148" s="182"/>
      <c r="N148" s="183"/>
      <c r="O148" s="148"/>
      <c r="P148" s="157"/>
      <c r="Q148" s="20"/>
      <c r="R148" s="184"/>
      <c r="S148" s="184"/>
      <c r="T148" s="162"/>
      <c r="U148" s="157"/>
      <c r="V148" s="163"/>
      <c r="W148" s="158"/>
    </row>
    <row r="149" spans="1:23" s="186" customFormat="1" ht="27" customHeight="1" x14ac:dyDescent="0.2">
      <c r="A149" s="145"/>
      <c r="B149" s="148"/>
      <c r="C149" s="152"/>
      <c r="D149" s="181"/>
      <c r="E149" s="177"/>
      <c r="F149" s="154"/>
      <c r="G149" s="157"/>
      <c r="H149" s="143"/>
      <c r="I149" s="146"/>
      <c r="J149" s="173"/>
      <c r="K149" s="203"/>
      <c r="L149" s="148"/>
      <c r="M149" s="182"/>
      <c r="N149" s="183"/>
      <c r="O149" s="148"/>
      <c r="P149" s="157"/>
      <c r="Q149" s="20"/>
      <c r="R149" s="184"/>
      <c r="S149" s="184"/>
      <c r="T149" s="162"/>
      <c r="U149" s="157"/>
      <c r="V149" s="163"/>
      <c r="W149" s="158"/>
    </row>
    <row r="150" spans="1:23" s="186" customFormat="1" ht="27" customHeight="1" x14ac:dyDescent="0.2">
      <c r="A150" s="145"/>
      <c r="B150" s="148"/>
      <c r="C150" s="152"/>
      <c r="D150" s="181"/>
      <c r="E150" s="177"/>
      <c r="F150" s="154"/>
      <c r="G150" s="157"/>
      <c r="H150" s="143"/>
      <c r="I150" s="146"/>
      <c r="J150" s="173"/>
      <c r="K150" s="203"/>
      <c r="L150" s="148"/>
      <c r="M150" s="182"/>
      <c r="N150" s="183"/>
      <c r="O150" s="148"/>
      <c r="P150" s="157"/>
      <c r="Q150" s="20"/>
      <c r="R150" s="184"/>
      <c r="S150" s="184"/>
      <c r="T150" s="162"/>
      <c r="U150" s="157"/>
      <c r="V150" s="163"/>
      <c r="W150" s="158"/>
    </row>
    <row r="151" spans="1:23" s="186" customFormat="1" ht="27" customHeight="1" x14ac:dyDescent="0.2">
      <c r="A151" s="145"/>
      <c r="B151" s="148"/>
      <c r="C151" s="152"/>
      <c r="D151" s="181"/>
      <c r="E151" s="177"/>
      <c r="F151" s="154"/>
      <c r="G151" s="157"/>
      <c r="H151" s="143"/>
      <c r="I151" s="146"/>
      <c r="J151" s="173"/>
      <c r="K151" s="148"/>
      <c r="L151" s="148"/>
      <c r="M151" s="182"/>
      <c r="N151" s="183"/>
      <c r="O151" s="148"/>
      <c r="P151" s="157"/>
      <c r="Q151" s="20"/>
      <c r="R151" s="184"/>
      <c r="S151" s="184"/>
      <c r="T151" s="162"/>
      <c r="U151" s="157"/>
      <c r="V151" s="163"/>
      <c r="W151" s="158"/>
    </row>
    <row r="152" spans="1:23" s="186" customFormat="1" ht="27" customHeight="1" x14ac:dyDescent="0.2">
      <c r="A152" s="145"/>
      <c r="B152" s="148"/>
      <c r="C152" s="152"/>
      <c r="D152" s="181"/>
      <c r="E152" s="177"/>
      <c r="F152" s="154"/>
      <c r="G152" s="157"/>
      <c r="H152" s="143"/>
      <c r="I152" s="146"/>
      <c r="J152" s="173"/>
      <c r="K152" s="148"/>
      <c r="L152" s="148"/>
      <c r="M152" s="182"/>
      <c r="N152" s="183"/>
      <c r="O152" s="148"/>
      <c r="P152" s="157"/>
      <c r="Q152" s="20"/>
      <c r="R152" s="184"/>
      <c r="S152" s="184"/>
      <c r="T152" s="162"/>
      <c r="U152" s="157"/>
      <c r="V152" s="163"/>
      <c r="W152" s="158"/>
    </row>
    <row r="153" spans="1:23" s="186" customFormat="1" ht="27" customHeight="1" x14ac:dyDescent="0.2">
      <c r="A153" s="145"/>
      <c r="B153" s="148"/>
      <c r="C153" s="152"/>
      <c r="D153" s="181"/>
      <c r="E153" s="177"/>
      <c r="F153" s="154"/>
      <c r="G153" s="157"/>
      <c r="H153" s="143"/>
      <c r="I153" s="146"/>
      <c r="J153" s="173"/>
      <c r="K153" s="203"/>
      <c r="L153" s="148"/>
      <c r="M153" s="182"/>
      <c r="N153" s="183"/>
      <c r="O153" s="148"/>
      <c r="P153" s="157"/>
      <c r="Q153" s="20"/>
      <c r="R153" s="184"/>
      <c r="S153" s="184"/>
      <c r="T153" s="162"/>
      <c r="U153" s="157"/>
      <c r="V153" s="163"/>
      <c r="W153" s="158"/>
    </row>
    <row r="154" spans="1:23" s="186" customFormat="1" ht="27" customHeight="1" x14ac:dyDescent="0.2">
      <c r="A154" s="145"/>
      <c r="B154" s="148"/>
      <c r="C154" s="152"/>
      <c r="D154" s="181"/>
      <c r="E154" s="177"/>
      <c r="F154" s="154"/>
      <c r="G154" s="157"/>
      <c r="H154" s="144"/>
      <c r="I154" s="146"/>
      <c r="J154" s="173"/>
      <c r="K154" s="148"/>
      <c r="L154" s="148"/>
      <c r="M154" s="182"/>
      <c r="N154" s="183"/>
      <c r="O154" s="148"/>
      <c r="P154" s="157"/>
      <c r="Q154" s="20"/>
      <c r="R154" s="184"/>
      <c r="S154" s="184"/>
      <c r="T154" s="162"/>
      <c r="U154" s="157"/>
      <c r="V154" s="163"/>
      <c r="W154" s="158"/>
    </row>
    <row r="155" spans="1:23" s="186" customFormat="1" ht="27" customHeight="1" x14ac:dyDescent="0.2">
      <c r="A155" s="145"/>
      <c r="B155" s="148"/>
      <c r="C155" s="152"/>
      <c r="D155" s="181"/>
      <c r="E155" s="177"/>
      <c r="F155" s="154"/>
      <c r="G155" s="157"/>
      <c r="H155" s="144"/>
      <c r="I155" s="146"/>
      <c r="J155" s="173"/>
      <c r="K155" s="148"/>
      <c r="L155" s="148"/>
      <c r="M155" s="182"/>
      <c r="N155" s="183"/>
      <c r="O155" s="148"/>
      <c r="P155" s="157"/>
      <c r="Q155" s="20"/>
      <c r="R155" s="184"/>
      <c r="S155" s="184"/>
      <c r="T155" s="162"/>
      <c r="U155" s="157"/>
      <c r="V155" s="163"/>
      <c r="W155" s="158"/>
    </row>
    <row r="156" spans="1:23" s="186" customFormat="1" ht="27" customHeight="1" x14ac:dyDescent="0.2">
      <c r="A156" s="145"/>
      <c r="B156" s="148"/>
      <c r="C156" s="152"/>
      <c r="D156" s="181"/>
      <c r="E156" s="177"/>
      <c r="F156" s="154"/>
      <c r="G156" s="157"/>
      <c r="H156" s="143"/>
      <c r="I156" s="146"/>
      <c r="J156" s="173"/>
      <c r="K156" s="148"/>
      <c r="L156" s="143"/>
      <c r="M156" s="182"/>
      <c r="N156" s="183"/>
      <c r="O156" s="148"/>
      <c r="P156" s="157"/>
      <c r="Q156" s="20"/>
      <c r="R156" s="184"/>
      <c r="S156" s="184"/>
      <c r="T156" s="162"/>
      <c r="U156" s="157"/>
      <c r="V156" s="163"/>
      <c r="W156" s="158"/>
    </row>
    <row r="157" spans="1:23" s="186" customFormat="1" ht="27" customHeight="1" x14ac:dyDescent="0.2">
      <c r="A157" s="145"/>
      <c r="B157" s="148"/>
      <c r="C157" s="152"/>
      <c r="D157" s="181"/>
      <c r="E157" s="177"/>
      <c r="F157" s="154"/>
      <c r="G157" s="157"/>
      <c r="H157" s="143"/>
      <c r="I157" s="146"/>
      <c r="J157" s="173"/>
      <c r="K157" s="148"/>
      <c r="L157" s="148"/>
      <c r="M157" s="182"/>
      <c r="N157" s="183"/>
      <c r="O157" s="148"/>
      <c r="P157" s="157"/>
      <c r="Q157" s="20"/>
      <c r="R157" s="184"/>
      <c r="S157" s="184"/>
      <c r="T157" s="162"/>
      <c r="U157" s="157"/>
      <c r="V157" s="163"/>
      <c r="W157" s="158"/>
    </row>
    <row r="158" spans="1:23" s="186" customFormat="1" ht="27" customHeight="1" x14ac:dyDescent="0.2">
      <c r="A158" s="145"/>
      <c r="B158" s="148"/>
      <c r="C158" s="152"/>
      <c r="D158" s="181"/>
      <c r="E158" s="177"/>
      <c r="F158" s="154"/>
      <c r="G158" s="157"/>
      <c r="H158" s="144"/>
      <c r="I158" s="156"/>
      <c r="J158" s="173"/>
      <c r="K158" s="203"/>
      <c r="L158" s="177"/>
      <c r="M158" s="182"/>
      <c r="N158" s="183"/>
      <c r="O158" s="148"/>
      <c r="P158" s="157"/>
      <c r="Q158" s="20"/>
      <c r="R158" s="184"/>
      <c r="S158" s="184"/>
      <c r="T158" s="162"/>
      <c r="U158" s="157"/>
      <c r="V158" s="163"/>
      <c r="W158" s="158"/>
    </row>
    <row r="159" spans="1:23" s="186" customFormat="1" ht="27" customHeight="1" x14ac:dyDescent="0.2">
      <c r="A159" s="145"/>
      <c r="B159" s="148"/>
      <c r="C159" s="152"/>
      <c r="D159" s="181"/>
      <c r="E159" s="177"/>
      <c r="F159" s="154"/>
      <c r="G159" s="157"/>
      <c r="H159" s="143"/>
      <c r="I159" s="146"/>
      <c r="J159" s="173"/>
      <c r="K159" s="148"/>
      <c r="L159" s="168"/>
      <c r="M159" s="182"/>
      <c r="N159" s="183"/>
      <c r="O159" s="148"/>
      <c r="P159" s="157"/>
      <c r="Q159" s="20"/>
      <c r="R159" s="184"/>
      <c r="S159" s="184"/>
      <c r="T159" s="162"/>
      <c r="U159" s="157"/>
      <c r="V159" s="163"/>
      <c r="W159" s="158"/>
    </row>
    <row r="160" spans="1:23" s="186" customFormat="1" ht="27" customHeight="1" x14ac:dyDescent="0.2">
      <c r="A160" s="145"/>
      <c r="B160" s="148"/>
      <c r="C160" s="152"/>
      <c r="D160" s="181"/>
      <c r="E160" s="177"/>
      <c r="F160" s="154"/>
      <c r="G160" s="157"/>
      <c r="H160" s="143"/>
      <c r="I160" s="146"/>
      <c r="J160" s="173"/>
      <c r="K160" s="148"/>
      <c r="L160" s="148"/>
      <c r="M160" s="182"/>
      <c r="N160" s="183"/>
      <c r="O160" s="148"/>
      <c r="P160" s="157"/>
      <c r="Q160" s="20"/>
      <c r="R160" s="184"/>
      <c r="S160" s="184"/>
      <c r="T160" s="162"/>
      <c r="U160" s="157"/>
      <c r="V160" s="163"/>
      <c r="W160" s="158"/>
    </row>
    <row r="161" spans="1:23" s="186" customFormat="1" ht="27" customHeight="1" x14ac:dyDescent="0.2">
      <c r="A161" s="145"/>
      <c r="B161" s="148"/>
      <c r="C161" s="152"/>
      <c r="D161" s="181"/>
      <c r="E161" s="177"/>
      <c r="F161" s="154"/>
      <c r="G161" s="157"/>
      <c r="H161" s="143"/>
      <c r="I161" s="146"/>
      <c r="J161" s="173"/>
      <c r="K161" s="148"/>
      <c r="L161" s="148"/>
      <c r="M161" s="182"/>
      <c r="N161" s="183"/>
      <c r="O161" s="148"/>
      <c r="P161" s="157"/>
      <c r="Q161" s="20"/>
      <c r="R161" s="184"/>
      <c r="S161" s="184"/>
      <c r="T161" s="162"/>
      <c r="U161" s="157"/>
      <c r="V161" s="163"/>
      <c r="W161" s="158"/>
    </row>
    <row r="162" spans="1:23" s="186" customFormat="1" ht="27" customHeight="1" x14ac:dyDescent="0.2">
      <c r="A162" s="145"/>
      <c r="B162" s="148"/>
      <c r="C162" s="150"/>
      <c r="D162" s="181"/>
      <c r="E162" s="177"/>
      <c r="F162" s="154"/>
      <c r="G162" s="157"/>
      <c r="H162" s="143"/>
      <c r="I162" s="146"/>
      <c r="J162" s="173"/>
      <c r="K162" s="203"/>
      <c r="L162" s="204"/>
      <c r="M162" s="182"/>
      <c r="N162" s="183"/>
      <c r="O162" s="148"/>
      <c r="P162" s="157"/>
      <c r="Q162" s="20"/>
      <c r="R162" s="184"/>
      <c r="S162" s="184"/>
      <c r="T162" s="162"/>
      <c r="U162" s="157"/>
      <c r="V162" s="163"/>
      <c r="W162" s="158"/>
    </row>
    <row r="163" spans="1:23" s="186" customFormat="1" ht="27" customHeight="1" x14ac:dyDescent="0.2">
      <c r="A163" s="145"/>
      <c r="B163" s="148"/>
      <c r="C163" s="150"/>
      <c r="D163" s="181"/>
      <c r="E163" s="177"/>
      <c r="F163" s="154"/>
      <c r="G163" s="157"/>
      <c r="H163" s="143"/>
      <c r="I163" s="146"/>
      <c r="J163" s="173"/>
      <c r="K163" s="148"/>
      <c r="L163" s="148"/>
      <c r="M163" s="182"/>
      <c r="N163" s="183"/>
      <c r="O163" s="148"/>
      <c r="P163" s="157"/>
      <c r="Q163" s="20"/>
      <c r="R163" s="184"/>
      <c r="S163" s="184"/>
      <c r="T163" s="162"/>
      <c r="U163" s="157"/>
      <c r="V163" s="163"/>
      <c r="W163" s="158"/>
    </row>
    <row r="164" spans="1:23" s="186" customFormat="1" ht="27" customHeight="1" x14ac:dyDescent="0.2">
      <c r="A164" s="145"/>
      <c r="B164" s="148"/>
      <c r="C164" s="150"/>
      <c r="D164" s="181"/>
      <c r="E164" s="177"/>
      <c r="F164" s="154"/>
      <c r="G164" s="157"/>
      <c r="H164" s="143"/>
      <c r="I164" s="146"/>
      <c r="J164" s="173"/>
      <c r="K164" s="148"/>
      <c r="L164" s="143"/>
      <c r="M164" s="182"/>
      <c r="N164" s="183"/>
      <c r="O164" s="148"/>
      <c r="P164" s="157"/>
      <c r="Q164" s="20"/>
      <c r="R164" s="184"/>
      <c r="S164" s="184"/>
      <c r="T164" s="162"/>
      <c r="U164" s="157"/>
      <c r="V164" s="163"/>
      <c r="W164" s="158"/>
    </row>
    <row r="165" spans="1:23" s="186" customFormat="1" ht="27" customHeight="1" x14ac:dyDescent="0.2">
      <c r="A165" s="145"/>
      <c r="B165" s="148"/>
      <c r="C165" s="150"/>
      <c r="D165" s="181"/>
      <c r="E165" s="177"/>
      <c r="F165" s="154"/>
      <c r="G165" s="157"/>
      <c r="H165" s="143"/>
      <c r="I165" s="146"/>
      <c r="J165" s="173"/>
      <c r="K165" s="148"/>
      <c r="L165" s="168"/>
      <c r="M165" s="182"/>
      <c r="N165" s="183"/>
      <c r="O165" s="148"/>
      <c r="P165" s="157"/>
      <c r="Q165" s="20"/>
      <c r="R165" s="184"/>
      <c r="S165" s="184"/>
      <c r="T165" s="162"/>
      <c r="U165" s="157"/>
      <c r="V165" s="163"/>
      <c r="W165" s="158"/>
    </row>
    <row r="166" spans="1:23" s="186" customFormat="1" ht="27" customHeight="1" x14ac:dyDescent="0.2">
      <c r="A166" s="145"/>
      <c r="B166" s="148"/>
      <c r="C166" s="150"/>
      <c r="D166" s="181"/>
      <c r="E166" s="177"/>
      <c r="F166" s="154"/>
      <c r="G166" s="157"/>
      <c r="H166" s="143"/>
      <c r="I166" s="146"/>
      <c r="J166" s="173"/>
      <c r="K166" s="148"/>
      <c r="L166" s="148"/>
      <c r="M166" s="182"/>
      <c r="N166" s="183"/>
      <c r="O166" s="148"/>
      <c r="P166" s="157"/>
      <c r="Q166" s="20"/>
      <c r="R166" s="184"/>
      <c r="S166" s="184"/>
      <c r="T166" s="162"/>
      <c r="U166" s="157"/>
      <c r="V166" s="163"/>
      <c r="W166" s="158"/>
    </row>
    <row r="167" spans="1:23" s="9" customFormat="1" ht="27" customHeight="1" x14ac:dyDescent="0.2">
      <c r="A167" s="145"/>
      <c r="B167" s="146"/>
      <c r="C167" s="150"/>
      <c r="D167" s="181"/>
      <c r="E167" s="154"/>
      <c r="F167" s="154"/>
      <c r="G167" s="157"/>
      <c r="H167" s="142"/>
      <c r="I167" s="146"/>
      <c r="J167" s="173"/>
      <c r="K167" s="156"/>
      <c r="L167" s="148"/>
      <c r="M167" s="166"/>
      <c r="N167" s="160"/>
      <c r="O167" s="146"/>
      <c r="P167" s="157"/>
      <c r="Q167" s="20"/>
      <c r="R167" s="150"/>
      <c r="S167" s="150"/>
      <c r="T167" s="162"/>
      <c r="U167" s="157"/>
      <c r="V167" s="163"/>
      <c r="W167" s="158"/>
    </row>
    <row r="168" spans="1:23" s="9" customFormat="1" ht="27" customHeight="1" x14ac:dyDescent="0.2">
      <c r="A168" s="145"/>
      <c r="B168" s="146"/>
      <c r="C168" s="150"/>
      <c r="D168" s="153"/>
      <c r="E168" s="154"/>
      <c r="F168" s="154"/>
      <c r="G168" s="157"/>
      <c r="H168" s="142"/>
      <c r="I168" s="146"/>
      <c r="J168" s="10"/>
      <c r="K168" s="146"/>
      <c r="L168" s="148"/>
      <c r="M168" s="166"/>
      <c r="N168" s="160"/>
      <c r="O168" s="146"/>
      <c r="P168" s="157"/>
      <c r="Q168" s="20"/>
      <c r="R168" s="150"/>
      <c r="S168" s="150"/>
      <c r="T168" s="162"/>
      <c r="U168" s="157"/>
      <c r="V168" s="163"/>
      <c r="W168" s="158"/>
    </row>
    <row r="169" spans="1:23" s="9" customFormat="1" ht="27" customHeight="1" x14ac:dyDescent="0.2">
      <c r="A169" s="145"/>
      <c r="B169" s="146"/>
      <c r="C169" s="150"/>
      <c r="D169" s="153"/>
      <c r="E169" s="154"/>
      <c r="F169" s="154"/>
      <c r="G169" s="157"/>
      <c r="H169" s="174"/>
      <c r="I169" s="146"/>
      <c r="J169" s="10"/>
      <c r="K169" s="156"/>
      <c r="L169" s="148"/>
      <c r="M169" s="166"/>
      <c r="N169" s="160"/>
      <c r="O169" s="146"/>
      <c r="P169" s="157"/>
      <c r="Q169" s="20"/>
      <c r="R169" s="150"/>
      <c r="S169" s="150"/>
      <c r="T169" s="162"/>
      <c r="U169" s="157"/>
      <c r="V169" s="163"/>
      <c r="W169" s="158"/>
    </row>
    <row r="170" spans="1:23" s="9" customFormat="1" ht="27" customHeight="1" x14ac:dyDescent="0.2">
      <c r="A170" s="145"/>
      <c r="B170" s="146"/>
      <c r="C170" s="150"/>
      <c r="D170" s="153"/>
      <c r="E170" s="154"/>
      <c r="F170" s="154"/>
      <c r="G170" s="157"/>
      <c r="H170" s="142"/>
      <c r="I170" s="146"/>
      <c r="J170" s="10"/>
      <c r="K170" s="146"/>
      <c r="L170" s="148"/>
      <c r="M170" s="166"/>
      <c r="N170" s="160"/>
      <c r="O170" s="146"/>
      <c r="P170" s="157"/>
      <c r="Q170" s="20"/>
      <c r="R170" s="150"/>
      <c r="S170" s="150"/>
      <c r="T170" s="162"/>
      <c r="U170" s="157"/>
      <c r="V170" s="163"/>
      <c r="W170" s="158"/>
    </row>
    <row r="171" spans="1:23" s="9" customFormat="1" ht="27" customHeight="1" x14ac:dyDescent="0.2">
      <c r="A171" s="145"/>
      <c r="B171" s="146"/>
      <c r="C171" s="150"/>
      <c r="D171" s="153"/>
      <c r="E171" s="154"/>
      <c r="F171" s="154"/>
      <c r="G171" s="157"/>
      <c r="H171" s="174"/>
      <c r="I171" s="146"/>
      <c r="J171" s="10"/>
      <c r="K171" s="146"/>
      <c r="L171" s="148"/>
      <c r="M171" s="166"/>
      <c r="N171" s="160"/>
      <c r="O171" s="146"/>
      <c r="P171" s="157"/>
      <c r="Q171" s="20"/>
      <c r="R171" s="150"/>
      <c r="S171" s="150"/>
      <c r="T171" s="162"/>
      <c r="U171" s="157"/>
      <c r="V171" s="163"/>
      <c r="W171" s="158"/>
    </row>
    <row r="172" spans="1:23" s="9" customFormat="1" ht="27" customHeight="1" x14ac:dyDescent="0.2">
      <c r="A172" s="145"/>
      <c r="B172" s="146"/>
      <c r="C172" s="150"/>
      <c r="D172" s="153"/>
      <c r="E172" s="154"/>
      <c r="F172" s="154"/>
      <c r="G172" s="157"/>
      <c r="H172" s="142"/>
      <c r="I172" s="146"/>
      <c r="J172" s="10"/>
      <c r="K172" s="146"/>
      <c r="L172" s="148"/>
      <c r="M172" s="166"/>
      <c r="N172" s="160"/>
      <c r="O172" s="146"/>
      <c r="P172" s="157"/>
      <c r="Q172" s="20"/>
      <c r="R172" s="150"/>
      <c r="S172" s="150"/>
      <c r="T172" s="162"/>
      <c r="U172" s="157"/>
      <c r="V172" s="163"/>
      <c r="W172" s="158"/>
    </row>
    <row r="173" spans="1:23" s="9" customFormat="1" ht="27" customHeight="1" x14ac:dyDescent="0.2">
      <c r="A173" s="145"/>
      <c r="B173" s="146"/>
      <c r="C173" s="150"/>
      <c r="D173" s="153"/>
      <c r="E173" s="154"/>
      <c r="F173" s="154"/>
      <c r="G173" s="176"/>
      <c r="H173" s="142"/>
      <c r="I173" s="146"/>
      <c r="J173" s="10"/>
      <c r="K173" s="146"/>
      <c r="L173" s="158"/>
      <c r="M173" s="166"/>
      <c r="N173" s="160"/>
      <c r="O173" s="146"/>
      <c r="P173" s="157"/>
      <c r="Q173" s="20"/>
      <c r="R173" s="150"/>
      <c r="S173" s="150"/>
      <c r="T173" s="162"/>
      <c r="U173" s="157"/>
      <c r="V173" s="163"/>
      <c r="W173" s="158"/>
    </row>
    <row r="174" spans="1:23" s="9" customFormat="1" ht="27" customHeight="1" x14ac:dyDescent="0.2">
      <c r="A174" s="145"/>
      <c r="B174" s="146"/>
      <c r="C174" s="150"/>
      <c r="D174" s="153"/>
      <c r="E174" s="154"/>
      <c r="F174" s="154"/>
      <c r="G174" s="157"/>
      <c r="H174" s="142"/>
      <c r="I174" s="146"/>
      <c r="J174" s="10"/>
      <c r="K174" s="146"/>
      <c r="L174" s="148"/>
      <c r="M174" s="166"/>
      <c r="N174" s="160"/>
      <c r="O174" s="146"/>
      <c r="P174" s="157"/>
      <c r="Q174" s="20"/>
      <c r="R174" s="150"/>
      <c r="S174" s="150"/>
      <c r="T174" s="162"/>
      <c r="U174" s="157"/>
      <c r="V174" s="163"/>
      <c r="W174" s="158"/>
    </row>
    <row r="175" spans="1:23" s="9" customFormat="1" ht="27" customHeight="1" x14ac:dyDescent="0.2">
      <c r="A175" s="145"/>
      <c r="B175" s="146"/>
      <c r="C175" s="150"/>
      <c r="D175" s="153"/>
      <c r="E175" s="154"/>
      <c r="F175" s="154"/>
      <c r="G175" s="157"/>
      <c r="H175" s="142"/>
      <c r="I175" s="146"/>
      <c r="J175" s="10"/>
      <c r="K175" s="146"/>
      <c r="L175" s="148"/>
      <c r="M175" s="166"/>
      <c r="N175" s="160"/>
      <c r="O175" s="146"/>
      <c r="P175" s="157"/>
      <c r="Q175" s="20"/>
      <c r="R175" s="150"/>
      <c r="S175" s="150"/>
      <c r="T175" s="162"/>
      <c r="U175" s="157"/>
      <c r="V175" s="163"/>
      <c r="W175" s="158"/>
    </row>
    <row r="176" spans="1:23" s="9" customFormat="1" ht="27" customHeight="1" x14ac:dyDescent="0.2">
      <c r="A176" s="145"/>
      <c r="B176" s="146"/>
      <c r="C176" s="150"/>
      <c r="D176" s="153"/>
      <c r="E176" s="154"/>
      <c r="F176" s="154"/>
      <c r="G176" s="157"/>
      <c r="H176" s="142"/>
      <c r="I176" s="146"/>
      <c r="J176" s="10"/>
      <c r="K176" s="154"/>
      <c r="L176" s="148"/>
      <c r="M176" s="166"/>
      <c r="N176" s="160"/>
      <c r="O176" s="146"/>
      <c r="P176" s="157"/>
      <c r="Q176" s="20"/>
      <c r="R176" s="150"/>
      <c r="S176" s="150"/>
      <c r="T176" s="162"/>
      <c r="U176" s="157"/>
      <c r="V176" s="163"/>
      <c r="W176" s="158"/>
    </row>
    <row r="177" spans="1:23" s="9" customFormat="1" ht="27" customHeight="1" x14ac:dyDescent="0.2">
      <c r="A177" s="145"/>
      <c r="B177" s="146"/>
      <c r="C177" s="150"/>
      <c r="D177" s="153"/>
      <c r="E177" s="154"/>
      <c r="F177" s="154"/>
      <c r="G177" s="157"/>
      <c r="H177" s="142"/>
      <c r="I177" s="146"/>
      <c r="J177" s="10"/>
      <c r="K177" s="146"/>
      <c r="L177" s="148"/>
      <c r="M177" s="166"/>
      <c r="N177" s="160"/>
      <c r="O177" s="146"/>
      <c r="P177" s="157"/>
      <c r="Q177" s="20"/>
      <c r="R177" s="150"/>
      <c r="S177" s="150"/>
      <c r="T177" s="162"/>
      <c r="U177" s="157"/>
      <c r="V177" s="163"/>
      <c r="W177" s="158"/>
    </row>
    <row r="178" spans="1:23" s="9" customFormat="1" ht="27" customHeight="1" x14ac:dyDescent="0.2">
      <c r="A178" s="145"/>
      <c r="B178" s="146"/>
      <c r="C178" s="150"/>
      <c r="D178" s="153"/>
      <c r="E178" s="154"/>
      <c r="F178" s="154"/>
      <c r="G178" s="157"/>
      <c r="H178" s="174"/>
      <c r="I178" s="146"/>
      <c r="J178" s="10"/>
      <c r="K178" s="156"/>
      <c r="L178" s="148"/>
      <c r="M178" s="166"/>
      <c r="N178" s="160"/>
      <c r="O178" s="146"/>
      <c r="P178" s="157"/>
      <c r="Q178" s="20"/>
      <c r="R178" s="150"/>
      <c r="S178" s="150"/>
      <c r="T178" s="162"/>
      <c r="U178" s="157"/>
      <c r="V178" s="163"/>
      <c r="W178" s="158"/>
    </row>
    <row r="179" spans="1:23" s="9" customFormat="1" ht="27" customHeight="1" x14ac:dyDescent="0.2">
      <c r="A179" s="145"/>
      <c r="B179" s="146"/>
      <c r="C179" s="150"/>
      <c r="D179" s="153"/>
      <c r="E179" s="154"/>
      <c r="F179" s="154"/>
      <c r="G179" s="157"/>
      <c r="H179" s="142"/>
      <c r="I179" s="146"/>
      <c r="J179" s="10"/>
      <c r="K179" s="146"/>
      <c r="L179" s="148"/>
      <c r="M179" s="166"/>
      <c r="N179" s="160"/>
      <c r="O179" s="146"/>
      <c r="P179" s="157"/>
      <c r="Q179" s="20"/>
      <c r="R179" s="150"/>
      <c r="S179" s="150"/>
      <c r="T179" s="162"/>
      <c r="U179" s="157"/>
      <c r="V179" s="163"/>
      <c r="W179" s="158"/>
    </row>
    <row r="180" spans="1:23" s="9" customFormat="1" ht="27" customHeight="1" x14ac:dyDescent="0.2">
      <c r="A180" s="145"/>
      <c r="B180" s="146"/>
      <c r="C180" s="150"/>
      <c r="D180" s="153"/>
      <c r="E180" s="154"/>
      <c r="F180" s="154"/>
      <c r="G180" s="157"/>
      <c r="H180" s="142"/>
      <c r="I180" s="146"/>
      <c r="J180" s="10"/>
      <c r="K180" s="154"/>
      <c r="L180" s="148"/>
      <c r="M180" s="166"/>
      <c r="N180" s="160"/>
      <c r="O180" s="146"/>
      <c r="P180" s="157"/>
      <c r="Q180" s="20"/>
      <c r="R180" s="150"/>
      <c r="S180" s="150"/>
      <c r="T180" s="162"/>
      <c r="U180" s="157"/>
      <c r="V180" s="163"/>
      <c r="W180" s="158"/>
    </row>
    <row r="181" spans="1:23" s="9" customFormat="1" ht="27" customHeight="1" x14ac:dyDescent="0.2">
      <c r="A181" s="145"/>
      <c r="B181" s="146"/>
      <c r="C181" s="150"/>
      <c r="D181" s="153"/>
      <c r="E181" s="154"/>
      <c r="F181" s="154"/>
      <c r="G181" s="157"/>
      <c r="H181" s="142"/>
      <c r="I181" s="146"/>
      <c r="J181" s="10"/>
      <c r="K181" s="146"/>
      <c r="L181" s="148"/>
      <c r="M181" s="166"/>
      <c r="N181" s="160"/>
      <c r="O181" s="146"/>
      <c r="P181" s="157"/>
      <c r="Q181" s="20"/>
      <c r="R181" s="150"/>
      <c r="S181" s="150"/>
      <c r="T181" s="162"/>
      <c r="U181" s="157"/>
      <c r="V181" s="163"/>
      <c r="W181" s="158"/>
    </row>
    <row r="182" spans="1:23" s="9" customFormat="1" ht="27" customHeight="1" x14ac:dyDescent="0.2">
      <c r="A182" s="145"/>
      <c r="B182" s="146"/>
      <c r="C182" s="150"/>
      <c r="D182" s="153"/>
      <c r="E182" s="154"/>
      <c r="F182" s="154"/>
      <c r="G182" s="176"/>
      <c r="H182" s="174"/>
      <c r="I182" s="146"/>
      <c r="J182" s="10"/>
      <c r="K182" s="146"/>
      <c r="L182" s="148"/>
      <c r="M182" s="166"/>
      <c r="N182" s="160"/>
      <c r="O182" s="146"/>
      <c r="P182" s="157"/>
      <c r="Q182" s="20"/>
      <c r="R182" s="150"/>
      <c r="S182" s="150"/>
      <c r="T182" s="162"/>
      <c r="U182" s="157"/>
      <c r="V182" s="163"/>
      <c r="W182" s="158"/>
    </row>
    <row r="183" spans="1:23" s="9" customFormat="1" ht="27" customHeight="1" x14ac:dyDescent="0.2">
      <c r="A183" s="145"/>
      <c r="B183" s="146"/>
      <c r="C183" s="150"/>
      <c r="D183" s="153"/>
      <c r="E183" s="154"/>
      <c r="F183" s="154"/>
      <c r="G183" s="157"/>
      <c r="H183" s="142"/>
      <c r="I183" s="146"/>
      <c r="J183" s="10"/>
      <c r="K183" s="146"/>
      <c r="L183" s="148"/>
      <c r="M183" s="166"/>
      <c r="N183" s="160"/>
      <c r="O183" s="146"/>
      <c r="P183" s="157"/>
      <c r="Q183" s="20"/>
      <c r="R183" s="150"/>
      <c r="S183" s="150"/>
      <c r="T183" s="162"/>
      <c r="U183" s="157"/>
      <c r="V183" s="163"/>
      <c r="W183" s="158"/>
    </row>
    <row r="184" spans="1:23" s="9" customFormat="1" ht="27" customHeight="1" x14ac:dyDescent="0.2">
      <c r="A184" s="145"/>
      <c r="B184" s="146"/>
      <c r="C184" s="150"/>
      <c r="D184" s="153"/>
      <c r="E184" s="154"/>
      <c r="F184" s="154"/>
      <c r="G184" s="157"/>
      <c r="H184" s="142"/>
      <c r="I184" s="146"/>
      <c r="J184" s="10"/>
      <c r="K184" s="146"/>
      <c r="L184" s="148"/>
      <c r="M184" s="166"/>
      <c r="N184" s="160"/>
      <c r="O184" s="146"/>
      <c r="P184" s="157"/>
      <c r="Q184" s="20"/>
      <c r="R184" s="150"/>
      <c r="S184" s="150"/>
      <c r="T184" s="162"/>
      <c r="U184" s="157"/>
      <c r="V184" s="163"/>
      <c r="W184" s="158"/>
    </row>
    <row r="185" spans="1:23" s="9" customFormat="1" ht="27" customHeight="1" x14ac:dyDescent="0.2">
      <c r="A185" s="145"/>
      <c r="B185" s="146"/>
      <c r="C185" s="150"/>
      <c r="D185" s="153"/>
      <c r="E185" s="154"/>
      <c r="F185" s="154"/>
      <c r="G185" s="157"/>
      <c r="H185" s="142"/>
      <c r="I185" s="146"/>
      <c r="J185" s="10"/>
      <c r="K185" s="146"/>
      <c r="L185" s="148"/>
      <c r="M185" s="166"/>
      <c r="N185" s="160"/>
      <c r="O185" s="146"/>
      <c r="P185" s="157"/>
      <c r="Q185" s="20"/>
      <c r="R185" s="150"/>
      <c r="S185" s="150"/>
      <c r="T185" s="162"/>
      <c r="U185" s="157"/>
      <c r="V185" s="163"/>
      <c r="W185" s="158"/>
    </row>
    <row r="186" spans="1:23" s="9" customFormat="1" ht="27" customHeight="1" x14ac:dyDescent="0.2">
      <c r="A186" s="145"/>
      <c r="B186" s="146"/>
      <c r="C186" s="150"/>
      <c r="D186" s="153"/>
      <c r="E186" s="154"/>
      <c r="F186" s="154"/>
      <c r="G186" s="157"/>
      <c r="H186" s="142"/>
      <c r="I186" s="146"/>
      <c r="J186" s="10"/>
      <c r="K186" s="146"/>
      <c r="L186" s="148"/>
      <c r="M186" s="166"/>
      <c r="N186" s="160"/>
      <c r="O186" s="146"/>
      <c r="P186" s="157"/>
      <c r="Q186" s="20"/>
      <c r="R186" s="150"/>
      <c r="S186" s="150"/>
      <c r="T186" s="162"/>
      <c r="U186" s="157"/>
      <c r="V186" s="163"/>
      <c r="W186" s="158"/>
    </row>
    <row r="187" spans="1:23" s="9" customFormat="1" ht="27" customHeight="1" x14ac:dyDescent="0.2">
      <c r="A187" s="145"/>
      <c r="B187" s="146"/>
      <c r="C187" s="150"/>
      <c r="D187" s="153"/>
      <c r="E187" s="154"/>
      <c r="F187" s="154"/>
      <c r="G187" s="157"/>
      <c r="H187" s="142"/>
      <c r="I187" s="146"/>
      <c r="J187" s="10"/>
      <c r="K187" s="146"/>
      <c r="L187" s="148"/>
      <c r="M187" s="166"/>
      <c r="N187" s="160"/>
      <c r="O187" s="146"/>
      <c r="P187" s="157"/>
      <c r="Q187" s="20"/>
      <c r="R187" s="150"/>
      <c r="S187" s="150"/>
      <c r="T187" s="162"/>
      <c r="U187" s="157"/>
      <c r="V187" s="163"/>
      <c r="W187" s="158"/>
    </row>
    <row r="188" spans="1:23" s="9" customFormat="1" ht="27" customHeight="1" x14ac:dyDescent="0.2">
      <c r="A188" s="145"/>
      <c r="B188" s="146"/>
      <c r="C188" s="150"/>
      <c r="D188" s="153"/>
      <c r="E188" s="154"/>
      <c r="F188" s="154"/>
      <c r="G188" s="157"/>
      <c r="H188" s="142"/>
      <c r="I188" s="146"/>
      <c r="J188" s="10"/>
      <c r="K188" s="146"/>
      <c r="L188" s="148"/>
      <c r="M188" s="166"/>
      <c r="N188" s="160"/>
      <c r="O188" s="146"/>
      <c r="P188" s="157"/>
      <c r="Q188" s="20"/>
      <c r="R188" s="150"/>
      <c r="S188" s="150"/>
      <c r="T188" s="162"/>
      <c r="U188" s="157"/>
      <c r="V188" s="163"/>
      <c r="W188" s="158"/>
    </row>
    <row r="189" spans="1:23" s="9" customFormat="1" ht="27" customHeight="1" x14ac:dyDescent="0.2">
      <c r="A189" s="145"/>
      <c r="B189" s="146"/>
      <c r="C189" s="150"/>
      <c r="D189" s="153"/>
      <c r="E189" s="154"/>
      <c r="F189" s="154"/>
      <c r="G189" s="157"/>
      <c r="H189" s="142"/>
      <c r="I189" s="146"/>
      <c r="J189" s="10"/>
      <c r="K189" s="205"/>
      <c r="L189" s="148"/>
      <c r="M189" s="166"/>
      <c r="N189" s="160"/>
      <c r="O189" s="146"/>
      <c r="P189" s="157"/>
      <c r="Q189" s="20"/>
      <c r="R189" s="150"/>
      <c r="S189" s="150"/>
      <c r="T189" s="162"/>
      <c r="U189" s="157"/>
      <c r="V189" s="163"/>
      <c r="W189" s="158"/>
    </row>
    <row r="190" spans="1:23" s="9" customFormat="1" ht="27" customHeight="1" x14ac:dyDescent="0.2">
      <c r="A190" s="145"/>
      <c r="B190" s="146"/>
      <c r="C190" s="150"/>
      <c r="D190" s="153"/>
      <c r="E190" s="154"/>
      <c r="F190" s="154"/>
      <c r="G190" s="157"/>
      <c r="H190" s="142"/>
      <c r="I190" s="146"/>
      <c r="J190" s="10"/>
      <c r="K190" s="154"/>
      <c r="L190" s="148"/>
      <c r="M190" s="166"/>
      <c r="N190" s="160"/>
      <c r="O190" s="146"/>
      <c r="P190" s="157"/>
      <c r="Q190" s="20"/>
      <c r="R190" s="150"/>
      <c r="S190" s="150"/>
      <c r="T190" s="162"/>
      <c r="U190" s="157"/>
      <c r="V190" s="163"/>
      <c r="W190" s="158"/>
    </row>
    <row r="191" spans="1:23" s="9" customFormat="1" ht="27" customHeight="1" x14ac:dyDescent="0.2">
      <c r="A191" s="145"/>
      <c r="B191" s="146"/>
      <c r="C191" s="150"/>
      <c r="D191" s="153"/>
      <c r="E191" s="154"/>
      <c r="F191" s="154"/>
      <c r="G191" s="157"/>
      <c r="H191" s="142"/>
      <c r="I191" s="146"/>
      <c r="J191" s="10"/>
      <c r="K191" s="146"/>
      <c r="L191" s="148"/>
      <c r="M191" s="166"/>
      <c r="N191" s="160"/>
      <c r="O191" s="146"/>
      <c r="P191" s="157"/>
      <c r="Q191" s="20"/>
      <c r="R191" s="150"/>
      <c r="S191" s="150"/>
      <c r="T191" s="162"/>
      <c r="U191" s="157"/>
      <c r="V191" s="163"/>
      <c r="W191" s="158"/>
    </row>
    <row r="192" spans="1:23" s="9" customFormat="1" ht="27" customHeight="1" x14ac:dyDescent="0.2">
      <c r="A192" s="145"/>
      <c r="B192" s="146"/>
      <c r="C192" s="150"/>
      <c r="D192" s="153"/>
      <c r="E192" s="154"/>
      <c r="F192" s="154"/>
      <c r="G192" s="157"/>
      <c r="H192" s="207"/>
      <c r="I192" s="146"/>
      <c r="J192" s="10"/>
      <c r="K192" s="146"/>
      <c r="L192" s="148"/>
      <c r="M192" s="166"/>
      <c r="N192" s="160"/>
      <c r="O192" s="146"/>
      <c r="P192" s="157"/>
      <c r="Q192" s="20"/>
      <c r="R192" s="150"/>
      <c r="S192" s="150"/>
      <c r="T192" s="162"/>
      <c r="U192" s="157"/>
      <c r="V192" s="163"/>
      <c r="W192" s="158"/>
    </row>
    <row r="193" spans="1:23" s="9" customFormat="1" ht="27" customHeight="1" x14ac:dyDescent="0.2">
      <c r="A193" s="145"/>
      <c r="B193" s="146"/>
      <c r="C193" s="150"/>
      <c r="D193" s="153"/>
      <c r="E193" s="154"/>
      <c r="F193" s="154"/>
      <c r="G193" s="157"/>
      <c r="H193" s="142"/>
      <c r="I193" s="146"/>
      <c r="J193" s="10"/>
      <c r="K193" s="146"/>
      <c r="L193" s="148"/>
      <c r="M193" s="166"/>
      <c r="N193" s="160"/>
      <c r="O193" s="146"/>
      <c r="P193" s="157"/>
      <c r="Q193" s="20"/>
      <c r="R193" s="150"/>
      <c r="S193" s="150"/>
      <c r="T193" s="162"/>
      <c r="U193" s="157"/>
      <c r="V193" s="163"/>
      <c r="W193" s="158"/>
    </row>
    <row r="194" spans="1:23" s="9" customFormat="1" ht="27" customHeight="1" x14ac:dyDescent="0.2">
      <c r="A194" s="145"/>
      <c r="B194" s="146"/>
      <c r="C194" s="150"/>
      <c r="D194" s="153"/>
      <c r="E194" s="154"/>
      <c r="F194" s="154"/>
      <c r="G194" s="157"/>
      <c r="H194" s="142"/>
      <c r="I194" s="146"/>
      <c r="J194" s="10"/>
      <c r="K194" s="146"/>
      <c r="L194" s="148"/>
      <c r="M194" s="166"/>
      <c r="N194" s="160"/>
      <c r="O194" s="146"/>
      <c r="P194" s="157"/>
      <c r="Q194" s="20"/>
      <c r="R194" s="150"/>
      <c r="S194" s="150"/>
      <c r="T194" s="162"/>
      <c r="U194" s="157"/>
      <c r="V194" s="208"/>
      <c r="W194" s="158"/>
    </row>
    <row r="195" spans="1:23" s="9" customFormat="1" ht="27" customHeight="1" x14ac:dyDescent="0.2">
      <c r="A195" s="145"/>
      <c r="B195" s="146"/>
      <c r="C195" s="150"/>
      <c r="D195" s="153"/>
      <c r="E195" s="154"/>
      <c r="F195" s="154"/>
      <c r="G195" s="157"/>
      <c r="H195" s="207"/>
      <c r="I195" s="146"/>
      <c r="J195" s="10"/>
      <c r="K195" s="156"/>
      <c r="L195" s="148"/>
      <c r="M195" s="166"/>
      <c r="N195" s="160"/>
      <c r="O195" s="146"/>
      <c r="P195" s="157"/>
      <c r="Q195" s="20"/>
      <c r="R195" s="150"/>
      <c r="S195" s="150"/>
      <c r="T195" s="162"/>
      <c r="U195" s="157"/>
      <c r="V195" s="163"/>
      <c r="W195" s="158"/>
    </row>
    <row r="196" spans="1:23" s="9" customFormat="1" ht="27" customHeight="1" x14ac:dyDescent="0.2">
      <c r="A196" s="145"/>
      <c r="B196" s="146"/>
      <c r="C196" s="150"/>
      <c r="D196" s="153"/>
      <c r="E196" s="154"/>
      <c r="F196" s="154"/>
      <c r="G196" s="157"/>
      <c r="H196" s="207"/>
      <c r="I196" s="146"/>
      <c r="J196" s="10"/>
      <c r="K196" s="146"/>
      <c r="L196" s="148"/>
      <c r="M196" s="166"/>
      <c r="N196" s="160"/>
      <c r="O196" s="146"/>
      <c r="P196" s="157"/>
      <c r="Q196" s="20"/>
      <c r="R196" s="150"/>
      <c r="S196" s="150"/>
      <c r="T196" s="162"/>
      <c r="U196" s="157"/>
      <c r="V196" s="163"/>
      <c r="W196" s="158"/>
    </row>
    <row r="197" spans="1:23" s="9" customFormat="1" ht="27" customHeight="1" x14ac:dyDescent="0.2">
      <c r="A197" s="145"/>
      <c r="B197" s="146"/>
      <c r="C197" s="150"/>
      <c r="D197" s="153"/>
      <c r="E197" s="154"/>
      <c r="F197" s="154"/>
      <c r="G197" s="157"/>
      <c r="H197" s="207"/>
      <c r="I197" s="146"/>
      <c r="J197" s="10"/>
      <c r="K197" s="146"/>
      <c r="L197" s="148"/>
      <c r="M197" s="166"/>
      <c r="N197" s="160"/>
      <c r="O197" s="146"/>
      <c r="P197" s="157"/>
      <c r="Q197" s="20"/>
      <c r="R197" s="150"/>
      <c r="S197" s="150"/>
      <c r="T197" s="162"/>
      <c r="U197" s="157"/>
      <c r="V197" s="163"/>
      <c r="W197" s="158"/>
    </row>
    <row r="198" spans="1:23" s="9" customFormat="1" ht="27" customHeight="1" x14ac:dyDescent="0.2">
      <c r="A198" s="145"/>
      <c r="B198" s="146"/>
      <c r="C198" s="150"/>
      <c r="D198" s="153"/>
      <c r="E198" s="154"/>
      <c r="F198" s="154"/>
      <c r="G198" s="157"/>
      <c r="H198" s="207"/>
      <c r="I198" s="146"/>
      <c r="J198" s="10"/>
      <c r="K198" s="146"/>
      <c r="L198" s="148"/>
      <c r="M198" s="166"/>
      <c r="N198" s="160"/>
      <c r="O198" s="146"/>
      <c r="P198" s="157"/>
      <c r="Q198" s="20"/>
      <c r="R198" s="150"/>
      <c r="S198" s="150"/>
      <c r="T198" s="162"/>
      <c r="U198" s="157"/>
      <c r="V198" s="163"/>
      <c r="W198" s="158"/>
    </row>
    <row r="199" spans="1:23" s="9" customFormat="1" ht="27" customHeight="1" x14ac:dyDescent="0.2">
      <c r="A199" s="145"/>
      <c r="B199" s="146"/>
      <c r="C199" s="150"/>
      <c r="D199" s="153"/>
      <c r="E199" s="154"/>
      <c r="F199" s="154"/>
      <c r="G199" s="157"/>
      <c r="H199" s="207"/>
      <c r="I199" s="146"/>
      <c r="J199" s="10"/>
      <c r="K199" s="146"/>
      <c r="L199" s="148"/>
      <c r="M199" s="166"/>
      <c r="N199" s="160"/>
      <c r="O199" s="146"/>
      <c r="P199" s="157"/>
      <c r="Q199" s="20"/>
      <c r="R199" s="150"/>
      <c r="S199" s="150"/>
      <c r="T199" s="162"/>
      <c r="U199" s="157"/>
      <c r="V199" s="163"/>
      <c r="W199" s="158"/>
    </row>
    <row r="200" spans="1:23" s="9" customFormat="1" ht="27" customHeight="1" x14ac:dyDescent="0.2">
      <c r="A200" s="145"/>
      <c r="B200" s="146"/>
      <c r="C200" s="150"/>
      <c r="D200" s="153"/>
      <c r="E200" s="154"/>
      <c r="F200" s="154"/>
      <c r="G200" s="157"/>
      <c r="H200" s="207"/>
      <c r="I200" s="146"/>
      <c r="J200" s="10"/>
      <c r="K200" s="209"/>
      <c r="L200" s="148"/>
      <c r="M200" s="166"/>
      <c r="N200" s="160"/>
      <c r="O200" s="146"/>
      <c r="P200" s="157"/>
      <c r="Q200" s="20"/>
      <c r="R200" s="150"/>
      <c r="S200" s="150"/>
      <c r="T200" s="162"/>
      <c r="U200" s="157"/>
      <c r="V200" s="163"/>
      <c r="W200" s="158"/>
    </row>
    <row r="201" spans="1:23" s="9" customFormat="1" ht="27" customHeight="1" x14ac:dyDescent="0.2">
      <c r="A201" s="145"/>
      <c r="B201" s="146"/>
      <c r="C201" s="150"/>
      <c r="D201" s="153"/>
      <c r="E201" s="154"/>
      <c r="F201" s="154"/>
      <c r="G201" s="157"/>
      <c r="H201" s="207"/>
      <c r="I201" s="146"/>
      <c r="J201" s="10"/>
      <c r="K201" s="146"/>
      <c r="L201" s="148"/>
      <c r="M201" s="166"/>
      <c r="N201" s="160"/>
      <c r="O201" s="146"/>
      <c r="P201" s="157"/>
      <c r="Q201" s="20"/>
      <c r="R201" s="150"/>
      <c r="S201" s="150"/>
      <c r="T201" s="162"/>
      <c r="U201" s="157"/>
      <c r="V201" s="163"/>
      <c r="W201" s="158"/>
    </row>
    <row r="202" spans="1:23" s="9" customFormat="1" ht="27" customHeight="1" x14ac:dyDescent="0.2">
      <c r="A202" s="145"/>
      <c r="B202" s="146"/>
      <c r="C202" s="150"/>
      <c r="D202" s="153"/>
      <c r="E202" s="154"/>
      <c r="F202" s="154"/>
      <c r="G202" s="157"/>
      <c r="H202" s="207"/>
      <c r="I202" s="146"/>
      <c r="J202" s="10"/>
      <c r="K202" s="146"/>
      <c r="L202" s="148"/>
      <c r="M202" s="166"/>
      <c r="N202" s="160"/>
      <c r="O202" s="146"/>
      <c r="P202" s="157"/>
      <c r="Q202" s="20"/>
      <c r="R202" s="150"/>
      <c r="S202" s="150"/>
      <c r="T202" s="162"/>
      <c r="U202" s="157"/>
      <c r="V202" s="163"/>
      <c r="W202" s="158"/>
    </row>
    <row r="203" spans="1:23" s="9" customFormat="1" ht="27" customHeight="1" x14ac:dyDescent="0.2">
      <c r="A203" s="145"/>
      <c r="B203" s="146"/>
      <c r="C203" s="150"/>
      <c r="D203" s="153"/>
      <c r="E203" s="154"/>
      <c r="F203" s="154"/>
      <c r="G203" s="157"/>
      <c r="H203" s="207"/>
      <c r="I203" s="146"/>
      <c r="J203" s="10"/>
      <c r="K203" s="146"/>
      <c r="L203" s="148"/>
      <c r="M203" s="166"/>
      <c r="N203" s="160"/>
      <c r="O203" s="146"/>
      <c r="P203" s="157"/>
      <c r="Q203" s="20"/>
      <c r="R203" s="150"/>
      <c r="S203" s="150"/>
      <c r="T203" s="162"/>
      <c r="U203" s="157"/>
      <c r="V203" s="163"/>
      <c r="W203" s="158"/>
    </row>
    <row r="204" spans="1:23" s="9" customFormat="1" ht="27" customHeight="1" x14ac:dyDescent="0.2">
      <c r="A204" s="145"/>
      <c r="B204" s="146"/>
      <c r="C204" s="150"/>
      <c r="D204" s="153"/>
      <c r="E204" s="154"/>
      <c r="F204" s="154"/>
      <c r="G204" s="157"/>
      <c r="H204" s="207"/>
      <c r="I204" s="146"/>
      <c r="J204" s="10"/>
      <c r="K204" s="146"/>
      <c r="L204" s="148"/>
      <c r="M204" s="166"/>
      <c r="N204" s="160"/>
      <c r="O204" s="146"/>
      <c r="P204" s="157"/>
      <c r="Q204" s="20"/>
      <c r="R204" s="150"/>
      <c r="S204" s="150"/>
      <c r="T204" s="162"/>
      <c r="U204" s="157"/>
      <c r="V204" s="163"/>
      <c r="W204" s="158"/>
    </row>
    <row r="205" spans="1:23" s="9" customFormat="1" ht="27" customHeight="1" x14ac:dyDescent="0.2">
      <c r="A205" s="145"/>
      <c r="B205" s="146"/>
      <c r="C205" s="150"/>
      <c r="D205" s="153"/>
      <c r="E205" s="154"/>
      <c r="F205" s="154"/>
      <c r="G205" s="157"/>
      <c r="H205" s="207"/>
      <c r="I205" s="146"/>
      <c r="J205" s="10"/>
      <c r="K205" s="146"/>
      <c r="L205" s="148"/>
      <c r="M205" s="166"/>
      <c r="N205" s="160"/>
      <c r="O205" s="146"/>
      <c r="P205" s="157"/>
      <c r="Q205" s="20"/>
      <c r="R205" s="150"/>
      <c r="S205" s="150"/>
      <c r="T205" s="162"/>
      <c r="U205" s="157"/>
      <c r="V205" s="163"/>
      <c r="W205" s="158"/>
    </row>
    <row r="206" spans="1:23" s="9" customFormat="1" ht="27" customHeight="1" x14ac:dyDescent="0.2">
      <c r="A206" s="145"/>
      <c r="B206" s="146"/>
      <c r="C206" s="150"/>
      <c r="D206" s="153"/>
      <c r="E206" s="154"/>
      <c r="F206" s="154"/>
      <c r="G206" s="157"/>
      <c r="H206" s="207"/>
      <c r="I206" s="146"/>
      <c r="J206" s="10"/>
      <c r="K206" s="146"/>
      <c r="L206" s="148"/>
      <c r="M206" s="166"/>
      <c r="N206" s="160"/>
      <c r="O206" s="146"/>
      <c r="P206" s="157"/>
      <c r="Q206" s="20"/>
      <c r="R206" s="150"/>
      <c r="S206" s="150"/>
      <c r="T206" s="162"/>
      <c r="U206" s="157"/>
      <c r="V206" s="163"/>
      <c r="W206" s="158"/>
    </row>
    <row r="207" spans="1:23" s="9" customFormat="1" ht="27" customHeight="1" x14ac:dyDescent="0.2">
      <c r="A207" s="145"/>
      <c r="B207" s="146"/>
      <c r="C207" s="150"/>
      <c r="D207" s="153"/>
      <c r="E207" s="154"/>
      <c r="F207" s="154"/>
      <c r="G207" s="157"/>
      <c r="H207" s="207"/>
      <c r="I207" s="146"/>
      <c r="J207" s="10"/>
      <c r="K207" s="146"/>
      <c r="L207" s="148"/>
      <c r="M207" s="166"/>
      <c r="N207" s="160"/>
      <c r="O207" s="146"/>
      <c r="P207" s="157"/>
      <c r="Q207" s="20"/>
      <c r="R207" s="150"/>
      <c r="S207" s="150"/>
      <c r="T207" s="162"/>
      <c r="U207" s="157"/>
      <c r="V207" s="163"/>
      <c r="W207" s="158"/>
    </row>
    <row r="208" spans="1:23" s="9" customFormat="1" ht="27" customHeight="1" x14ac:dyDescent="0.2">
      <c r="A208" s="145"/>
      <c r="B208" s="146"/>
      <c r="C208" s="150"/>
      <c r="D208" s="153"/>
      <c r="E208" s="154"/>
      <c r="F208" s="154"/>
      <c r="G208" s="157"/>
      <c r="H208" s="207"/>
      <c r="I208" s="146"/>
      <c r="J208" s="10"/>
      <c r="K208" s="53"/>
      <c r="L208" s="148"/>
      <c r="M208" s="166"/>
      <c r="N208" s="160"/>
      <c r="O208" s="146"/>
      <c r="P208" s="157"/>
      <c r="Q208" s="20"/>
      <c r="R208" s="150"/>
      <c r="S208" s="150"/>
      <c r="T208" s="162"/>
      <c r="U208" s="157"/>
      <c r="V208" s="163"/>
      <c r="W208" s="158"/>
    </row>
    <row r="209" spans="1:23" s="9" customFormat="1" ht="27" customHeight="1" x14ac:dyDescent="0.2">
      <c r="A209" s="145"/>
      <c r="B209" s="146"/>
      <c r="C209" s="150"/>
      <c r="D209" s="153"/>
      <c r="E209" s="154"/>
      <c r="F209" s="154"/>
      <c r="G209" s="157"/>
      <c r="H209" s="207"/>
      <c r="I209" s="146"/>
      <c r="J209" s="10"/>
      <c r="K209" s="146"/>
      <c r="L209" s="148"/>
      <c r="M209" s="166"/>
      <c r="N209" s="160"/>
      <c r="O209" s="146"/>
      <c r="P209" s="157"/>
      <c r="Q209" s="20"/>
      <c r="R209" s="150"/>
      <c r="S209" s="150"/>
      <c r="T209" s="162"/>
      <c r="U209" s="157"/>
      <c r="V209" s="163"/>
      <c r="W209" s="158"/>
    </row>
    <row r="210" spans="1:23" s="9" customFormat="1" ht="27" customHeight="1" x14ac:dyDescent="0.2">
      <c r="A210" s="145"/>
      <c r="B210" s="146"/>
      <c r="C210" s="150"/>
      <c r="D210" s="153"/>
      <c r="E210" s="154"/>
      <c r="F210" s="154"/>
      <c r="G210" s="157"/>
      <c r="H210" s="207"/>
      <c r="I210" s="146"/>
      <c r="J210" s="10"/>
      <c r="K210" s="146"/>
      <c r="L210" s="148"/>
      <c r="M210" s="166"/>
      <c r="N210" s="160"/>
      <c r="O210" s="146"/>
      <c r="P210" s="157"/>
      <c r="Q210" s="20"/>
      <c r="R210" s="150"/>
      <c r="S210" s="150"/>
      <c r="T210" s="162"/>
      <c r="U210" s="157"/>
      <c r="V210" s="163"/>
      <c r="W210" s="158"/>
    </row>
    <row r="211" spans="1:23" s="9" customFormat="1" ht="27" customHeight="1" x14ac:dyDescent="0.2">
      <c r="A211" s="145"/>
      <c r="B211" s="146"/>
      <c r="C211" s="150"/>
      <c r="D211" s="153"/>
      <c r="E211" s="154"/>
      <c r="F211" s="154"/>
      <c r="G211" s="157"/>
      <c r="H211" s="207"/>
      <c r="I211" s="146"/>
      <c r="J211" s="10"/>
      <c r="K211" s="146"/>
      <c r="L211" s="148"/>
      <c r="M211" s="166"/>
      <c r="N211" s="160"/>
      <c r="O211" s="146"/>
      <c r="P211" s="157"/>
      <c r="Q211" s="20"/>
      <c r="R211" s="150"/>
      <c r="S211" s="150"/>
      <c r="T211" s="162"/>
      <c r="U211" s="157"/>
      <c r="V211" s="163"/>
      <c r="W211" s="158"/>
    </row>
    <row r="212" spans="1:23" s="9" customFormat="1" ht="27" customHeight="1" x14ac:dyDescent="0.2">
      <c r="A212" s="145"/>
      <c r="B212" s="146"/>
      <c r="C212" s="150"/>
      <c r="D212" s="153"/>
      <c r="E212" s="154"/>
      <c r="F212" s="154"/>
      <c r="G212" s="157"/>
      <c r="H212" s="207"/>
      <c r="I212" s="146"/>
      <c r="J212" s="10"/>
      <c r="K212" s="146"/>
      <c r="L212" s="148"/>
      <c r="M212" s="166"/>
      <c r="N212" s="160"/>
      <c r="O212" s="146"/>
      <c r="P212" s="157"/>
      <c r="Q212" s="20"/>
      <c r="R212" s="150"/>
      <c r="S212" s="150"/>
      <c r="T212" s="162"/>
      <c r="U212" s="157"/>
      <c r="V212" s="163"/>
      <c r="W212" s="158"/>
    </row>
    <row r="213" spans="1:23" s="9" customFormat="1" ht="27" customHeight="1" x14ac:dyDescent="0.2">
      <c r="A213" s="145"/>
      <c r="B213" s="146"/>
      <c r="C213" s="150"/>
      <c r="D213" s="153"/>
      <c r="E213" s="154"/>
      <c r="F213" s="154"/>
      <c r="G213" s="157"/>
      <c r="H213" s="207"/>
      <c r="I213" s="146"/>
      <c r="J213" s="10"/>
      <c r="K213" s="53"/>
      <c r="L213" s="148"/>
      <c r="M213" s="166"/>
      <c r="N213" s="160"/>
      <c r="O213" s="146"/>
      <c r="P213" s="157"/>
      <c r="Q213" s="20"/>
      <c r="R213" s="150"/>
      <c r="S213" s="150"/>
      <c r="T213" s="162"/>
      <c r="U213" s="157"/>
      <c r="V213" s="163"/>
      <c r="W213" s="158"/>
    </row>
    <row r="214" spans="1:23" s="9" customFormat="1" ht="27" customHeight="1" x14ac:dyDescent="0.2">
      <c r="A214" s="145"/>
      <c r="B214" s="146"/>
      <c r="C214" s="150"/>
      <c r="D214" s="153"/>
      <c r="E214" s="154"/>
      <c r="F214" s="154"/>
      <c r="G214" s="157"/>
      <c r="H214" s="206"/>
      <c r="I214" s="146"/>
      <c r="J214" s="10"/>
      <c r="K214" s="146"/>
      <c r="L214" s="168"/>
      <c r="M214" s="210"/>
      <c r="N214" s="160"/>
      <c r="O214" s="146"/>
      <c r="P214" s="157"/>
      <c r="Q214" s="20"/>
      <c r="R214" s="150"/>
      <c r="S214" s="150"/>
      <c r="T214" s="162"/>
      <c r="U214" s="157"/>
      <c r="V214" s="163"/>
      <c r="W214" s="158"/>
    </row>
    <row r="215" spans="1:23" s="9" customFormat="1" ht="27" customHeight="1" x14ac:dyDescent="0.2">
      <c r="A215" s="145"/>
      <c r="B215" s="146"/>
      <c r="C215" s="150"/>
      <c r="D215" s="153"/>
      <c r="E215" s="154"/>
      <c r="F215" s="154"/>
      <c r="G215" s="157"/>
      <c r="H215" s="211"/>
      <c r="I215" s="146"/>
      <c r="J215" s="10"/>
      <c r="K215" s="146"/>
      <c r="L215" s="148"/>
      <c r="M215" s="166"/>
      <c r="N215" s="160"/>
      <c r="O215" s="146"/>
      <c r="P215" s="157"/>
      <c r="Q215" s="20"/>
      <c r="R215" s="150"/>
      <c r="S215" s="150"/>
      <c r="T215" s="162"/>
      <c r="U215" s="157"/>
      <c r="V215" s="163"/>
      <c r="W215" s="158"/>
    </row>
    <row r="216" spans="1:23" s="9" customFormat="1" ht="27" customHeight="1" x14ac:dyDescent="0.2">
      <c r="A216" s="145"/>
      <c r="B216" s="146"/>
      <c r="C216" s="150"/>
      <c r="D216" s="153"/>
      <c r="E216" s="154"/>
      <c r="F216" s="154"/>
      <c r="G216" s="157"/>
      <c r="H216" s="207"/>
      <c r="I216" s="146"/>
      <c r="J216" s="10"/>
      <c r="K216" s="146"/>
      <c r="L216" s="148"/>
      <c r="M216" s="166"/>
      <c r="N216" s="160"/>
      <c r="O216" s="146"/>
      <c r="P216" s="157"/>
      <c r="Q216" s="20"/>
      <c r="R216" s="150"/>
      <c r="S216" s="150"/>
      <c r="T216" s="162"/>
      <c r="U216" s="157"/>
      <c r="V216" s="163"/>
      <c r="W216" s="158"/>
    </row>
    <row r="217" spans="1:23" s="9" customFormat="1" ht="27" customHeight="1" x14ac:dyDescent="0.2">
      <c r="A217" s="145"/>
      <c r="B217" s="146"/>
      <c r="C217" s="150"/>
      <c r="D217" s="153"/>
      <c r="E217" s="154"/>
      <c r="F217" s="154"/>
      <c r="G217" s="157"/>
      <c r="H217" s="207"/>
      <c r="I217" s="146"/>
      <c r="J217" s="10"/>
      <c r="K217" s="146"/>
      <c r="L217" s="148"/>
      <c r="M217" s="166"/>
      <c r="N217" s="160"/>
      <c r="O217" s="146"/>
      <c r="P217" s="157"/>
      <c r="Q217" s="20"/>
      <c r="R217" s="150"/>
      <c r="S217" s="150"/>
      <c r="T217" s="162"/>
      <c r="U217" s="157"/>
      <c r="V217" s="163"/>
      <c r="W217" s="158"/>
    </row>
    <row r="218" spans="1:23" s="9" customFormat="1" ht="27" customHeight="1" x14ac:dyDescent="0.2">
      <c r="A218" s="145"/>
      <c r="B218" s="146"/>
      <c r="C218" s="150"/>
      <c r="D218" s="153"/>
      <c r="E218" s="154"/>
      <c r="F218" s="154"/>
      <c r="G218" s="157"/>
      <c r="H218" s="207"/>
      <c r="I218" s="146"/>
      <c r="J218" s="10"/>
      <c r="K218" s="146"/>
      <c r="L218" s="148"/>
      <c r="M218" s="166"/>
      <c r="N218" s="160"/>
      <c r="O218" s="146"/>
      <c r="P218" s="157"/>
      <c r="Q218" s="20"/>
      <c r="R218" s="150"/>
      <c r="S218" s="150"/>
      <c r="T218" s="162"/>
      <c r="U218" s="157"/>
      <c r="V218" s="163"/>
      <c r="W218" s="158"/>
    </row>
    <row r="219" spans="1:23" s="9" customFormat="1" ht="27" customHeight="1" x14ac:dyDescent="0.2">
      <c r="A219" s="145"/>
      <c r="B219" s="146"/>
      <c r="C219" s="150"/>
      <c r="D219" s="146"/>
      <c r="E219" s="154"/>
      <c r="F219" s="154"/>
      <c r="G219" s="157"/>
      <c r="H219" s="207"/>
      <c r="I219" s="146"/>
      <c r="J219" s="10"/>
      <c r="K219" s="146"/>
      <c r="L219" s="148"/>
      <c r="M219" s="166"/>
      <c r="N219" s="160"/>
      <c r="O219" s="146"/>
      <c r="P219" s="157"/>
      <c r="Q219" s="20"/>
      <c r="R219" s="150"/>
      <c r="S219" s="150"/>
      <c r="T219" s="162"/>
      <c r="U219" s="157"/>
      <c r="V219" s="170"/>
      <c r="W219" s="158"/>
    </row>
    <row r="220" spans="1:23" s="9" customFormat="1" ht="27" customHeight="1" x14ac:dyDescent="0.2">
      <c r="A220" s="145"/>
      <c r="B220" s="146"/>
      <c r="C220" s="150"/>
      <c r="D220" s="153"/>
      <c r="E220" s="154"/>
      <c r="F220" s="154"/>
      <c r="G220" s="157"/>
      <c r="H220" s="207"/>
      <c r="I220" s="146"/>
      <c r="J220" s="10"/>
      <c r="K220" s="146"/>
      <c r="L220" s="148"/>
      <c r="M220" s="166"/>
      <c r="N220" s="160"/>
      <c r="O220" s="146"/>
      <c r="P220" s="157"/>
      <c r="Q220" s="20"/>
      <c r="R220" s="150"/>
      <c r="S220" s="150"/>
      <c r="T220" s="162"/>
      <c r="U220" s="157"/>
      <c r="V220" s="163"/>
      <c r="W220" s="158"/>
    </row>
    <row r="221" spans="1:23" s="9" customFormat="1" ht="27" customHeight="1" x14ac:dyDescent="0.2">
      <c r="A221" s="145"/>
      <c r="B221" s="146"/>
      <c r="C221" s="150"/>
      <c r="D221" s="153"/>
      <c r="E221" s="154"/>
      <c r="F221" s="154"/>
      <c r="G221" s="157"/>
      <c r="H221" s="207"/>
      <c r="I221" s="146"/>
      <c r="J221" s="10"/>
      <c r="K221" s="146"/>
      <c r="L221" s="148"/>
      <c r="M221" s="166"/>
      <c r="N221" s="160"/>
      <c r="O221" s="146"/>
      <c r="P221" s="157"/>
      <c r="Q221" s="20"/>
      <c r="R221" s="150"/>
      <c r="S221" s="150"/>
      <c r="T221" s="162"/>
      <c r="U221" s="157"/>
      <c r="V221" s="163"/>
      <c r="W221" s="158"/>
    </row>
    <row r="222" spans="1:23" s="9" customFormat="1" ht="27" customHeight="1" x14ac:dyDescent="0.2">
      <c r="A222" s="145"/>
      <c r="B222" s="146"/>
      <c r="C222" s="150"/>
      <c r="D222" s="153"/>
      <c r="E222" s="154"/>
      <c r="F222" s="154"/>
      <c r="G222" s="157"/>
      <c r="H222" s="207"/>
      <c r="I222" s="146"/>
      <c r="J222" s="10"/>
      <c r="K222" s="146"/>
      <c r="L222" s="148"/>
      <c r="M222" s="166"/>
      <c r="N222" s="160"/>
      <c r="O222" s="146"/>
      <c r="P222" s="157"/>
      <c r="Q222" s="20"/>
      <c r="R222" s="150"/>
      <c r="S222" s="150"/>
      <c r="T222" s="162"/>
      <c r="U222" s="157"/>
      <c r="V222" s="163"/>
      <c r="W222" s="158"/>
    </row>
    <row r="223" spans="1:23" s="9" customFormat="1" ht="27" customHeight="1" x14ac:dyDescent="0.2">
      <c r="A223" s="145"/>
      <c r="B223" s="146"/>
      <c r="C223" s="150"/>
      <c r="D223" s="153"/>
      <c r="E223" s="154"/>
      <c r="F223" s="154"/>
      <c r="G223" s="157"/>
      <c r="H223" s="207"/>
      <c r="I223" s="146"/>
      <c r="J223" s="10"/>
      <c r="K223" s="146"/>
      <c r="L223" s="148"/>
      <c r="M223" s="166"/>
      <c r="N223" s="160"/>
      <c r="O223" s="146"/>
      <c r="P223" s="157"/>
      <c r="Q223" s="20"/>
      <c r="R223" s="150"/>
      <c r="S223" s="150"/>
      <c r="T223" s="162"/>
      <c r="U223" s="157"/>
      <c r="V223" s="163"/>
      <c r="W223" s="158"/>
    </row>
    <row r="224" spans="1:23" s="9" customFormat="1" ht="27" customHeight="1" x14ac:dyDescent="0.2">
      <c r="A224" s="145"/>
      <c r="B224" s="146"/>
      <c r="C224" s="150"/>
      <c r="D224" s="153"/>
      <c r="E224" s="154"/>
      <c r="F224" s="154"/>
      <c r="G224" s="157"/>
      <c r="H224" s="207"/>
      <c r="I224" s="146"/>
      <c r="J224" s="10"/>
      <c r="K224" s="146"/>
      <c r="L224" s="148"/>
      <c r="M224" s="166"/>
      <c r="N224" s="160"/>
      <c r="O224" s="146"/>
      <c r="P224" s="157"/>
      <c r="Q224" s="20"/>
      <c r="R224" s="150"/>
      <c r="S224" s="150"/>
      <c r="T224" s="162"/>
      <c r="U224" s="157"/>
      <c r="V224" s="163"/>
      <c r="W224" s="158"/>
    </row>
    <row r="225" spans="1:23" s="9" customFormat="1" ht="27" customHeight="1" x14ac:dyDescent="0.2">
      <c r="A225" s="145"/>
      <c r="B225" s="146"/>
      <c r="C225" s="150"/>
      <c r="D225" s="153"/>
      <c r="E225" s="154"/>
      <c r="F225" s="154"/>
      <c r="G225" s="157"/>
      <c r="H225" s="207"/>
      <c r="I225" s="146"/>
      <c r="J225" s="10"/>
      <c r="K225" s="146"/>
      <c r="L225" s="148"/>
      <c r="M225" s="166"/>
      <c r="N225" s="160"/>
      <c r="O225" s="146"/>
      <c r="P225" s="157"/>
      <c r="Q225" s="20"/>
      <c r="R225" s="150"/>
      <c r="S225" s="150"/>
      <c r="T225" s="162"/>
      <c r="U225" s="157"/>
      <c r="V225" s="163"/>
      <c r="W225" s="158"/>
    </row>
    <row r="226" spans="1:23" s="9" customFormat="1" ht="27" customHeight="1" x14ac:dyDescent="0.2">
      <c r="A226" s="145"/>
      <c r="B226" s="146"/>
      <c r="C226" s="150"/>
      <c r="D226" s="153"/>
      <c r="E226" s="154"/>
      <c r="F226" s="154"/>
      <c r="G226" s="157"/>
      <c r="H226" s="207"/>
      <c r="I226" s="146"/>
      <c r="J226" s="10"/>
      <c r="K226" s="146"/>
      <c r="L226" s="148"/>
      <c r="M226" s="166"/>
      <c r="N226" s="160"/>
      <c r="O226" s="146"/>
      <c r="P226" s="157"/>
      <c r="Q226" s="20"/>
      <c r="R226" s="150"/>
      <c r="S226" s="150"/>
      <c r="T226" s="162"/>
      <c r="U226" s="157"/>
      <c r="V226" s="163"/>
      <c r="W226" s="158"/>
    </row>
    <row r="227" spans="1:23" s="9" customFormat="1" ht="27" customHeight="1" x14ac:dyDescent="0.2">
      <c r="A227" s="145"/>
      <c r="B227" s="146"/>
      <c r="C227" s="150"/>
      <c r="D227" s="153"/>
      <c r="E227" s="154"/>
      <c r="F227" s="154"/>
      <c r="G227" s="157"/>
      <c r="H227" s="207"/>
      <c r="I227" s="146"/>
      <c r="J227" s="10"/>
      <c r="K227" s="146"/>
      <c r="L227" s="148"/>
      <c r="M227" s="166"/>
      <c r="N227" s="160"/>
      <c r="O227" s="146"/>
      <c r="P227" s="157"/>
      <c r="Q227" s="20"/>
      <c r="R227" s="150"/>
      <c r="S227" s="150"/>
      <c r="T227" s="162"/>
      <c r="U227" s="157"/>
      <c r="V227" s="163"/>
      <c r="W227" s="158"/>
    </row>
    <row r="228" spans="1:23" s="9" customFormat="1" ht="27" customHeight="1" x14ac:dyDescent="0.2">
      <c r="A228" s="145"/>
      <c r="B228" s="146"/>
      <c r="C228" s="150"/>
      <c r="D228" s="153"/>
      <c r="E228" s="154"/>
      <c r="F228" s="154"/>
      <c r="G228" s="157"/>
      <c r="H228" s="207"/>
      <c r="I228" s="146"/>
      <c r="J228" s="10"/>
      <c r="K228" s="146"/>
      <c r="L228" s="148"/>
      <c r="M228" s="166"/>
      <c r="N228" s="160"/>
      <c r="O228" s="146"/>
      <c r="P228" s="157"/>
      <c r="Q228" s="20"/>
      <c r="R228" s="150"/>
      <c r="S228" s="150"/>
      <c r="T228" s="162"/>
      <c r="U228" s="157"/>
      <c r="V228" s="163"/>
      <c r="W228" s="158"/>
    </row>
    <row r="229" spans="1:23" s="9" customFormat="1" ht="27" customHeight="1" x14ac:dyDescent="0.2">
      <c r="A229" s="145"/>
      <c r="B229" s="146"/>
      <c r="C229" s="150"/>
      <c r="D229" s="153"/>
      <c r="E229" s="154"/>
      <c r="F229" s="154"/>
      <c r="G229" s="157"/>
      <c r="H229" s="207"/>
      <c r="I229" s="146"/>
      <c r="J229" s="10"/>
      <c r="K229" s="146"/>
      <c r="L229" s="148"/>
      <c r="M229" s="166"/>
      <c r="N229" s="160"/>
      <c r="O229" s="146"/>
      <c r="P229" s="157"/>
      <c r="Q229" s="20"/>
      <c r="R229" s="150"/>
      <c r="S229" s="150"/>
      <c r="T229" s="162"/>
      <c r="U229" s="157"/>
      <c r="V229" s="163"/>
      <c r="W229" s="158"/>
    </row>
    <row r="230" spans="1:23" s="9" customFormat="1" ht="27" customHeight="1" x14ac:dyDescent="0.2">
      <c r="A230" s="145"/>
      <c r="B230" s="146"/>
      <c r="C230" s="150"/>
      <c r="D230" s="153"/>
      <c r="E230" s="154"/>
      <c r="F230" s="154"/>
      <c r="G230" s="157"/>
      <c r="H230" s="211"/>
      <c r="I230" s="146"/>
      <c r="J230" s="10"/>
      <c r="K230" s="146"/>
      <c r="L230" s="148"/>
      <c r="M230" s="166"/>
      <c r="N230" s="160"/>
      <c r="O230" s="146"/>
      <c r="P230" s="157"/>
      <c r="Q230" s="20"/>
      <c r="R230" s="150"/>
      <c r="S230" s="150"/>
      <c r="T230" s="162"/>
      <c r="U230" s="157"/>
      <c r="V230" s="163"/>
      <c r="W230" s="158"/>
    </row>
    <row r="231" spans="1:23" s="9" customFormat="1" ht="27" customHeight="1" x14ac:dyDescent="0.2">
      <c r="A231" s="145"/>
      <c r="B231" s="146"/>
      <c r="C231" s="150"/>
      <c r="D231" s="153"/>
      <c r="E231" s="154"/>
      <c r="F231" s="154"/>
      <c r="G231" s="157"/>
      <c r="H231" s="207"/>
      <c r="I231" s="146"/>
      <c r="J231" s="10"/>
      <c r="K231" s="146"/>
      <c r="L231" s="148"/>
      <c r="M231" s="166"/>
      <c r="N231" s="160"/>
      <c r="O231" s="146"/>
      <c r="P231" s="157"/>
      <c r="Q231" s="20"/>
      <c r="R231" s="150"/>
      <c r="S231" s="150"/>
      <c r="T231" s="162"/>
      <c r="U231" s="157"/>
      <c r="V231" s="163"/>
      <c r="W231" s="158"/>
    </row>
    <row r="232" spans="1:23" s="9" customFormat="1" ht="27" customHeight="1" x14ac:dyDescent="0.2">
      <c r="A232" s="145"/>
      <c r="B232" s="146"/>
      <c r="C232" s="150"/>
      <c r="D232" s="153"/>
      <c r="E232" s="154"/>
      <c r="F232" s="154"/>
      <c r="G232" s="155"/>
      <c r="H232" s="212"/>
      <c r="I232" s="146"/>
      <c r="J232" s="10"/>
      <c r="K232" s="213"/>
      <c r="L232" s="168"/>
      <c r="M232" s="160"/>
      <c r="N232" s="160"/>
      <c r="O232" s="146"/>
      <c r="P232" s="157"/>
      <c r="Q232" s="20"/>
      <c r="R232" s="150"/>
      <c r="S232" s="150"/>
      <c r="T232" s="162"/>
      <c r="U232" s="157"/>
      <c r="V232" s="163"/>
      <c r="W232" s="158"/>
    </row>
    <row r="233" spans="1:23" s="9" customFormat="1" ht="27" customHeight="1" x14ac:dyDescent="0.2">
      <c r="A233" s="145"/>
      <c r="B233" s="146"/>
      <c r="C233" s="150"/>
      <c r="D233" s="153"/>
      <c r="E233" s="154"/>
      <c r="F233" s="154"/>
      <c r="G233" s="157"/>
      <c r="H233" s="212"/>
      <c r="I233" s="146"/>
      <c r="J233" s="10"/>
      <c r="K233"/>
      <c r="L233" s="168"/>
      <c r="M233" s="160"/>
      <c r="N233" s="160"/>
      <c r="O233" s="146"/>
      <c r="P233" s="157"/>
      <c r="Q233" s="20"/>
      <c r="R233" s="150"/>
      <c r="S233" s="150"/>
      <c r="T233" s="162"/>
      <c r="U233" s="157"/>
      <c r="V233" s="163"/>
      <c r="W233" s="158"/>
    </row>
    <row r="234" spans="1:23" s="9" customFormat="1" ht="27" customHeight="1" x14ac:dyDescent="0.2">
      <c r="A234" s="145"/>
      <c r="B234" s="146"/>
      <c r="C234" s="150"/>
      <c r="D234" s="153"/>
      <c r="E234" s="154"/>
      <c r="F234" s="154"/>
      <c r="G234" s="157"/>
      <c r="H234" s="212"/>
      <c r="I234" s="146"/>
      <c r="J234" s="10"/>
      <c r="K234" s="213"/>
      <c r="L234" s="148"/>
      <c r="M234" s="160"/>
      <c r="N234" s="160"/>
      <c r="O234" s="146"/>
      <c r="P234" s="157"/>
      <c r="Q234" s="20"/>
      <c r="R234" s="150"/>
      <c r="S234" s="150"/>
      <c r="T234" s="162"/>
      <c r="U234" s="157"/>
      <c r="V234" s="163"/>
      <c r="W234" s="158"/>
    </row>
    <row r="235" spans="1:23" s="9" customFormat="1" ht="27" customHeight="1" x14ac:dyDescent="0.2">
      <c r="A235" s="145"/>
      <c r="B235" s="146"/>
      <c r="C235" s="150"/>
      <c r="D235" s="153"/>
      <c r="E235" s="154"/>
      <c r="F235" s="154"/>
      <c r="G235" s="176"/>
      <c r="H235" s="212"/>
      <c r="I235" s="146"/>
      <c r="J235" s="10"/>
      <c r="K235" s="53"/>
      <c r="L235" s="148"/>
      <c r="M235" s="160"/>
      <c r="N235" s="160"/>
      <c r="O235" s="146"/>
      <c r="P235" s="157"/>
      <c r="Q235" s="20"/>
      <c r="R235" s="150"/>
      <c r="S235" s="150"/>
      <c r="T235" s="162"/>
      <c r="U235" s="157"/>
      <c r="V235" s="163"/>
      <c r="W235" s="158"/>
    </row>
    <row r="236" spans="1:23" s="9" customFormat="1" ht="27" customHeight="1" x14ac:dyDescent="0.2">
      <c r="A236" s="145"/>
      <c r="B236" s="146"/>
      <c r="C236" s="150"/>
      <c r="D236" s="153"/>
      <c r="E236" s="154"/>
      <c r="F236" s="154"/>
      <c r="G236" s="155"/>
      <c r="H236" s="212"/>
      <c r="I236" s="146"/>
      <c r="J236" s="10"/>
      <c r="K236" s="154"/>
      <c r="L236" s="148"/>
      <c r="M236" s="160"/>
      <c r="N236" s="160"/>
      <c r="O236" s="146"/>
      <c r="P236" s="157"/>
      <c r="Q236" s="20"/>
      <c r="R236" s="150"/>
      <c r="S236" s="150"/>
      <c r="T236" s="162"/>
      <c r="U236" s="157"/>
      <c r="V236" s="163"/>
      <c r="W236" s="158"/>
    </row>
    <row r="237" spans="1:23" s="9" customFormat="1" ht="27" customHeight="1" x14ac:dyDescent="0.2">
      <c r="A237" s="145"/>
      <c r="B237" s="146"/>
      <c r="C237" s="150"/>
      <c r="D237" s="153"/>
      <c r="E237" s="154"/>
      <c r="F237" s="154"/>
      <c r="G237" s="215"/>
      <c r="H237" s="212"/>
      <c r="I237" s="146"/>
      <c r="J237" s="10"/>
      <c r="K237" s="146"/>
      <c r="L237" s="203"/>
      <c r="M237" s="160"/>
      <c r="N237" s="160"/>
      <c r="O237" s="146"/>
      <c r="P237" s="157"/>
      <c r="Q237" s="20"/>
      <c r="R237" s="150"/>
      <c r="S237" s="150"/>
      <c r="T237" s="162"/>
      <c r="U237" s="157"/>
      <c r="V237" s="163"/>
      <c r="W237" s="158"/>
    </row>
    <row r="238" spans="1:23" s="9" customFormat="1" ht="27" customHeight="1" x14ac:dyDescent="0.2">
      <c r="A238" s="145"/>
      <c r="B238" s="146"/>
      <c r="C238" s="150"/>
      <c r="D238" s="153"/>
      <c r="E238" s="154"/>
      <c r="F238" s="154"/>
      <c r="G238" s="215"/>
      <c r="H238" s="212"/>
      <c r="I238" s="146"/>
      <c r="J238" s="10"/>
      <c r="K238" s="154"/>
      <c r="L238" s="148"/>
      <c r="M238" s="166"/>
      <c r="N238" s="160"/>
      <c r="O238" s="146"/>
      <c r="P238" s="157"/>
      <c r="Q238" s="20"/>
      <c r="R238" s="150"/>
      <c r="S238" s="150"/>
      <c r="T238" s="162"/>
      <c r="U238" s="157"/>
      <c r="V238" s="163"/>
      <c r="W238" s="158"/>
    </row>
    <row r="239" spans="1:23" s="9" customFormat="1" ht="27" customHeight="1" x14ac:dyDescent="0.2">
      <c r="A239" s="145"/>
      <c r="B239" s="146"/>
      <c r="C239" s="150"/>
      <c r="D239" s="153"/>
      <c r="E239" s="154"/>
      <c r="F239" s="154"/>
      <c r="G239" s="215"/>
      <c r="H239" s="212"/>
      <c r="I239" s="146"/>
      <c r="J239" s="10"/>
      <c r="K239" s="213"/>
      <c r="L239" s="154"/>
      <c r="M239" s="160"/>
      <c r="N239" s="160"/>
      <c r="O239" s="146"/>
      <c r="P239" s="157"/>
      <c r="Q239" s="20"/>
      <c r="R239" s="150"/>
      <c r="S239" s="150"/>
      <c r="T239" s="162"/>
      <c r="U239" s="157"/>
      <c r="V239" s="163"/>
      <c r="W239" s="158"/>
    </row>
    <row r="240" spans="1:23" s="9" customFormat="1" ht="27" customHeight="1" x14ac:dyDescent="0.2">
      <c r="A240" s="145"/>
      <c r="B240" s="146"/>
      <c r="C240" s="150"/>
      <c r="D240" s="153"/>
      <c r="E240" s="154"/>
      <c r="F240" s="154"/>
      <c r="G240" s="216"/>
      <c r="H240" s="212"/>
      <c r="I240" s="146"/>
      <c r="J240" s="10"/>
      <c r="K240" s="217"/>
      <c r="L240" s="154"/>
      <c r="M240" s="160"/>
      <c r="N240" s="160"/>
      <c r="O240" s="146"/>
      <c r="P240" s="157"/>
      <c r="Q240" s="20"/>
      <c r="R240" s="150"/>
      <c r="S240" s="150"/>
      <c r="T240" s="162"/>
      <c r="U240" s="157"/>
      <c r="V240" s="163"/>
      <c r="W240" s="158"/>
    </row>
    <row r="241" spans="1:23" s="9" customFormat="1" ht="27" customHeight="1" x14ac:dyDescent="0.2">
      <c r="A241" s="145"/>
      <c r="B241" s="146"/>
      <c r="C241" s="150"/>
      <c r="D241" s="153"/>
      <c r="E241" s="154"/>
      <c r="F241" s="154"/>
      <c r="G241" s="155"/>
      <c r="H241" s="212"/>
      <c r="I241" s="146"/>
      <c r="J241" s="10"/>
      <c r="K241" s="213"/>
      <c r="L241" s="154"/>
      <c r="M241" s="160"/>
      <c r="N241" s="160"/>
      <c r="O241" s="146"/>
      <c r="P241" s="157"/>
      <c r="Q241" s="20"/>
      <c r="R241" s="150"/>
      <c r="S241" s="150"/>
      <c r="T241" s="162"/>
      <c r="U241" s="157"/>
      <c r="V241" s="163"/>
      <c r="W241" s="158"/>
    </row>
    <row r="242" spans="1:23" s="9" customFormat="1" ht="27" customHeight="1" x14ac:dyDescent="0.2">
      <c r="A242" s="145"/>
      <c r="B242" s="146"/>
      <c r="C242" s="150"/>
      <c r="D242" s="153"/>
      <c r="E242" s="154"/>
      <c r="F242" s="154"/>
      <c r="G242" s="155"/>
      <c r="H242" s="212"/>
      <c r="I242" s="146"/>
      <c r="J242" s="10"/>
      <c r="K242" s="53"/>
      <c r="L242" s="154"/>
      <c r="M242" s="166"/>
      <c r="N242" s="160"/>
      <c r="O242" s="146"/>
      <c r="P242" s="157"/>
      <c r="Q242" s="20"/>
      <c r="R242" s="150"/>
      <c r="S242" s="150"/>
      <c r="T242" s="162"/>
      <c r="U242" s="157"/>
      <c r="V242" s="163"/>
      <c r="W242" s="158"/>
    </row>
    <row r="243" spans="1:23" s="9" customFormat="1" ht="27" customHeight="1" x14ac:dyDescent="0.2">
      <c r="A243" s="145"/>
      <c r="B243" s="146"/>
      <c r="C243" s="150"/>
      <c r="D243" s="153"/>
      <c r="E243" s="154"/>
      <c r="F243" s="154"/>
      <c r="G243" s="155"/>
      <c r="H243" s="212"/>
      <c r="I243" s="146"/>
      <c r="J243" s="10"/>
      <c r="K243" s="53"/>
      <c r="L243" s="154"/>
      <c r="M243" s="210"/>
      <c r="N243" s="160"/>
      <c r="O243" s="146"/>
      <c r="P243" s="157"/>
      <c r="Q243" s="20"/>
      <c r="R243" s="150"/>
      <c r="S243" s="150"/>
      <c r="T243" s="162"/>
      <c r="U243" s="157"/>
      <c r="V243" s="163"/>
      <c r="W243" s="158"/>
    </row>
    <row r="244" spans="1:23" s="9" customFormat="1" ht="27" customHeight="1" x14ac:dyDescent="0.2">
      <c r="A244" s="145"/>
      <c r="B244" s="146"/>
      <c r="C244" s="150"/>
      <c r="D244" s="153"/>
      <c r="E244" s="154"/>
      <c r="F244" s="154"/>
      <c r="G244" s="155"/>
      <c r="H244" s="212"/>
      <c r="I244" s="146"/>
      <c r="J244" s="10"/>
      <c r="K244" s="53"/>
      <c r="L244" s="154"/>
      <c r="M244" s="210"/>
      <c r="N244" s="160"/>
      <c r="O244" s="146"/>
      <c r="P244" s="157"/>
      <c r="Q244" s="20"/>
      <c r="R244" s="150"/>
      <c r="S244" s="150"/>
      <c r="T244" s="162"/>
      <c r="U244" s="157"/>
      <c r="V244" s="163"/>
      <c r="W244" s="158"/>
    </row>
    <row r="245" spans="1:23" s="9" customFormat="1" ht="27" customHeight="1" x14ac:dyDescent="0.2">
      <c r="A245" s="145"/>
      <c r="B245" s="146"/>
      <c r="C245" s="150"/>
      <c r="D245" s="153"/>
      <c r="E245" s="154"/>
      <c r="F245" s="154"/>
      <c r="G245" s="155"/>
      <c r="H245" s="212"/>
      <c r="I245" s="146"/>
      <c r="J245" s="10"/>
      <c r="K245" s="53"/>
      <c r="L245" s="154"/>
      <c r="M245" s="210"/>
      <c r="N245" s="160"/>
      <c r="O245" s="146"/>
      <c r="P245" s="157"/>
      <c r="Q245" s="20"/>
      <c r="R245" s="150"/>
      <c r="S245" s="150"/>
      <c r="T245" s="162"/>
      <c r="U245" s="157"/>
      <c r="V245" s="163"/>
      <c r="W245" s="158"/>
    </row>
    <row r="246" spans="1:23" s="9" customFormat="1" ht="27" customHeight="1" x14ac:dyDescent="0.2">
      <c r="A246" s="145"/>
      <c r="B246" s="146"/>
      <c r="C246" s="150"/>
      <c r="D246" s="153"/>
      <c r="E246" s="154"/>
      <c r="F246" s="154"/>
      <c r="G246" s="155"/>
      <c r="H246" s="212"/>
      <c r="I246" s="146"/>
      <c r="J246" s="10"/>
      <c r="K246" s="53"/>
      <c r="L246" s="154"/>
      <c r="M246" s="210"/>
      <c r="N246" s="160"/>
      <c r="O246" s="146"/>
      <c r="P246" s="157"/>
      <c r="Q246" s="20"/>
      <c r="R246" s="150"/>
      <c r="S246" s="150"/>
      <c r="T246" s="162"/>
      <c r="U246" s="157"/>
      <c r="V246" s="163"/>
      <c r="W246" s="158"/>
    </row>
    <row r="247" spans="1:23" s="9" customFormat="1" ht="27" customHeight="1" x14ac:dyDescent="0.2">
      <c r="A247" s="145"/>
      <c r="B247" s="146"/>
      <c r="C247" s="150"/>
      <c r="D247" s="153"/>
      <c r="E247" s="154"/>
      <c r="F247" s="154"/>
      <c r="G247" s="155"/>
      <c r="H247" s="212"/>
      <c r="I247" s="146"/>
      <c r="J247" s="10"/>
      <c r="K247" s="53"/>
      <c r="L247" s="154"/>
      <c r="M247" s="210"/>
      <c r="N247" s="160"/>
      <c r="O247" s="146"/>
      <c r="P247" s="157"/>
      <c r="Q247" s="20"/>
      <c r="R247" s="150"/>
      <c r="S247" s="150"/>
      <c r="T247" s="162"/>
      <c r="U247" s="157"/>
      <c r="V247" s="163"/>
      <c r="W247" s="158"/>
    </row>
    <row r="248" spans="1:23" s="9" customFormat="1" ht="27" customHeight="1" x14ac:dyDescent="0.2">
      <c r="A248" s="145"/>
      <c r="B248" s="146"/>
      <c r="C248" s="150"/>
      <c r="D248" s="153"/>
      <c r="E248" s="154"/>
      <c r="F248" s="154"/>
      <c r="G248" s="155"/>
      <c r="H248" s="212"/>
      <c r="I248" s="146"/>
      <c r="J248" s="10"/>
      <c r="K248" s="53"/>
      <c r="L248" s="154"/>
      <c r="M248" s="210"/>
      <c r="N248" s="160"/>
      <c r="O248" s="146"/>
      <c r="P248" s="157"/>
      <c r="Q248" s="20"/>
      <c r="R248" s="150"/>
      <c r="S248" s="150"/>
      <c r="T248" s="162"/>
      <c r="U248" s="157"/>
      <c r="V248" s="163"/>
      <c r="W248" s="158"/>
    </row>
    <row r="249" spans="1:23" s="9" customFormat="1" ht="27" customHeight="1" x14ac:dyDescent="0.2">
      <c r="A249" s="145"/>
      <c r="B249" s="146"/>
      <c r="C249" s="150"/>
      <c r="D249" s="153"/>
      <c r="E249" s="154"/>
      <c r="F249" s="154"/>
      <c r="G249" s="218"/>
      <c r="H249" s="212"/>
      <c r="I249" s="146"/>
      <c r="J249" s="10"/>
      <c r="K249" s="53"/>
      <c r="L249" s="154"/>
      <c r="M249" s="210"/>
      <c r="N249" s="160"/>
      <c r="O249" s="146"/>
      <c r="P249" s="157"/>
      <c r="Q249" s="20"/>
      <c r="R249" s="150"/>
      <c r="S249" s="150"/>
      <c r="T249" s="162"/>
      <c r="U249" s="157"/>
      <c r="V249" s="163"/>
      <c r="W249" s="158"/>
    </row>
    <row r="250" spans="1:23" s="9" customFormat="1" ht="27" customHeight="1" x14ac:dyDescent="0.2">
      <c r="A250" s="145"/>
      <c r="B250" s="146"/>
      <c r="C250" s="150"/>
      <c r="D250" s="146"/>
      <c r="E250" s="154"/>
      <c r="F250" s="154"/>
      <c r="G250" s="155"/>
      <c r="H250" s="212"/>
      <c r="I250" s="146"/>
      <c r="J250" s="10"/>
      <c r="K250" s="154"/>
      <c r="L250" s="154"/>
      <c r="M250" s="210"/>
      <c r="N250" s="160"/>
      <c r="O250" s="146"/>
      <c r="P250" s="157"/>
      <c r="Q250" s="20"/>
      <c r="R250" s="150"/>
      <c r="S250" s="150"/>
      <c r="T250" s="162"/>
      <c r="U250" s="157"/>
      <c r="V250" s="163"/>
      <c r="W250" s="158"/>
    </row>
    <row r="251" spans="1:23" s="9" customFormat="1" ht="27" customHeight="1" x14ac:dyDescent="0.2">
      <c r="A251" s="145"/>
      <c r="B251" s="146"/>
      <c r="C251" s="150"/>
      <c r="D251" s="146"/>
      <c r="E251" s="154"/>
      <c r="F251" s="154"/>
      <c r="G251" s="155"/>
      <c r="H251" s="212"/>
      <c r="I251" s="146"/>
      <c r="J251" s="10"/>
      <c r="K251" s="53"/>
      <c r="L251" s="154"/>
      <c r="M251" s="210"/>
      <c r="N251" s="160"/>
      <c r="O251" s="146"/>
      <c r="P251" s="157"/>
      <c r="Q251" s="20"/>
      <c r="R251" s="150"/>
      <c r="S251" s="150"/>
      <c r="T251" s="162"/>
      <c r="U251" s="157"/>
      <c r="V251" s="163"/>
      <c r="W251" s="158"/>
    </row>
    <row r="252" spans="1:23" s="9" customFormat="1" ht="27" customHeight="1" x14ac:dyDescent="0.2">
      <c r="A252" s="145"/>
      <c r="B252" s="146"/>
      <c r="C252" s="150"/>
      <c r="D252" s="146"/>
      <c r="E252" s="154"/>
      <c r="F252" s="154"/>
      <c r="G252" s="218"/>
      <c r="H252" s="212"/>
      <c r="I252" s="146"/>
      <c r="J252" s="10"/>
      <c r="K252" s="53"/>
      <c r="L252" s="154"/>
      <c r="M252" s="210"/>
      <c r="N252" s="160"/>
      <c r="O252" s="146"/>
      <c r="P252" s="157"/>
      <c r="Q252" s="20"/>
      <c r="R252" s="150"/>
      <c r="S252" s="150"/>
      <c r="T252" s="162"/>
      <c r="U252" s="157"/>
      <c r="V252" s="163"/>
      <c r="W252" s="158"/>
    </row>
    <row r="253" spans="1:23" s="9" customFormat="1" ht="27" customHeight="1" x14ac:dyDescent="0.2">
      <c r="A253" s="145"/>
      <c r="B253" s="146"/>
      <c r="C253" s="150"/>
      <c r="D253" s="146"/>
      <c r="E253" s="154"/>
      <c r="F253" s="154"/>
      <c r="G253" s="218"/>
      <c r="H253" s="212"/>
      <c r="I253" s="146"/>
      <c r="J253" s="10"/>
      <c r="K253" s="53"/>
      <c r="L253" s="154"/>
      <c r="M253" s="210"/>
      <c r="N253" s="160"/>
      <c r="O253" s="146"/>
      <c r="P253" s="157"/>
      <c r="Q253" s="20"/>
      <c r="R253" s="150"/>
      <c r="S253" s="150"/>
      <c r="T253" s="162"/>
      <c r="U253" s="157"/>
      <c r="V253" s="163"/>
      <c r="W253" s="158"/>
    </row>
    <row r="254" spans="1:23" s="9" customFormat="1" ht="27" customHeight="1" x14ac:dyDescent="0.2">
      <c r="A254" s="145"/>
      <c r="B254" s="146"/>
      <c r="C254" s="150"/>
      <c r="D254" s="146"/>
      <c r="E254" s="154"/>
      <c r="F254" s="154"/>
      <c r="G254" s="218"/>
      <c r="H254" s="212"/>
      <c r="I254" s="146"/>
      <c r="J254" s="10"/>
      <c r="K254" s="53"/>
      <c r="L254" s="154"/>
      <c r="M254" s="210"/>
      <c r="N254" s="160"/>
      <c r="O254" s="146"/>
      <c r="P254" s="157"/>
      <c r="Q254" s="20"/>
      <c r="R254" s="150"/>
      <c r="S254" s="150"/>
      <c r="T254" s="162"/>
      <c r="U254" s="157"/>
      <c r="V254" s="163"/>
      <c r="W254" s="158"/>
    </row>
    <row r="255" spans="1:23" s="226" customFormat="1" ht="27" customHeight="1" x14ac:dyDescent="0.2">
      <c r="A255" s="145"/>
      <c r="B255" s="149"/>
      <c r="C255" s="150"/>
      <c r="D255" s="149"/>
      <c r="E255" s="149"/>
      <c r="F255" s="149"/>
      <c r="G255" s="219"/>
      <c r="H255" s="149"/>
      <c r="I255" s="149"/>
      <c r="J255" s="149"/>
      <c r="K255" s="149"/>
      <c r="L255" s="165"/>
      <c r="M255" s="221"/>
      <c r="N255" s="221"/>
      <c r="O255" s="149"/>
      <c r="P255" s="219"/>
      <c r="Q255" s="222"/>
      <c r="R255" s="223"/>
      <c r="S255" s="223"/>
      <c r="T255" s="224"/>
      <c r="U255" s="219"/>
      <c r="V255" s="219"/>
      <c r="W255" s="225"/>
    </row>
    <row r="256" spans="1:23" s="226" customFormat="1" ht="27" customHeight="1" x14ac:dyDescent="0.2">
      <c r="A256" s="145"/>
      <c r="B256" s="149"/>
      <c r="C256" s="150"/>
      <c r="D256" s="149"/>
      <c r="E256" s="149"/>
      <c r="F256" s="149"/>
      <c r="G256" s="219"/>
      <c r="H256" s="149"/>
      <c r="I256" s="149"/>
      <c r="J256" s="149"/>
      <c r="K256" s="149"/>
      <c r="L256" s="165"/>
      <c r="M256" s="221"/>
      <c r="N256" s="221"/>
      <c r="O256" s="149"/>
      <c r="P256" s="219"/>
      <c r="Q256" s="222"/>
      <c r="R256" s="223"/>
      <c r="S256" s="223"/>
      <c r="T256" s="224"/>
      <c r="U256" s="219"/>
      <c r="V256" s="219"/>
      <c r="W256" s="225"/>
    </row>
    <row r="257" spans="1:23" s="226" customFormat="1" ht="27" customHeight="1" x14ac:dyDescent="0.2">
      <c r="A257" s="145"/>
      <c r="B257" s="149"/>
      <c r="C257" s="150"/>
      <c r="D257" s="149"/>
      <c r="E257" s="149"/>
      <c r="F257" s="149"/>
      <c r="G257" s="219"/>
      <c r="H257" s="149"/>
      <c r="I257" s="149"/>
      <c r="J257" s="149"/>
      <c r="K257" s="149"/>
      <c r="L257" s="227"/>
      <c r="M257" s="221"/>
      <c r="N257" s="221"/>
      <c r="O257" s="149"/>
      <c r="P257" s="219"/>
      <c r="Q257" s="222"/>
      <c r="R257" s="223"/>
      <c r="S257" s="223"/>
      <c r="T257" s="224"/>
      <c r="U257" s="219"/>
      <c r="V257" s="219"/>
      <c r="W257" s="225"/>
    </row>
    <row r="258" spans="1:23" s="226" customFormat="1" ht="27" customHeight="1" x14ac:dyDescent="0.2">
      <c r="A258" s="145"/>
      <c r="B258" s="149"/>
      <c r="C258" s="150"/>
      <c r="D258" s="149"/>
      <c r="E258" s="149"/>
      <c r="F258" s="149"/>
      <c r="G258" s="219"/>
      <c r="H258" s="149"/>
      <c r="I258" s="149"/>
      <c r="J258" s="149"/>
      <c r="K258" s="149"/>
      <c r="L258" s="165"/>
      <c r="M258" s="221"/>
      <c r="N258" s="221"/>
      <c r="O258" s="149"/>
      <c r="P258" s="219"/>
      <c r="Q258" s="222"/>
      <c r="R258" s="223"/>
      <c r="S258" s="223"/>
      <c r="T258" s="224"/>
      <c r="U258" s="219"/>
      <c r="V258" s="219"/>
      <c r="W258" s="225"/>
    </row>
    <row r="259" spans="1:23" s="226" customFormat="1" ht="27" customHeight="1" x14ac:dyDescent="0.2">
      <c r="A259" s="145"/>
      <c r="B259" s="149"/>
      <c r="C259" s="150"/>
      <c r="D259" s="149"/>
      <c r="E259" s="149"/>
      <c r="F259" s="149"/>
      <c r="G259" s="219"/>
      <c r="H259" s="149"/>
      <c r="I259" s="149"/>
      <c r="J259" s="149"/>
      <c r="K259" s="149"/>
      <c r="L259" s="165"/>
      <c r="M259" s="221"/>
      <c r="N259" s="221"/>
      <c r="O259" s="149"/>
      <c r="P259" s="219"/>
      <c r="Q259" s="222"/>
      <c r="R259" s="223"/>
      <c r="S259" s="223"/>
      <c r="T259" s="224"/>
      <c r="U259" s="219"/>
      <c r="V259" s="219"/>
      <c r="W259" s="225"/>
    </row>
    <row r="260" spans="1:23" s="226" customFormat="1" ht="27" customHeight="1" x14ac:dyDescent="0.2">
      <c r="A260" s="145"/>
      <c r="B260" s="149"/>
      <c r="C260" s="150"/>
      <c r="D260" s="149"/>
      <c r="E260" s="149"/>
      <c r="F260" s="149"/>
      <c r="G260" s="219"/>
      <c r="H260" s="149"/>
      <c r="I260" s="149"/>
      <c r="J260" s="149"/>
      <c r="K260" s="149"/>
      <c r="L260" s="165"/>
      <c r="M260" s="221"/>
      <c r="N260" s="221"/>
      <c r="O260" s="149"/>
      <c r="P260" s="219"/>
      <c r="Q260" s="222"/>
      <c r="R260" s="223"/>
      <c r="S260" s="223"/>
      <c r="T260" s="224"/>
      <c r="U260" s="219"/>
      <c r="V260" s="228"/>
      <c r="W260" s="225"/>
    </row>
    <row r="261" spans="1:23" s="226" customFormat="1" ht="27" customHeight="1" x14ac:dyDescent="0.2">
      <c r="A261" s="145"/>
      <c r="B261" s="149"/>
      <c r="C261" s="150"/>
      <c r="D261" s="149"/>
      <c r="E261" s="149"/>
      <c r="F261" s="149"/>
      <c r="G261" s="219"/>
      <c r="H261" s="149"/>
      <c r="I261" s="149"/>
      <c r="J261" s="149"/>
      <c r="K261" s="149"/>
      <c r="L261" s="165"/>
      <c r="M261" s="221"/>
      <c r="N261" s="221"/>
      <c r="O261" s="149"/>
      <c r="P261" s="219"/>
      <c r="Q261" s="222"/>
      <c r="R261" s="223"/>
      <c r="S261" s="223"/>
      <c r="T261" s="224"/>
      <c r="U261" s="219"/>
      <c r="V261" s="219"/>
      <c r="W261" s="225"/>
    </row>
    <row r="262" spans="1:23" s="226" customFormat="1" ht="27" customHeight="1" x14ac:dyDescent="0.2">
      <c r="A262" s="145"/>
      <c r="B262" s="149"/>
      <c r="C262" s="150"/>
      <c r="D262" s="149"/>
      <c r="E262" s="149"/>
      <c r="F262" s="149"/>
      <c r="G262" s="219"/>
      <c r="H262" s="149"/>
      <c r="I262" s="149"/>
      <c r="J262" s="149"/>
      <c r="K262" s="149"/>
      <c r="L262" s="165"/>
      <c r="M262" s="221"/>
      <c r="N262" s="220"/>
      <c r="O262" s="219"/>
      <c r="P262" s="219"/>
      <c r="Q262" s="222"/>
      <c r="R262" s="223"/>
      <c r="S262" s="223"/>
      <c r="T262" s="224"/>
      <c r="U262" s="219"/>
      <c r="V262" s="219"/>
      <c r="W262" s="225"/>
    </row>
    <row r="263" spans="1:23" s="226" customFormat="1" ht="27" customHeight="1" x14ac:dyDescent="0.2">
      <c r="A263" s="145"/>
      <c r="B263" s="149"/>
      <c r="C263" s="150"/>
      <c r="D263" s="149"/>
      <c r="E263" s="149"/>
      <c r="F263" s="149"/>
      <c r="G263" s="219"/>
      <c r="H263" s="149"/>
      <c r="I263" s="149"/>
      <c r="J263" s="149"/>
      <c r="K263" s="149"/>
      <c r="L263" s="230"/>
      <c r="M263" s="229"/>
      <c r="N263" s="221"/>
      <c r="O263" s="149"/>
      <c r="P263" s="219"/>
      <c r="Q263" s="222"/>
      <c r="R263" s="223"/>
      <c r="S263" s="223"/>
      <c r="T263" s="224"/>
      <c r="U263" s="219"/>
      <c r="V263" s="219"/>
      <c r="W263" s="225"/>
    </row>
    <row r="264" spans="1:23" s="226" customFormat="1" ht="27" customHeight="1" x14ac:dyDescent="0.2">
      <c r="A264" s="145"/>
      <c r="B264" s="149"/>
      <c r="C264" s="150"/>
      <c r="D264" s="149"/>
      <c r="E264" s="149"/>
      <c r="F264" s="149"/>
      <c r="G264" s="219"/>
      <c r="H264" s="149"/>
      <c r="I264" s="149"/>
      <c r="J264" s="149"/>
      <c r="K264" s="149"/>
      <c r="L264" s="165"/>
      <c r="M264" s="221"/>
      <c r="N264" s="221"/>
      <c r="O264" s="149"/>
      <c r="P264" s="219"/>
      <c r="Q264" s="222"/>
      <c r="R264" s="223"/>
      <c r="S264" s="223"/>
      <c r="T264" s="224"/>
      <c r="U264" s="219"/>
      <c r="V264" s="219"/>
      <c r="W264" s="225"/>
    </row>
    <row r="265" spans="1:23" s="226" customFormat="1" ht="27" customHeight="1" x14ac:dyDescent="0.2">
      <c r="A265" s="145"/>
      <c r="B265" s="149"/>
      <c r="C265" s="150"/>
      <c r="D265" s="149"/>
      <c r="E265" s="149"/>
      <c r="F265" s="149"/>
      <c r="G265" s="219"/>
      <c r="H265" s="149"/>
      <c r="I265" s="149"/>
      <c r="J265" s="149"/>
      <c r="K265" s="149"/>
      <c r="L265" s="165"/>
      <c r="M265" s="221"/>
      <c r="N265" s="221"/>
      <c r="O265" s="149"/>
      <c r="P265" s="219"/>
      <c r="Q265" s="222"/>
      <c r="R265" s="223"/>
      <c r="S265" s="223"/>
      <c r="T265" s="224"/>
      <c r="U265" s="219"/>
      <c r="V265" s="228"/>
      <c r="W265" s="225"/>
    </row>
    <row r="266" spans="1:23" s="226" customFormat="1" ht="27" customHeight="1" x14ac:dyDescent="0.2">
      <c r="A266" s="145"/>
      <c r="B266" s="149"/>
      <c r="C266" s="150"/>
      <c r="D266" s="149"/>
      <c r="E266" s="149"/>
      <c r="F266" s="149"/>
      <c r="G266" s="219"/>
      <c r="H266" s="149"/>
      <c r="I266" s="149"/>
      <c r="J266" s="149"/>
      <c r="K266" s="149"/>
      <c r="L266" s="165"/>
      <c r="M266" s="221"/>
      <c r="N266" s="221"/>
      <c r="O266" s="149"/>
      <c r="P266" s="219"/>
      <c r="Q266" s="222"/>
      <c r="R266" s="223"/>
      <c r="S266" s="223"/>
      <c r="T266" s="224"/>
      <c r="U266" s="219"/>
      <c r="V266" s="219"/>
      <c r="W266" s="225"/>
    </row>
    <row r="267" spans="1:23" s="226" customFormat="1" ht="27" customHeight="1" x14ac:dyDescent="0.2">
      <c r="A267" s="145"/>
      <c r="B267" s="149"/>
      <c r="C267" s="150"/>
      <c r="D267" s="149"/>
      <c r="E267" s="149"/>
      <c r="F267" s="149"/>
      <c r="G267" s="219"/>
      <c r="H267" s="149"/>
      <c r="I267" s="149"/>
      <c r="J267" s="149"/>
      <c r="K267" s="149"/>
      <c r="L267" s="165"/>
      <c r="M267" s="221"/>
      <c r="N267" s="221"/>
      <c r="O267" s="149"/>
      <c r="P267" s="219"/>
      <c r="Q267" s="222"/>
      <c r="R267" s="223"/>
      <c r="S267" s="223"/>
      <c r="T267" s="224"/>
      <c r="U267" s="219"/>
      <c r="V267" s="219"/>
      <c r="W267" s="225"/>
    </row>
    <row r="268" spans="1:23" s="226" customFormat="1" ht="27" customHeight="1" x14ac:dyDescent="0.2">
      <c r="A268" s="145"/>
      <c r="B268" s="149"/>
      <c r="C268" s="150"/>
      <c r="D268" s="149"/>
      <c r="E268" s="149"/>
      <c r="F268" s="149"/>
      <c r="G268" s="219"/>
      <c r="H268" s="231"/>
      <c r="I268" s="149"/>
      <c r="J268" s="149"/>
      <c r="K268" s="149"/>
      <c r="L268" s="177"/>
      <c r="M268" s="221"/>
      <c r="N268" s="221"/>
      <c r="O268" s="149"/>
      <c r="P268" s="219"/>
      <c r="Q268" s="222"/>
      <c r="R268" s="223"/>
      <c r="S268" s="223"/>
      <c r="T268" s="224"/>
      <c r="U268" s="219"/>
      <c r="V268" s="11"/>
      <c r="W268" s="225"/>
    </row>
    <row r="269" spans="1:23" s="226" customFormat="1" ht="27" customHeight="1" x14ac:dyDescent="0.2">
      <c r="A269" s="145"/>
      <c r="B269" s="149"/>
      <c r="C269" s="150"/>
      <c r="D269" s="149"/>
      <c r="E269" s="149"/>
      <c r="F269" s="149"/>
      <c r="G269" s="219"/>
      <c r="H269" s="232"/>
      <c r="I269" s="149"/>
      <c r="J269" s="149"/>
      <c r="K269" s="149"/>
      <c r="L269" s="165"/>
      <c r="M269" s="221"/>
      <c r="N269" s="221"/>
      <c r="O269" s="149"/>
      <c r="P269" s="219"/>
      <c r="Q269" s="222"/>
      <c r="R269" s="223"/>
      <c r="S269" s="223"/>
      <c r="T269" s="224"/>
      <c r="U269" s="219"/>
      <c r="V269" s="11"/>
      <c r="W269" s="225"/>
    </row>
    <row r="270" spans="1:23" s="226" customFormat="1" ht="27" customHeight="1" x14ac:dyDescent="0.2">
      <c r="A270" s="145"/>
      <c r="B270" s="149"/>
      <c r="C270" s="150"/>
      <c r="D270" s="149"/>
      <c r="E270" s="149"/>
      <c r="F270" s="149"/>
      <c r="G270" s="219"/>
      <c r="H270" s="232"/>
      <c r="I270" s="149"/>
      <c r="J270" s="149"/>
      <c r="K270" s="149"/>
      <c r="L270" s="165"/>
      <c r="M270" s="221"/>
      <c r="N270" s="221"/>
      <c r="O270" s="149"/>
      <c r="P270" s="219"/>
      <c r="Q270" s="222"/>
      <c r="R270" s="223"/>
      <c r="S270" s="223"/>
      <c r="T270" s="224"/>
      <c r="U270" s="219"/>
      <c r="V270" s="228"/>
      <c r="W270" s="225"/>
    </row>
    <row r="271" spans="1:23" s="226" customFormat="1" ht="27" customHeight="1" x14ac:dyDescent="0.2">
      <c r="A271" s="145"/>
      <c r="B271" s="149"/>
      <c r="C271" s="150"/>
      <c r="D271" s="149"/>
      <c r="E271" s="149"/>
      <c r="F271" s="149"/>
      <c r="G271" s="219"/>
      <c r="H271" s="233"/>
      <c r="I271" s="149"/>
      <c r="J271" s="149"/>
      <c r="K271" s="149"/>
      <c r="L271" s="165"/>
      <c r="M271" s="221"/>
      <c r="N271" s="221"/>
      <c r="O271" s="149"/>
      <c r="P271" s="219"/>
      <c r="Q271" s="222"/>
      <c r="R271" s="223"/>
      <c r="S271" s="223"/>
      <c r="T271" s="224"/>
      <c r="U271" s="219"/>
      <c r="V271" s="228"/>
      <c r="W271" s="225"/>
    </row>
    <row r="272" spans="1:23" s="226" customFormat="1" ht="27" customHeight="1" x14ac:dyDescent="0.2">
      <c r="A272" s="145"/>
      <c r="B272" s="149"/>
      <c r="C272" s="150"/>
      <c r="D272" s="149"/>
      <c r="E272" s="149"/>
      <c r="F272" s="149"/>
      <c r="G272" s="219"/>
      <c r="H272" s="233"/>
      <c r="I272" s="149"/>
      <c r="J272" s="149"/>
      <c r="K272" s="149"/>
      <c r="L272" s="165"/>
      <c r="M272" s="221"/>
      <c r="N272" s="221"/>
      <c r="O272" s="149"/>
      <c r="P272" s="219"/>
      <c r="Q272" s="222"/>
      <c r="R272" s="223"/>
      <c r="S272" s="223"/>
      <c r="T272" s="224"/>
      <c r="U272" s="219"/>
      <c r="V272" s="228"/>
      <c r="W272" s="225"/>
    </row>
    <row r="273" spans="1:23" s="226" customFormat="1" ht="27" customHeight="1" x14ac:dyDescent="0.2">
      <c r="A273" s="145"/>
      <c r="B273" s="149"/>
      <c r="C273" s="150"/>
      <c r="D273" s="149"/>
      <c r="E273" s="149"/>
      <c r="F273" s="149"/>
      <c r="G273" s="219"/>
      <c r="H273" s="234"/>
      <c r="I273" s="149"/>
      <c r="J273" s="149"/>
      <c r="K273" s="149"/>
      <c r="L273" s="165"/>
      <c r="M273" s="221"/>
      <c r="N273" s="221"/>
      <c r="O273" s="149"/>
      <c r="P273" s="219"/>
      <c r="Q273" s="222"/>
      <c r="R273" s="223"/>
      <c r="S273" s="223"/>
      <c r="T273" s="224"/>
      <c r="U273" s="219"/>
      <c r="V273" s="228"/>
      <c r="W273" s="225"/>
    </row>
    <row r="274" spans="1:23" s="226" customFormat="1" ht="27" customHeight="1" x14ac:dyDescent="0.2">
      <c r="A274" s="145"/>
      <c r="B274" s="149"/>
      <c r="C274" s="150"/>
      <c r="D274" s="149"/>
      <c r="E274" s="149"/>
      <c r="F274" s="149"/>
      <c r="G274" s="219"/>
      <c r="H274" s="234"/>
      <c r="I274" s="149"/>
      <c r="J274" s="149"/>
      <c r="K274" s="149"/>
      <c r="L274" s="165"/>
      <c r="M274" s="221"/>
      <c r="N274" s="221"/>
      <c r="O274" s="149"/>
      <c r="P274" s="219"/>
      <c r="Q274" s="222"/>
      <c r="R274" s="223"/>
      <c r="S274" s="223"/>
      <c r="T274" s="224"/>
      <c r="U274" s="219"/>
      <c r="V274" s="228"/>
      <c r="W274" s="225"/>
    </row>
    <row r="275" spans="1:23" s="226" customFormat="1" ht="27" customHeight="1" x14ac:dyDescent="0.2">
      <c r="A275" s="145"/>
      <c r="B275" s="149"/>
      <c r="C275" s="150"/>
      <c r="D275" s="149"/>
      <c r="E275" s="149"/>
      <c r="F275" s="149"/>
      <c r="G275" s="219"/>
      <c r="H275" s="234"/>
      <c r="I275" s="149"/>
      <c r="J275" s="149"/>
      <c r="K275" s="149"/>
      <c r="L275" s="165"/>
      <c r="M275" s="221"/>
      <c r="N275" s="221"/>
      <c r="O275" s="149"/>
      <c r="P275" s="219"/>
      <c r="Q275" s="222"/>
      <c r="R275" s="223"/>
      <c r="S275" s="223"/>
      <c r="T275" s="224"/>
      <c r="U275" s="219"/>
      <c r="V275" s="228"/>
      <c r="W275" s="225"/>
    </row>
    <row r="276" spans="1:23" s="226" customFormat="1" ht="27" customHeight="1" x14ac:dyDescent="0.2">
      <c r="A276" s="145"/>
      <c r="B276" s="149"/>
      <c r="C276" s="150"/>
      <c r="D276" s="149"/>
      <c r="E276" s="149"/>
      <c r="F276" s="149"/>
      <c r="G276" s="219"/>
      <c r="H276" s="234"/>
      <c r="I276" s="149"/>
      <c r="J276" s="149"/>
      <c r="K276" s="149"/>
      <c r="L276" s="225"/>
      <c r="M276" s="221"/>
      <c r="N276" s="221"/>
      <c r="O276" s="149"/>
      <c r="P276" s="219"/>
      <c r="Q276" s="222"/>
      <c r="R276" s="223"/>
      <c r="S276" s="223"/>
      <c r="T276" s="224"/>
      <c r="U276" s="219"/>
      <c r="V276" s="228"/>
      <c r="W276" s="225"/>
    </row>
    <row r="277" spans="1:23" s="226" customFormat="1" ht="27" customHeight="1" x14ac:dyDescent="0.2">
      <c r="A277" s="145"/>
      <c r="B277" s="149"/>
      <c r="C277" s="150"/>
      <c r="D277" s="149"/>
      <c r="E277" s="149"/>
      <c r="F277" s="149"/>
      <c r="G277" s="219"/>
      <c r="H277" s="234"/>
      <c r="I277" s="149"/>
      <c r="J277" s="149"/>
      <c r="K277" s="149"/>
      <c r="L277" s="165"/>
      <c r="M277" s="221"/>
      <c r="N277" s="221"/>
      <c r="O277" s="149"/>
      <c r="P277" s="219"/>
      <c r="Q277" s="222"/>
      <c r="R277" s="223"/>
      <c r="S277" s="223"/>
      <c r="T277" s="224"/>
      <c r="U277" s="219"/>
      <c r="V277" s="228"/>
      <c r="W277" s="225"/>
    </row>
    <row r="278" spans="1:23" s="9" customFormat="1" ht="27" customHeight="1" x14ac:dyDescent="0.2">
      <c r="A278" s="145"/>
      <c r="B278" s="146"/>
      <c r="C278" s="150"/>
      <c r="D278" s="146"/>
      <c r="E278" s="154"/>
      <c r="F278" s="154"/>
      <c r="G278" s="157"/>
      <c r="H278" s="142"/>
      <c r="I278" s="146"/>
      <c r="J278" s="10"/>
      <c r="K278" s="146"/>
      <c r="L278" s="148"/>
      <c r="M278" s="166"/>
      <c r="N278" s="160"/>
      <c r="O278" s="146"/>
      <c r="P278" s="157"/>
      <c r="Q278" s="20"/>
      <c r="R278" s="150"/>
      <c r="S278" s="150"/>
      <c r="T278" s="162"/>
      <c r="U278" s="157"/>
      <c r="V278" s="163"/>
      <c r="W278" s="158"/>
    </row>
    <row r="279" spans="1:23" s="9" customFormat="1" ht="27" customHeight="1" x14ac:dyDescent="0.2">
      <c r="A279" s="145"/>
      <c r="B279" s="146"/>
      <c r="C279" s="150"/>
      <c r="D279" s="146"/>
      <c r="E279" s="154"/>
      <c r="F279" s="154"/>
      <c r="G279" s="235"/>
      <c r="H279" s="189"/>
      <c r="I279" s="236"/>
      <c r="J279" s="10"/>
      <c r="K279" s="146"/>
      <c r="L279" s="148"/>
      <c r="M279" s="166"/>
      <c r="N279" s="160"/>
      <c r="O279" s="146"/>
      <c r="P279" s="157"/>
      <c r="Q279" s="20"/>
      <c r="R279" s="150"/>
      <c r="S279" s="150"/>
      <c r="T279" s="162"/>
      <c r="U279" s="157"/>
      <c r="V279" s="163"/>
      <c r="W279" s="158"/>
    </row>
    <row r="280" spans="1:23" s="9" customFormat="1" ht="27" customHeight="1" x14ac:dyDescent="0.2">
      <c r="A280" s="145"/>
      <c r="B280" s="146"/>
      <c r="C280" s="150"/>
      <c r="D280" s="146"/>
      <c r="E280" s="154"/>
      <c r="F280" s="154"/>
      <c r="G280" s="235"/>
      <c r="H280" s="189"/>
      <c r="I280" s="236"/>
      <c r="J280" s="10"/>
      <c r="K280" s="146"/>
      <c r="L280" s="148"/>
      <c r="M280" s="166"/>
      <c r="N280" s="160"/>
      <c r="O280" s="146"/>
      <c r="P280" s="157"/>
      <c r="Q280" s="20"/>
      <c r="R280" s="150"/>
      <c r="S280" s="150"/>
      <c r="T280" s="162"/>
      <c r="U280" s="157"/>
      <c r="V280" s="163"/>
      <c r="W280" s="158"/>
    </row>
    <row r="281" spans="1:23" s="9" customFormat="1" ht="27" customHeight="1" x14ac:dyDescent="0.2">
      <c r="A281" s="145"/>
      <c r="B281" s="146"/>
      <c r="C281" s="150"/>
      <c r="D281" s="146"/>
      <c r="E281" s="154"/>
      <c r="F281" s="154"/>
      <c r="G281" s="235"/>
      <c r="H281" s="189"/>
      <c r="I281" s="236"/>
      <c r="J281" s="10"/>
      <c r="K281" s="146"/>
      <c r="L281" s="148"/>
      <c r="M281" s="166"/>
      <c r="N281" s="160"/>
      <c r="O281" s="146"/>
      <c r="P281" s="157"/>
      <c r="Q281" s="20"/>
      <c r="R281" s="150"/>
      <c r="S281" s="150"/>
      <c r="T281" s="162"/>
      <c r="U281" s="157"/>
      <c r="V281" s="163"/>
      <c r="W281" s="158"/>
    </row>
    <row r="282" spans="1:23" s="9" customFormat="1" ht="27" customHeight="1" x14ac:dyDescent="0.2">
      <c r="A282" s="145"/>
      <c r="B282" s="146"/>
      <c r="C282" s="150"/>
      <c r="D282" s="146"/>
      <c r="E282" s="154"/>
      <c r="F282" s="154"/>
      <c r="G282" s="235"/>
      <c r="H282" s="189"/>
      <c r="I282" s="236"/>
      <c r="J282" s="10"/>
      <c r="K282" s="146"/>
      <c r="L282" s="148"/>
      <c r="M282" s="166"/>
      <c r="N282" s="160"/>
      <c r="O282" s="146"/>
      <c r="P282" s="157"/>
      <c r="Q282" s="20"/>
      <c r="R282" s="150"/>
      <c r="S282" s="150"/>
      <c r="T282" s="162"/>
      <c r="U282" s="157"/>
      <c r="V282" s="163"/>
      <c r="W282" s="158"/>
    </row>
    <row r="284" spans="1:23" s="9" customFormat="1" ht="27" customHeight="1" x14ac:dyDescent="0.2">
      <c r="A284" s="145"/>
      <c r="B284" s="146"/>
      <c r="C284" s="150"/>
      <c r="D284" s="146"/>
      <c r="E284" s="154"/>
      <c r="F284" s="154"/>
      <c r="G284" s="235"/>
      <c r="H284" s="189"/>
      <c r="I284" s="236"/>
      <c r="J284" s="10"/>
      <c r="K284" s="146"/>
      <c r="L284" s="148"/>
      <c r="M284" s="166"/>
      <c r="N284" s="160"/>
      <c r="O284" s="146"/>
      <c r="P284" s="157"/>
      <c r="Q284" s="20"/>
      <c r="R284" s="150"/>
      <c r="S284" s="150"/>
      <c r="T284" s="162"/>
      <c r="U284" s="157"/>
      <c r="V284" s="163"/>
      <c r="W284" s="158"/>
    </row>
    <row r="285" spans="1:23" s="9" customFormat="1" ht="27" customHeight="1" x14ac:dyDescent="0.2">
      <c r="A285" s="145"/>
      <c r="B285" s="146"/>
      <c r="C285" s="150"/>
      <c r="D285" s="146"/>
      <c r="E285" s="154"/>
      <c r="F285" s="154"/>
      <c r="G285" s="235"/>
      <c r="H285" s="189"/>
      <c r="I285" s="236"/>
      <c r="J285" s="10"/>
      <c r="K285" s="146"/>
      <c r="L285" s="148"/>
      <c r="M285" s="166"/>
      <c r="N285" s="160"/>
      <c r="O285" s="146"/>
      <c r="P285" s="157"/>
      <c r="Q285" s="20"/>
      <c r="R285" s="150"/>
      <c r="S285" s="150"/>
      <c r="T285" s="162"/>
      <c r="U285" s="157"/>
      <c r="V285" s="163"/>
      <c r="W285" s="158"/>
    </row>
    <row r="286" spans="1:23" s="9" customFormat="1" ht="27" customHeight="1" x14ac:dyDescent="0.2">
      <c r="A286" s="145"/>
      <c r="B286" s="146"/>
      <c r="C286" s="150"/>
      <c r="D286" s="146"/>
      <c r="E286" s="154"/>
      <c r="F286" s="154"/>
      <c r="G286" s="235"/>
      <c r="H286" s="238"/>
      <c r="I286" s="236"/>
      <c r="J286" s="10"/>
      <c r="K286" s="146"/>
      <c r="L286" s="148"/>
      <c r="M286" s="166"/>
      <c r="N286" s="160"/>
      <c r="O286" s="146"/>
      <c r="P286" s="157"/>
      <c r="Q286" s="20"/>
      <c r="R286" s="150"/>
      <c r="S286" s="150"/>
      <c r="T286" s="162"/>
      <c r="U286" s="157"/>
      <c r="V286" s="163"/>
      <c r="W286" s="158"/>
    </row>
    <row r="287" spans="1:23" s="9" customFormat="1" ht="27" customHeight="1" x14ac:dyDescent="0.2">
      <c r="A287" s="145"/>
      <c r="B287" s="146"/>
      <c r="C287" s="150"/>
      <c r="D287" s="146"/>
      <c r="E287" s="154"/>
      <c r="F287" s="154"/>
      <c r="G287" s="235"/>
      <c r="H287" s="189"/>
      <c r="I287" s="236"/>
      <c r="J287" s="10"/>
      <c r="K287" s="146"/>
      <c r="L287" s="148"/>
      <c r="M287" s="166"/>
      <c r="N287" s="160"/>
      <c r="O287" s="146"/>
      <c r="P287" s="157"/>
      <c r="Q287" s="20"/>
      <c r="R287" s="150"/>
      <c r="S287" s="150"/>
      <c r="T287" s="162"/>
      <c r="U287" s="157"/>
      <c r="V287" s="163"/>
      <c r="W287" s="158"/>
    </row>
    <row r="288" spans="1:23" s="9" customFormat="1" ht="27" customHeight="1" x14ac:dyDescent="0.2">
      <c r="A288" s="145"/>
      <c r="B288" s="146"/>
      <c r="C288" s="150"/>
      <c r="D288" s="153"/>
      <c r="E288" s="154"/>
      <c r="F288" s="154"/>
      <c r="G288" s="235"/>
      <c r="H288" s="189"/>
      <c r="I288" s="236"/>
      <c r="J288" s="10"/>
      <c r="K288" s="146"/>
      <c r="L288" s="148"/>
      <c r="M288" s="166"/>
      <c r="N288" s="160"/>
      <c r="O288" s="146"/>
      <c r="P288" s="157"/>
      <c r="Q288" s="20"/>
      <c r="R288" s="150"/>
      <c r="S288" s="150"/>
      <c r="T288" s="162"/>
      <c r="U288" s="157"/>
      <c r="V288" s="163"/>
      <c r="W288" s="158"/>
    </row>
    <row r="289" spans="1:23" s="9" customFormat="1" ht="27" customHeight="1" x14ac:dyDescent="0.2">
      <c r="A289" s="145"/>
      <c r="B289" s="146"/>
      <c r="C289" s="150"/>
      <c r="D289" s="153"/>
      <c r="E289" s="154"/>
      <c r="F289" s="154"/>
      <c r="G289" s="235"/>
      <c r="H289" s="189"/>
      <c r="I289" s="236"/>
      <c r="J289" s="10"/>
      <c r="K289" s="146"/>
      <c r="L289" s="148"/>
      <c r="M289" s="166"/>
      <c r="N289" s="160"/>
      <c r="O289" s="146"/>
      <c r="P289" s="157"/>
      <c r="Q289" s="20"/>
      <c r="R289" s="150"/>
      <c r="S289" s="150"/>
      <c r="T289" s="162"/>
      <c r="U289" s="157"/>
      <c r="V289" s="163"/>
      <c r="W289" s="158"/>
    </row>
    <row r="290" spans="1:23" s="9" customFormat="1" ht="27" customHeight="1" x14ac:dyDescent="0.2">
      <c r="A290" s="145"/>
      <c r="B290" s="146"/>
      <c r="C290" s="150"/>
      <c r="D290" s="146"/>
      <c r="E290" s="154"/>
      <c r="F290" s="154"/>
      <c r="G290" s="235"/>
      <c r="H290" s="189"/>
      <c r="I290" s="236"/>
      <c r="J290" s="10"/>
      <c r="K290" s="146"/>
      <c r="L290" s="148"/>
      <c r="M290" s="166"/>
      <c r="N290" s="160"/>
      <c r="O290" s="146"/>
      <c r="P290" s="157"/>
      <c r="Q290" s="20"/>
      <c r="R290" s="150"/>
      <c r="S290" s="150"/>
      <c r="T290" s="162"/>
      <c r="U290" s="157"/>
      <c r="V290" s="163"/>
      <c r="W290" s="158"/>
    </row>
    <row r="291" spans="1:23" s="9" customFormat="1" ht="27" customHeight="1" x14ac:dyDescent="0.2">
      <c r="A291" s="145"/>
      <c r="B291" s="146"/>
      <c r="C291" s="150"/>
      <c r="D291" s="146"/>
      <c r="E291" s="154"/>
      <c r="F291" s="154"/>
      <c r="G291" s="235"/>
      <c r="H291" s="189"/>
      <c r="I291" s="236"/>
      <c r="J291" s="10"/>
      <c r="K291" s="146"/>
      <c r="L291" s="148"/>
      <c r="M291" s="166"/>
      <c r="N291" s="160"/>
      <c r="O291" s="146"/>
      <c r="P291" s="157"/>
      <c r="Q291" s="20"/>
      <c r="R291" s="150"/>
      <c r="S291" s="150"/>
      <c r="T291" s="162"/>
      <c r="U291" s="157"/>
      <c r="V291" s="163"/>
      <c r="W291" s="158"/>
    </row>
    <row r="292" spans="1:23" s="9" customFormat="1" ht="27" customHeight="1" x14ac:dyDescent="0.2">
      <c r="A292" s="145"/>
      <c r="B292" s="146"/>
      <c r="C292" s="150"/>
      <c r="D292" s="153"/>
      <c r="E292" s="154"/>
      <c r="F292" s="154"/>
      <c r="G292" s="155"/>
      <c r="H292" s="189"/>
      <c r="I292" s="236"/>
      <c r="J292" s="10"/>
      <c r="K292" s="146"/>
      <c r="L292" s="148"/>
      <c r="M292" s="166"/>
      <c r="N292" s="160"/>
      <c r="O292" s="146"/>
      <c r="P292" s="157"/>
      <c r="Q292" s="20"/>
      <c r="R292" s="150"/>
      <c r="S292" s="150"/>
      <c r="T292" s="162"/>
      <c r="U292" s="157"/>
      <c r="V292" s="163"/>
      <c r="W292" s="158"/>
    </row>
    <row r="293" spans="1:23" s="9" customFormat="1" ht="27" customHeight="1" x14ac:dyDescent="0.2">
      <c r="A293" s="145"/>
      <c r="B293" s="146"/>
      <c r="C293" s="150"/>
      <c r="D293" s="146"/>
      <c r="E293" s="154"/>
      <c r="F293" s="154"/>
      <c r="G293" s="235"/>
      <c r="H293" s="189"/>
      <c r="I293" s="236"/>
      <c r="J293" s="10"/>
      <c r="K293" s="146"/>
      <c r="L293" s="148"/>
      <c r="M293" s="166"/>
      <c r="N293" s="160"/>
      <c r="O293" s="146"/>
      <c r="P293" s="157"/>
      <c r="Q293" s="20"/>
      <c r="R293" s="150"/>
      <c r="S293" s="150"/>
      <c r="T293" s="162"/>
      <c r="U293" s="157"/>
      <c r="V293" s="163"/>
      <c r="W293" s="158"/>
    </row>
    <row r="294" spans="1:23" s="9" customFormat="1" ht="27" customHeight="1" x14ac:dyDescent="0.2">
      <c r="A294" s="145"/>
      <c r="B294" s="146"/>
      <c r="C294" s="150"/>
      <c r="D294" s="146"/>
      <c r="E294" s="154"/>
      <c r="F294" s="154"/>
      <c r="G294" s="155"/>
      <c r="H294" s="189"/>
      <c r="I294" s="236"/>
      <c r="J294" s="10"/>
      <c r="K294" s="146"/>
      <c r="L294" s="158"/>
      <c r="M294" s="166"/>
      <c r="N294" s="160"/>
      <c r="O294" s="146"/>
      <c r="P294" s="157"/>
      <c r="Q294" s="20"/>
      <c r="R294" s="150"/>
      <c r="S294" s="150"/>
      <c r="T294" s="162"/>
      <c r="U294" s="157"/>
      <c r="V294" s="163"/>
      <c r="W294" s="158"/>
    </row>
    <row r="295" spans="1:23" s="9" customFormat="1" ht="27" customHeight="1" x14ac:dyDescent="0.2">
      <c r="A295" s="145"/>
      <c r="B295" s="146"/>
      <c r="C295" s="150"/>
      <c r="D295" s="146"/>
      <c r="E295" s="154"/>
      <c r="F295" s="154"/>
      <c r="G295" s="235"/>
      <c r="H295" s="189"/>
      <c r="I295" s="236"/>
      <c r="J295" s="10"/>
      <c r="K295" s="146"/>
      <c r="L295" s="148"/>
      <c r="M295" s="166"/>
      <c r="N295" s="160"/>
      <c r="O295" s="146"/>
      <c r="P295" s="157"/>
      <c r="Q295" s="20"/>
      <c r="R295" s="150"/>
      <c r="S295" s="150"/>
      <c r="T295" s="162"/>
      <c r="U295" s="157"/>
      <c r="V295" s="163"/>
      <c r="W295" s="158"/>
    </row>
    <row r="296" spans="1:23" s="9" customFormat="1" ht="27" customHeight="1" x14ac:dyDescent="0.2">
      <c r="A296" s="145"/>
      <c r="B296" s="146"/>
      <c r="C296" s="150"/>
      <c r="D296" s="146"/>
      <c r="E296" s="154"/>
      <c r="F296" s="154"/>
      <c r="G296" s="235"/>
      <c r="H296" s="189"/>
      <c r="I296" s="236"/>
      <c r="J296" s="10"/>
      <c r="K296" s="146"/>
      <c r="L296" s="148"/>
      <c r="M296" s="166"/>
      <c r="N296" s="160"/>
      <c r="O296" s="146"/>
      <c r="P296" s="157"/>
      <c r="Q296" s="20"/>
      <c r="R296" s="150"/>
      <c r="S296" s="151"/>
      <c r="T296" s="162"/>
      <c r="U296" s="157"/>
      <c r="V296" s="163"/>
      <c r="W296" s="158"/>
    </row>
    <row r="297" spans="1:23" s="9" customFormat="1" ht="27" customHeight="1" x14ac:dyDescent="0.2">
      <c r="A297" s="145"/>
      <c r="B297" s="146"/>
      <c r="C297" s="150"/>
      <c r="D297" s="146"/>
      <c r="E297" s="154"/>
      <c r="F297" s="154"/>
      <c r="G297" s="235"/>
      <c r="H297" s="189"/>
      <c r="I297" s="236"/>
      <c r="J297" s="10"/>
      <c r="K297" s="146"/>
      <c r="L297" s="148"/>
      <c r="M297" s="166"/>
      <c r="N297" s="160"/>
      <c r="O297" s="146"/>
      <c r="P297" s="157"/>
      <c r="Q297" s="20"/>
      <c r="R297" s="150"/>
      <c r="S297" s="150"/>
      <c r="T297" s="162"/>
      <c r="U297" s="157"/>
      <c r="V297" s="163"/>
      <c r="W297" s="158"/>
    </row>
    <row r="298" spans="1:23" s="9" customFormat="1" ht="27" customHeight="1" x14ac:dyDescent="0.2">
      <c r="A298" s="145"/>
      <c r="B298" s="146"/>
      <c r="C298" s="150"/>
      <c r="D298" s="146"/>
      <c r="E298" s="154"/>
      <c r="F298" s="154"/>
      <c r="G298" s="235"/>
      <c r="H298" s="189"/>
      <c r="I298" s="236"/>
      <c r="J298" s="10"/>
      <c r="K298" s="146"/>
      <c r="L298" s="148"/>
      <c r="M298" s="166"/>
      <c r="N298" s="160"/>
      <c r="O298" s="146"/>
      <c r="P298" s="157"/>
      <c r="Q298" s="20"/>
      <c r="R298" s="150"/>
      <c r="S298" s="151"/>
      <c r="T298" s="162"/>
      <c r="U298" s="157"/>
      <c r="V298" s="163"/>
      <c r="W298" s="158"/>
    </row>
    <row r="299" spans="1:23" s="9" customFormat="1" ht="27" customHeight="1" x14ac:dyDescent="0.2">
      <c r="A299" s="145"/>
      <c r="B299" s="146"/>
      <c r="C299" s="150"/>
      <c r="D299" s="146"/>
      <c r="E299" s="154"/>
      <c r="F299" s="154"/>
      <c r="G299" s="157"/>
      <c r="H299" s="207"/>
      <c r="I299" s="146"/>
      <c r="J299" s="10"/>
      <c r="K299" s="146"/>
      <c r="L299" s="148"/>
      <c r="M299" s="166"/>
      <c r="N299" s="160"/>
      <c r="O299" s="146"/>
      <c r="P299" s="157"/>
      <c r="Q299" s="20"/>
      <c r="R299" s="150"/>
      <c r="S299" s="150"/>
      <c r="T299" s="162"/>
      <c r="U299" s="157"/>
      <c r="V299" s="163"/>
      <c r="W299" s="158"/>
    </row>
    <row r="300" spans="1:23" s="9" customFormat="1" ht="27" customHeight="1" x14ac:dyDescent="0.2">
      <c r="A300" s="145"/>
      <c r="B300" s="146"/>
      <c r="C300" s="150"/>
      <c r="D300" s="153"/>
      <c r="E300" s="154"/>
      <c r="F300" s="154"/>
      <c r="G300" s="157"/>
      <c r="H300" s="207"/>
      <c r="I300" s="146"/>
      <c r="J300" s="10"/>
      <c r="K300" s="146"/>
      <c r="L300" s="148"/>
      <c r="M300" s="166"/>
      <c r="N300" s="160"/>
      <c r="O300" s="146"/>
      <c r="P300" s="157"/>
      <c r="Q300" s="20"/>
      <c r="R300" s="150"/>
      <c r="S300" s="150"/>
      <c r="T300" s="162"/>
      <c r="U300" s="157"/>
      <c r="V300" s="163"/>
      <c r="W300" s="158"/>
    </row>
    <row r="301" spans="1:23" s="9" customFormat="1" ht="27" customHeight="1" x14ac:dyDescent="0.2">
      <c r="A301" s="145"/>
      <c r="B301" s="146"/>
      <c r="C301" s="150"/>
      <c r="D301" s="146"/>
      <c r="E301" s="154"/>
      <c r="F301" s="154"/>
      <c r="G301" s="157"/>
      <c r="H301" s="207"/>
      <c r="I301" s="146"/>
      <c r="J301" s="10"/>
      <c r="K301" s="146"/>
      <c r="L301" s="148"/>
      <c r="M301" s="166"/>
      <c r="N301" s="160"/>
      <c r="O301" s="146"/>
      <c r="P301" s="157"/>
      <c r="Q301" s="20"/>
      <c r="R301" s="150"/>
      <c r="S301" s="150"/>
      <c r="T301" s="162"/>
      <c r="U301" s="157"/>
      <c r="V301" s="163"/>
      <c r="W301" s="158"/>
    </row>
    <row r="302" spans="1:23" s="9" customFormat="1" ht="27" customHeight="1" x14ac:dyDescent="0.2">
      <c r="A302" s="145"/>
      <c r="B302" s="146"/>
      <c r="C302" s="150"/>
      <c r="D302" s="146"/>
      <c r="E302" s="154"/>
      <c r="F302" s="154"/>
      <c r="G302" s="157"/>
      <c r="H302" s="207"/>
      <c r="I302" s="146"/>
      <c r="J302" s="10"/>
      <c r="K302" s="146"/>
      <c r="L302" s="148"/>
      <c r="M302" s="166"/>
      <c r="N302" s="160"/>
      <c r="O302" s="146"/>
      <c r="P302" s="157"/>
      <c r="Q302" s="20"/>
      <c r="R302" s="150"/>
      <c r="S302" s="150"/>
      <c r="T302" s="162"/>
      <c r="U302" s="157"/>
      <c r="V302" s="163"/>
      <c r="W302" s="158"/>
    </row>
    <row r="303" spans="1:23" s="9" customFormat="1" ht="27" customHeight="1" x14ac:dyDescent="0.2">
      <c r="A303" s="145"/>
      <c r="B303" s="146"/>
      <c r="C303" s="150"/>
      <c r="D303" s="153"/>
      <c r="E303" s="154"/>
      <c r="F303" s="154"/>
      <c r="G303" s="157"/>
      <c r="H303" s="207"/>
      <c r="I303" s="146"/>
      <c r="J303" s="10"/>
      <c r="K303" s="146"/>
      <c r="L303" s="148"/>
      <c r="M303" s="166"/>
      <c r="N303" s="160"/>
      <c r="O303" s="146"/>
      <c r="P303" s="157"/>
      <c r="Q303" s="20"/>
      <c r="R303" s="150"/>
      <c r="S303" s="150"/>
      <c r="T303" s="162"/>
      <c r="U303" s="157"/>
      <c r="V303" s="163"/>
      <c r="W303" s="158"/>
    </row>
    <row r="304" spans="1:23" s="9" customFormat="1" ht="27" customHeight="1" x14ac:dyDescent="0.2">
      <c r="A304" s="145"/>
      <c r="B304" s="146"/>
      <c r="C304" s="150"/>
      <c r="D304" s="146"/>
      <c r="E304" s="154"/>
      <c r="F304" s="154"/>
      <c r="G304" s="157"/>
      <c r="H304" s="207"/>
      <c r="I304" s="146"/>
      <c r="J304" s="10"/>
      <c r="K304" s="146"/>
      <c r="L304" s="148"/>
      <c r="M304" s="166"/>
      <c r="N304" s="160"/>
      <c r="O304" s="146"/>
      <c r="P304" s="157"/>
      <c r="Q304" s="20"/>
      <c r="R304" s="150"/>
      <c r="S304" s="150"/>
      <c r="T304" s="162"/>
      <c r="U304" s="157"/>
      <c r="V304" s="163"/>
      <c r="W304" s="158"/>
    </row>
    <row r="305" spans="1:23" s="9" customFormat="1" ht="27" customHeight="1" x14ac:dyDescent="0.2">
      <c r="A305" s="145"/>
      <c r="B305" s="146"/>
      <c r="C305" s="150"/>
      <c r="D305" s="146"/>
      <c r="E305" s="154"/>
      <c r="F305" s="154"/>
      <c r="G305" s="157"/>
      <c r="H305" s="207"/>
      <c r="I305" s="146"/>
      <c r="J305" s="10"/>
      <c r="K305" s="146"/>
      <c r="L305" s="148"/>
      <c r="M305" s="166"/>
      <c r="N305" s="160"/>
      <c r="O305" s="146"/>
      <c r="P305" s="157"/>
      <c r="Q305" s="20"/>
      <c r="R305" s="150"/>
      <c r="S305" s="150"/>
      <c r="T305" s="162"/>
      <c r="U305" s="157"/>
      <c r="V305" s="163"/>
      <c r="W305" s="158"/>
    </row>
    <row r="306" spans="1:23" s="9" customFormat="1" ht="27" customHeight="1" x14ac:dyDescent="0.2">
      <c r="A306" s="145"/>
      <c r="B306" s="146"/>
      <c r="C306" s="150"/>
      <c r="D306" s="146"/>
      <c r="E306" s="154"/>
      <c r="F306" s="154"/>
      <c r="G306" s="157"/>
      <c r="H306" s="207"/>
      <c r="I306" s="146"/>
      <c r="J306" s="10"/>
      <c r="K306" s="146"/>
      <c r="L306" s="148"/>
      <c r="M306" s="166"/>
      <c r="N306" s="160"/>
      <c r="O306" s="146"/>
      <c r="P306" s="157"/>
      <c r="Q306" s="20"/>
      <c r="R306" s="150"/>
      <c r="S306" s="151"/>
      <c r="T306" s="162"/>
      <c r="U306" s="157"/>
      <c r="V306" s="163"/>
      <c r="W306" s="158"/>
    </row>
    <row r="307" spans="1:23" s="9" customFormat="1" ht="27" customHeight="1" x14ac:dyDescent="0.2">
      <c r="A307" s="145"/>
      <c r="B307" s="146"/>
      <c r="C307" s="150"/>
      <c r="D307" s="146"/>
      <c r="E307" s="154"/>
      <c r="F307" s="154"/>
      <c r="G307" s="157"/>
      <c r="H307" s="207"/>
      <c r="I307" s="146"/>
      <c r="J307" s="10"/>
      <c r="K307" s="146"/>
      <c r="L307" s="148"/>
      <c r="M307" s="210"/>
      <c r="N307" s="160"/>
      <c r="O307" s="146"/>
      <c r="P307" s="157"/>
      <c r="Q307" s="20"/>
      <c r="R307" s="150"/>
      <c r="S307" s="150"/>
      <c r="T307" s="162"/>
      <c r="U307" s="157"/>
      <c r="V307" s="163"/>
      <c r="W307" s="158"/>
    </row>
    <row r="308" spans="1:23" s="9" customFormat="1" ht="27" customHeight="1" x14ac:dyDescent="0.2">
      <c r="A308" s="145"/>
      <c r="B308" s="146"/>
      <c r="C308" s="150"/>
      <c r="D308" s="153"/>
      <c r="E308" s="154"/>
      <c r="F308" s="154"/>
      <c r="G308" s="157"/>
      <c r="H308" s="207"/>
      <c r="I308" s="146"/>
      <c r="J308" s="10"/>
      <c r="K308" s="146"/>
      <c r="L308" s="148"/>
      <c r="M308" s="166"/>
      <c r="N308" s="160"/>
      <c r="O308" s="146"/>
      <c r="P308" s="157"/>
      <c r="Q308" s="20"/>
      <c r="R308" s="150"/>
      <c r="S308" s="150"/>
      <c r="T308" s="162"/>
      <c r="U308" s="157"/>
      <c r="V308" s="163"/>
      <c r="W308" s="158"/>
    </row>
    <row r="309" spans="1:23" s="9" customFormat="1" ht="27" customHeight="1" x14ac:dyDescent="0.2">
      <c r="A309" s="145"/>
      <c r="B309" s="146"/>
      <c r="C309" s="150"/>
      <c r="D309" s="153"/>
      <c r="E309" s="154"/>
      <c r="F309" s="154"/>
      <c r="G309" s="157"/>
      <c r="H309" s="207"/>
      <c r="I309" s="146"/>
      <c r="J309" s="10"/>
      <c r="K309" s="146"/>
      <c r="L309" s="148"/>
      <c r="M309" s="166"/>
      <c r="N309" s="160"/>
      <c r="O309" s="146"/>
      <c r="P309" s="157"/>
      <c r="Q309" s="20"/>
      <c r="R309" s="150"/>
      <c r="S309" s="150"/>
      <c r="T309" s="162"/>
      <c r="U309" s="157"/>
      <c r="V309" s="163"/>
      <c r="W309" s="158"/>
    </row>
    <row r="310" spans="1:23" s="9" customFormat="1" ht="27" customHeight="1" x14ac:dyDescent="0.2">
      <c r="A310" s="145"/>
      <c r="B310" s="146"/>
      <c r="C310" s="150"/>
      <c r="D310" s="146"/>
      <c r="E310" s="154"/>
      <c r="F310" s="154"/>
      <c r="G310" s="157"/>
      <c r="H310" s="207"/>
      <c r="I310" s="146"/>
      <c r="J310" s="10"/>
      <c r="K310" s="146"/>
      <c r="L310" s="148"/>
      <c r="M310" s="166"/>
      <c r="N310" s="160"/>
      <c r="O310" s="146"/>
      <c r="P310" s="157"/>
      <c r="Q310" s="20"/>
      <c r="R310" s="150"/>
      <c r="S310" s="151"/>
      <c r="T310" s="162"/>
      <c r="U310" s="157"/>
      <c r="V310" s="163"/>
      <c r="W310" s="158"/>
    </row>
    <row r="311" spans="1:23" s="9" customFormat="1" ht="27" customHeight="1" x14ac:dyDescent="0.2">
      <c r="A311" s="145"/>
      <c r="B311" s="146"/>
      <c r="C311" s="150"/>
      <c r="D311" s="146"/>
      <c r="E311" s="154"/>
      <c r="F311" s="154"/>
      <c r="G311" s="157"/>
      <c r="H311" s="206"/>
      <c r="I311" s="146"/>
      <c r="J311" s="10"/>
      <c r="K311" s="146"/>
      <c r="L311" s="154"/>
      <c r="M311" s="210"/>
      <c r="N311" s="160"/>
      <c r="O311" s="146"/>
      <c r="P311" s="157"/>
      <c r="Q311" s="20"/>
      <c r="R311" s="150"/>
      <c r="S311" s="150"/>
      <c r="T311" s="162"/>
      <c r="U311" s="157"/>
      <c r="V311" s="157"/>
      <c r="W311" s="158"/>
    </row>
    <row r="312" spans="1:23" s="9" customFormat="1" ht="27" customHeight="1" x14ac:dyDescent="0.2">
      <c r="A312" s="145"/>
      <c r="B312" s="146"/>
      <c r="C312" s="150"/>
      <c r="D312" s="146"/>
      <c r="E312" s="154"/>
      <c r="F312" s="154"/>
      <c r="G312" s="157"/>
      <c r="H312" s="207"/>
      <c r="I312" s="146"/>
      <c r="J312" s="10"/>
      <c r="K312" s="146"/>
      <c r="L312" s="148"/>
      <c r="M312" s="166"/>
      <c r="N312" s="160"/>
      <c r="O312" s="146"/>
      <c r="P312" s="157"/>
      <c r="Q312" s="20"/>
      <c r="R312" s="150"/>
      <c r="S312" s="150"/>
      <c r="T312" s="162"/>
      <c r="U312" s="157"/>
      <c r="V312" s="163"/>
      <c r="W312" s="158"/>
    </row>
    <row r="313" spans="1:23" s="9" customFormat="1" ht="27" customHeight="1" x14ac:dyDescent="0.2">
      <c r="A313" s="145"/>
      <c r="B313" s="146"/>
      <c r="C313" s="150"/>
      <c r="D313" s="146"/>
      <c r="E313" s="154"/>
      <c r="F313" s="154"/>
      <c r="G313" s="157"/>
      <c r="H313" s="207"/>
      <c r="I313" s="146"/>
      <c r="J313" s="10"/>
      <c r="K313" s="146"/>
      <c r="L313" s="148"/>
      <c r="M313" s="166"/>
      <c r="N313" s="160"/>
      <c r="O313" s="146"/>
      <c r="P313" s="157"/>
      <c r="Q313" s="20"/>
      <c r="R313" s="150"/>
      <c r="S313" s="150"/>
      <c r="T313" s="162"/>
      <c r="U313" s="157"/>
      <c r="V313" s="163"/>
      <c r="W313" s="158"/>
    </row>
    <row r="314" spans="1:23" s="9" customFormat="1" ht="27" customHeight="1" x14ac:dyDescent="0.2">
      <c r="A314" s="145"/>
      <c r="B314" s="146"/>
      <c r="C314" s="150"/>
      <c r="D314" s="153"/>
      <c r="E314" s="154"/>
      <c r="F314" s="154"/>
      <c r="G314" s="157"/>
      <c r="H314" s="211"/>
      <c r="I314" s="146"/>
      <c r="J314" s="10"/>
      <c r="K314" s="146"/>
      <c r="L314" s="148"/>
      <c r="M314" s="166"/>
      <c r="N314" s="160"/>
      <c r="O314" s="146"/>
      <c r="P314" s="157"/>
      <c r="Q314" s="20"/>
      <c r="R314" s="150"/>
      <c r="S314" s="150"/>
      <c r="T314" s="162"/>
      <c r="U314" s="157"/>
      <c r="V314" s="163"/>
      <c r="W314" s="158"/>
    </row>
    <row r="315" spans="1:23" s="9" customFormat="1" ht="27" customHeight="1" x14ac:dyDescent="0.2">
      <c r="A315" s="145"/>
      <c r="B315" s="146"/>
      <c r="C315" s="150"/>
      <c r="D315" s="153"/>
      <c r="E315" s="154"/>
      <c r="F315" s="154"/>
      <c r="G315" s="157"/>
      <c r="H315" s="207"/>
      <c r="I315" s="146"/>
      <c r="J315" s="10"/>
      <c r="K315" s="146"/>
      <c r="L315" s="148"/>
      <c r="M315" s="166"/>
      <c r="N315" s="160"/>
      <c r="O315" s="146"/>
      <c r="P315" s="157"/>
      <c r="Q315" s="20"/>
      <c r="R315" s="150"/>
      <c r="S315" s="150"/>
      <c r="T315" s="162"/>
      <c r="U315" s="157"/>
      <c r="V315" s="163"/>
      <c r="W315" s="158"/>
    </row>
    <row r="316" spans="1:23" s="9" customFormat="1" ht="27" customHeight="1" x14ac:dyDescent="0.2">
      <c r="A316" s="145"/>
      <c r="B316" s="146"/>
      <c r="C316" s="150"/>
      <c r="D316" s="146"/>
      <c r="E316" s="154"/>
      <c r="F316" s="154"/>
      <c r="G316" s="176"/>
      <c r="H316" s="207"/>
      <c r="I316" s="146"/>
      <c r="J316" s="10"/>
      <c r="K316" s="146"/>
      <c r="L316" s="148"/>
      <c r="M316" s="166"/>
      <c r="N316" s="160"/>
      <c r="O316" s="146"/>
      <c r="P316" s="157"/>
      <c r="Q316" s="20"/>
      <c r="R316" s="150"/>
      <c r="S316" s="150"/>
      <c r="T316" s="162"/>
      <c r="U316" s="157"/>
      <c r="V316" s="163"/>
      <c r="W316" s="158"/>
    </row>
    <row r="317" spans="1:23" s="9" customFormat="1" ht="27" customHeight="1" x14ac:dyDescent="0.2">
      <c r="A317" s="145"/>
      <c r="B317" s="146"/>
      <c r="C317" s="150"/>
      <c r="D317" s="146"/>
      <c r="E317" s="154"/>
      <c r="F317" s="154"/>
      <c r="G317" s="157"/>
      <c r="H317" s="211"/>
      <c r="I317" s="146"/>
      <c r="J317" s="10"/>
      <c r="K317" s="146"/>
      <c r="L317" s="148"/>
      <c r="M317" s="166"/>
      <c r="N317" s="160"/>
      <c r="O317" s="146"/>
      <c r="P317" s="157"/>
      <c r="Q317" s="20"/>
      <c r="R317" s="150"/>
      <c r="S317" s="150"/>
      <c r="T317" s="162"/>
      <c r="U317" s="157"/>
      <c r="V317" s="163"/>
      <c r="W317" s="158"/>
    </row>
    <row r="318" spans="1:23" s="9" customFormat="1" ht="27" customHeight="1" x14ac:dyDescent="0.2">
      <c r="A318" s="145"/>
      <c r="B318" s="146"/>
      <c r="C318" s="150"/>
      <c r="D318" s="146"/>
      <c r="E318" s="154"/>
      <c r="F318" s="154"/>
      <c r="G318" s="157"/>
      <c r="H318" s="207"/>
      <c r="I318" s="146"/>
      <c r="J318" s="10"/>
      <c r="K318" s="146"/>
      <c r="L318" s="148"/>
      <c r="M318" s="166"/>
      <c r="N318" s="160"/>
      <c r="O318" s="146"/>
      <c r="P318" s="157"/>
      <c r="Q318" s="20"/>
      <c r="R318" s="150"/>
      <c r="S318" s="150"/>
      <c r="T318" s="162"/>
      <c r="U318" s="157"/>
      <c r="V318" s="163"/>
      <c r="W318" s="158"/>
    </row>
    <row r="319" spans="1:23" s="9" customFormat="1" ht="27" customHeight="1" x14ac:dyDescent="0.2">
      <c r="A319" s="145"/>
      <c r="B319" s="146"/>
      <c r="C319" s="150"/>
      <c r="D319" s="153"/>
      <c r="E319" s="154"/>
      <c r="F319" s="154"/>
      <c r="G319" s="157"/>
      <c r="H319" s="207"/>
      <c r="I319" s="146"/>
      <c r="J319" s="10"/>
      <c r="K319" s="146"/>
      <c r="L319" s="148"/>
      <c r="M319" s="166"/>
      <c r="N319" s="160"/>
      <c r="O319" s="146"/>
      <c r="P319" s="157"/>
      <c r="Q319" s="20"/>
      <c r="R319" s="150"/>
      <c r="S319" s="150"/>
      <c r="T319" s="162"/>
      <c r="U319" s="157"/>
      <c r="V319" s="163"/>
      <c r="W319" s="158"/>
    </row>
    <row r="320" spans="1:23" s="9" customFormat="1" ht="27" customHeight="1" x14ac:dyDescent="0.2">
      <c r="A320" s="145"/>
      <c r="B320" s="146"/>
      <c r="C320" s="150"/>
      <c r="D320" s="146"/>
      <c r="E320" s="154"/>
      <c r="F320" s="154"/>
      <c r="G320" s="157"/>
      <c r="H320" s="207"/>
      <c r="I320" s="146"/>
      <c r="J320" s="10"/>
      <c r="K320" s="146"/>
      <c r="L320" s="148"/>
      <c r="M320" s="166"/>
      <c r="N320" s="160"/>
      <c r="O320" s="146"/>
      <c r="P320" s="157"/>
      <c r="Q320" s="20"/>
      <c r="R320" s="150"/>
      <c r="S320" s="150"/>
      <c r="T320" s="162"/>
      <c r="U320" s="157"/>
      <c r="V320" s="163"/>
      <c r="W320" s="158"/>
    </row>
    <row r="321" spans="1:23" s="9" customFormat="1" ht="27" customHeight="1" x14ac:dyDescent="0.2">
      <c r="A321" s="145"/>
      <c r="B321" s="146"/>
      <c r="C321" s="150"/>
      <c r="D321" s="146"/>
      <c r="E321" s="154"/>
      <c r="F321" s="154"/>
      <c r="G321" s="157"/>
      <c r="H321" s="207"/>
      <c r="I321" s="146"/>
      <c r="J321" s="10"/>
      <c r="K321" s="146"/>
      <c r="L321" s="148"/>
      <c r="M321" s="166"/>
      <c r="N321" s="160"/>
      <c r="O321" s="146"/>
      <c r="P321" s="157"/>
      <c r="Q321" s="20"/>
      <c r="R321" s="150"/>
      <c r="S321" s="150"/>
      <c r="T321" s="162"/>
      <c r="U321" s="157"/>
      <c r="V321" s="163"/>
      <c r="W321" s="158"/>
    </row>
    <row r="322" spans="1:23" s="9" customFormat="1" ht="27" customHeight="1" x14ac:dyDescent="0.2">
      <c r="A322" s="145"/>
      <c r="B322" s="146"/>
      <c r="C322" s="150"/>
      <c r="D322" s="153"/>
      <c r="E322" s="154"/>
      <c r="F322" s="154"/>
      <c r="G322" s="157"/>
      <c r="H322" s="207"/>
      <c r="I322" s="146"/>
      <c r="J322" s="10"/>
      <c r="K322" s="146"/>
      <c r="L322" s="239"/>
      <c r="M322" s="166"/>
      <c r="N322" s="160"/>
      <c r="O322" s="146"/>
      <c r="P322" s="157"/>
      <c r="Q322" s="20"/>
      <c r="R322" s="150"/>
      <c r="S322" s="150"/>
      <c r="T322" s="162"/>
      <c r="U322" s="157"/>
      <c r="V322" s="163"/>
      <c r="W322" s="158"/>
    </row>
    <row r="323" spans="1:23" s="9" customFormat="1" ht="27" customHeight="1" x14ac:dyDescent="0.2">
      <c r="A323" s="145"/>
      <c r="B323" s="146"/>
      <c r="C323" s="150"/>
      <c r="D323" s="146"/>
      <c r="E323" s="154"/>
      <c r="F323" s="154"/>
      <c r="G323" s="157"/>
      <c r="H323" s="207"/>
      <c r="I323" s="146"/>
      <c r="J323" s="10"/>
      <c r="K323" s="146"/>
      <c r="L323" s="148"/>
      <c r="M323" s="166"/>
      <c r="N323" s="160"/>
      <c r="O323" s="146"/>
      <c r="P323" s="157"/>
      <c r="Q323" s="20"/>
      <c r="R323" s="150"/>
      <c r="S323" s="150"/>
      <c r="T323" s="162"/>
      <c r="U323" s="157"/>
      <c r="V323" s="163"/>
      <c r="W323" s="158"/>
    </row>
    <row r="324" spans="1:23" s="9" customFormat="1" ht="27" customHeight="1" x14ac:dyDescent="0.2">
      <c r="A324" s="145"/>
      <c r="B324" s="146"/>
      <c r="C324" s="150"/>
      <c r="D324" s="146"/>
      <c r="E324" s="154"/>
      <c r="F324" s="154"/>
      <c r="G324" s="157"/>
      <c r="H324" s="207"/>
      <c r="I324" s="146"/>
      <c r="J324" s="10"/>
      <c r="K324" s="146"/>
      <c r="L324" s="148"/>
      <c r="M324" s="166"/>
      <c r="N324" s="160"/>
      <c r="O324" s="146"/>
      <c r="P324" s="157"/>
      <c r="Q324" s="20"/>
      <c r="R324" s="150"/>
      <c r="S324" s="150"/>
      <c r="T324" s="162"/>
      <c r="U324" s="157"/>
      <c r="V324" s="240"/>
      <c r="W324" s="158"/>
    </row>
    <row r="325" spans="1:23" s="9" customFormat="1" ht="27" customHeight="1" x14ac:dyDescent="0.2">
      <c r="A325" s="145"/>
      <c r="B325" s="146"/>
      <c r="C325" s="150"/>
      <c r="D325" s="146"/>
      <c r="E325" s="154"/>
      <c r="F325" s="154"/>
      <c r="G325" s="157"/>
      <c r="H325" s="207"/>
      <c r="I325" s="146"/>
      <c r="J325" s="10"/>
      <c r="K325" s="146"/>
      <c r="L325" s="148"/>
      <c r="M325" s="166"/>
      <c r="N325" s="160"/>
      <c r="O325" s="146"/>
      <c r="P325" s="157"/>
      <c r="Q325" s="20"/>
      <c r="R325" s="150"/>
      <c r="S325" s="150"/>
      <c r="T325" s="162"/>
      <c r="U325" s="157"/>
      <c r="V325" s="240"/>
      <c r="W325" s="158"/>
    </row>
    <row r="326" spans="1:23" s="9" customFormat="1" ht="27" customHeight="1" x14ac:dyDescent="0.2">
      <c r="A326" s="145"/>
      <c r="B326" s="146"/>
      <c r="C326" s="150"/>
      <c r="D326" s="146"/>
      <c r="E326" s="154"/>
      <c r="F326" s="154"/>
      <c r="G326" s="157"/>
      <c r="H326" s="207"/>
      <c r="I326" s="146"/>
      <c r="J326" s="10"/>
      <c r="K326" s="146"/>
      <c r="L326" s="148"/>
      <c r="M326" s="166"/>
      <c r="N326" s="160"/>
      <c r="O326" s="146"/>
      <c r="P326" s="157"/>
      <c r="Q326" s="20"/>
      <c r="R326" s="150"/>
      <c r="S326" s="150"/>
      <c r="T326" s="162"/>
      <c r="U326" s="157"/>
      <c r="V326" s="163"/>
      <c r="W326" s="158"/>
    </row>
    <row r="327" spans="1:23" s="9" customFormat="1" ht="27" customHeight="1" x14ac:dyDescent="0.2">
      <c r="A327" s="145"/>
      <c r="B327" s="146"/>
      <c r="C327" s="150"/>
      <c r="D327" s="146"/>
      <c r="E327" s="154"/>
      <c r="F327" s="154"/>
      <c r="G327" s="157"/>
      <c r="H327" s="207"/>
      <c r="I327" s="146"/>
      <c r="J327" s="10"/>
      <c r="K327" s="146"/>
      <c r="L327" s="148"/>
      <c r="M327" s="166"/>
      <c r="N327" s="160"/>
      <c r="O327" s="146"/>
      <c r="P327" s="157"/>
      <c r="Q327" s="20"/>
      <c r="R327" s="150"/>
      <c r="S327" s="150"/>
      <c r="T327" s="162"/>
      <c r="U327" s="157"/>
      <c r="V327" s="163"/>
      <c r="W327" s="158"/>
    </row>
    <row r="328" spans="1:23" s="9" customFormat="1" ht="27" customHeight="1" x14ac:dyDescent="0.2">
      <c r="A328" s="145"/>
      <c r="B328" s="146"/>
      <c r="C328" s="150"/>
      <c r="D328" s="146"/>
      <c r="E328" s="154"/>
      <c r="F328" s="154"/>
      <c r="G328" s="157"/>
      <c r="H328" s="207"/>
      <c r="I328" s="146"/>
      <c r="J328" s="10"/>
      <c r="K328" s="146"/>
      <c r="L328" s="148"/>
      <c r="M328" s="166"/>
      <c r="N328" s="160"/>
      <c r="O328" s="146"/>
      <c r="P328" s="157"/>
      <c r="Q328" s="20"/>
      <c r="R328" s="150"/>
      <c r="S328" s="150"/>
      <c r="T328" s="162"/>
      <c r="U328" s="157"/>
      <c r="V328" s="163"/>
      <c r="W328" s="158"/>
    </row>
    <row r="329" spans="1:23" s="9" customFormat="1" ht="27" customHeight="1" x14ac:dyDescent="0.2">
      <c r="A329" s="145"/>
      <c r="B329" s="146"/>
      <c r="C329" s="150"/>
      <c r="D329" s="146"/>
      <c r="E329" s="154"/>
      <c r="F329" s="154"/>
      <c r="G329" s="157"/>
      <c r="H329" s="206"/>
      <c r="I329" s="146"/>
      <c r="J329" s="10"/>
      <c r="K329" s="146"/>
      <c r="L329" s="148"/>
      <c r="M329" s="166"/>
      <c r="N329" s="160"/>
      <c r="O329" s="146"/>
      <c r="P329" s="157"/>
      <c r="Q329" s="20"/>
      <c r="R329" s="150"/>
      <c r="S329" s="150"/>
      <c r="T329" s="162"/>
      <c r="U329" s="157"/>
      <c r="V329" s="163"/>
      <c r="W329" s="158"/>
    </row>
    <row r="330" spans="1:23" s="9" customFormat="1" ht="27" customHeight="1" x14ac:dyDescent="0.2">
      <c r="A330" s="145"/>
      <c r="B330" s="146"/>
      <c r="C330" s="150"/>
      <c r="D330" s="153"/>
      <c r="E330" s="154"/>
      <c r="F330" s="154"/>
      <c r="G330" s="157"/>
      <c r="H330" s="207"/>
      <c r="I330" s="146"/>
      <c r="J330" s="10"/>
      <c r="K330" s="146"/>
      <c r="L330" s="148"/>
      <c r="M330" s="166"/>
      <c r="N330" s="160"/>
      <c r="O330" s="146"/>
      <c r="P330" s="157"/>
      <c r="Q330" s="20"/>
      <c r="R330" s="150"/>
      <c r="S330" s="150"/>
      <c r="T330" s="162"/>
      <c r="U330" s="157"/>
      <c r="V330" s="163"/>
      <c r="W330" s="158"/>
    </row>
    <row r="331" spans="1:23" s="9" customFormat="1" ht="27" customHeight="1" x14ac:dyDescent="0.2">
      <c r="A331" s="145"/>
      <c r="B331" s="146"/>
      <c r="C331" s="150"/>
      <c r="D331" s="146"/>
      <c r="E331" s="154"/>
      <c r="F331" s="154"/>
      <c r="G331" s="157"/>
      <c r="H331" s="207"/>
      <c r="I331" s="146"/>
      <c r="J331" s="10"/>
      <c r="K331" s="146"/>
      <c r="L331" s="148"/>
      <c r="M331" s="166"/>
      <c r="N331" s="160"/>
      <c r="O331" s="146"/>
      <c r="P331" s="157"/>
      <c r="Q331" s="20"/>
      <c r="R331" s="150"/>
      <c r="S331" s="150"/>
      <c r="T331" s="162"/>
      <c r="U331" s="157"/>
      <c r="V331" s="163"/>
      <c r="W331" s="158"/>
    </row>
    <row r="332" spans="1:23" s="9" customFormat="1" ht="27" customHeight="1" x14ac:dyDescent="0.2">
      <c r="A332" s="145"/>
      <c r="B332" s="146"/>
      <c r="C332" s="150"/>
      <c r="D332" s="146"/>
      <c r="E332" s="154"/>
      <c r="F332" s="154"/>
      <c r="G332" s="157"/>
      <c r="H332" s="207"/>
      <c r="I332" s="146"/>
      <c r="J332" s="10"/>
      <c r="K332" s="146"/>
      <c r="L332" s="148"/>
      <c r="M332" s="166"/>
      <c r="N332" s="160"/>
      <c r="O332" s="146"/>
      <c r="P332" s="157"/>
      <c r="Q332" s="20"/>
      <c r="R332" s="150"/>
      <c r="S332" s="150"/>
      <c r="T332" s="162"/>
      <c r="U332" s="157"/>
      <c r="V332" s="163"/>
      <c r="W332" s="158"/>
    </row>
    <row r="333" spans="1:23" s="9" customFormat="1" ht="27" customHeight="1" x14ac:dyDescent="0.2">
      <c r="A333" s="145"/>
      <c r="B333" s="146"/>
      <c r="C333" s="150"/>
      <c r="D333" s="146"/>
      <c r="E333" s="154"/>
      <c r="F333" s="154"/>
      <c r="G333" s="157"/>
      <c r="H333" s="207"/>
      <c r="I333" s="146"/>
      <c r="J333" s="10"/>
      <c r="K333" s="146"/>
      <c r="L333" s="148"/>
      <c r="M333" s="166"/>
      <c r="N333" s="160"/>
      <c r="O333" s="146"/>
      <c r="P333" s="157"/>
      <c r="Q333" s="20"/>
      <c r="R333" s="150"/>
      <c r="S333" s="150"/>
      <c r="T333" s="162"/>
      <c r="U333" s="157"/>
      <c r="V333" s="163"/>
      <c r="W333" s="158"/>
    </row>
    <row r="334" spans="1:23" s="9" customFormat="1" ht="27" customHeight="1" x14ac:dyDescent="0.2">
      <c r="A334" s="145"/>
      <c r="B334" s="146"/>
      <c r="C334" s="150"/>
      <c r="D334" s="146"/>
      <c r="E334" s="154"/>
      <c r="F334" s="154"/>
      <c r="G334" s="157"/>
      <c r="H334" s="207"/>
      <c r="I334" s="146"/>
      <c r="J334" s="10"/>
      <c r="K334" s="146"/>
      <c r="L334" s="148"/>
      <c r="M334" s="166"/>
      <c r="N334" s="160"/>
      <c r="O334" s="146"/>
      <c r="P334" s="157"/>
      <c r="Q334" s="20"/>
      <c r="R334" s="150"/>
      <c r="S334" s="150"/>
      <c r="T334" s="162"/>
      <c r="U334" s="157"/>
      <c r="V334" s="163"/>
      <c r="W334" s="158"/>
    </row>
    <row r="335" spans="1:23" s="9" customFormat="1" ht="27" customHeight="1" x14ac:dyDescent="0.2">
      <c r="A335" s="145"/>
      <c r="B335" s="146"/>
      <c r="C335" s="150"/>
      <c r="D335" s="146"/>
      <c r="E335" s="154"/>
      <c r="F335" s="154"/>
      <c r="G335" s="157"/>
      <c r="H335" s="207"/>
      <c r="I335" s="146"/>
      <c r="J335" s="10"/>
      <c r="K335" s="146"/>
      <c r="L335" s="148"/>
      <c r="M335" s="166"/>
      <c r="N335" s="160"/>
      <c r="O335" s="146"/>
      <c r="P335" s="157"/>
      <c r="Q335" s="20"/>
      <c r="R335" s="150"/>
      <c r="S335" s="150"/>
      <c r="T335" s="162"/>
      <c r="U335" s="157"/>
      <c r="V335" s="163"/>
      <c r="W335" s="158"/>
    </row>
    <row r="336" spans="1:23" s="9" customFormat="1" ht="27" customHeight="1" x14ac:dyDescent="0.2">
      <c r="A336" s="145"/>
      <c r="B336" s="146"/>
      <c r="C336" s="150"/>
      <c r="D336" s="146"/>
      <c r="E336" s="154"/>
      <c r="F336" s="154"/>
      <c r="G336" s="157"/>
      <c r="H336" s="207"/>
      <c r="I336" s="146"/>
      <c r="J336" s="10"/>
      <c r="K336" s="146"/>
      <c r="L336" s="148"/>
      <c r="M336" s="166"/>
      <c r="N336" s="160"/>
      <c r="O336" s="146"/>
      <c r="P336" s="157"/>
      <c r="Q336" s="20"/>
      <c r="R336" s="150"/>
      <c r="S336" s="150"/>
      <c r="T336" s="162"/>
      <c r="U336" s="157"/>
      <c r="V336" s="163"/>
      <c r="W336" s="158"/>
    </row>
    <row r="337" spans="1:23" s="9" customFormat="1" ht="27" customHeight="1" x14ac:dyDescent="0.2">
      <c r="A337" s="145"/>
      <c r="B337" s="146"/>
      <c r="C337" s="150"/>
      <c r="D337" s="146"/>
      <c r="E337" s="154"/>
      <c r="F337" s="154"/>
      <c r="G337" s="157"/>
      <c r="H337" s="207"/>
      <c r="I337" s="146"/>
      <c r="J337" s="10"/>
      <c r="K337" s="146"/>
      <c r="L337" s="168"/>
      <c r="M337" s="166"/>
      <c r="N337" s="160"/>
      <c r="O337" s="146"/>
      <c r="P337" s="157"/>
      <c r="Q337" s="20"/>
      <c r="R337" s="150"/>
      <c r="S337" s="150"/>
      <c r="T337" s="162"/>
      <c r="U337" s="157"/>
      <c r="V337" s="163"/>
      <c r="W337" s="158"/>
    </row>
    <row r="338" spans="1:23" s="9" customFormat="1" ht="27" customHeight="1" x14ac:dyDescent="0.2">
      <c r="A338" s="145"/>
      <c r="B338" s="146"/>
      <c r="C338" s="150"/>
      <c r="D338" s="146"/>
      <c r="E338" s="154"/>
      <c r="F338" s="154"/>
      <c r="G338" s="157"/>
      <c r="H338" s="207"/>
      <c r="I338" s="146"/>
      <c r="J338" s="10"/>
      <c r="K338" s="146"/>
      <c r="L338" s="148"/>
      <c r="M338" s="210"/>
      <c r="N338" s="160"/>
      <c r="O338" s="146"/>
      <c r="P338" s="157"/>
      <c r="Q338" s="20"/>
      <c r="R338" s="150"/>
      <c r="S338" s="150"/>
      <c r="T338" s="162"/>
      <c r="U338" s="157"/>
      <c r="V338" s="163"/>
      <c r="W338" s="158"/>
    </row>
    <row r="339" spans="1:23" s="9" customFormat="1" ht="27" customHeight="1" x14ac:dyDescent="0.2">
      <c r="A339" s="145"/>
      <c r="B339" s="146"/>
      <c r="C339" s="150"/>
      <c r="D339" s="146"/>
      <c r="E339" s="154"/>
      <c r="F339" s="154"/>
      <c r="G339" s="157"/>
      <c r="H339" s="207"/>
      <c r="I339" s="146"/>
      <c r="J339" s="10"/>
      <c r="L339" s="148"/>
      <c r="M339" s="166"/>
      <c r="N339" s="160"/>
      <c r="O339" s="146"/>
      <c r="P339" s="157"/>
      <c r="Q339" s="20"/>
      <c r="R339" s="150"/>
      <c r="S339" s="150"/>
      <c r="T339" s="162"/>
      <c r="U339" s="157"/>
      <c r="V339" s="163"/>
      <c r="W339" s="158"/>
    </row>
    <row r="340" spans="1:23" s="9" customFormat="1" ht="27" customHeight="1" x14ac:dyDescent="0.2">
      <c r="A340" s="145"/>
      <c r="B340" s="146"/>
      <c r="C340" s="150"/>
      <c r="D340" s="153"/>
      <c r="E340" s="154"/>
      <c r="F340" s="154"/>
      <c r="G340" s="157"/>
      <c r="H340" s="207"/>
      <c r="I340" s="146"/>
      <c r="J340" s="10"/>
      <c r="K340" s="146"/>
      <c r="L340" s="148"/>
      <c r="M340" s="166"/>
      <c r="N340" s="160"/>
      <c r="O340" s="146"/>
      <c r="P340" s="157"/>
      <c r="Q340" s="20"/>
      <c r="R340" s="150"/>
      <c r="S340" s="150"/>
      <c r="T340" s="162"/>
      <c r="U340" s="157"/>
      <c r="V340" s="163"/>
      <c r="W340" s="158"/>
    </row>
    <row r="341" spans="1:23" s="9" customFormat="1" ht="27" customHeight="1" x14ac:dyDescent="0.2">
      <c r="A341" s="145"/>
      <c r="B341" s="146"/>
      <c r="C341" s="150"/>
      <c r="D341" s="146"/>
      <c r="E341" s="154"/>
      <c r="F341" s="154"/>
      <c r="G341" s="157"/>
      <c r="H341" s="207"/>
      <c r="I341" s="146"/>
      <c r="J341" s="10"/>
      <c r="K341" s="146"/>
      <c r="L341" s="148"/>
      <c r="M341" s="166"/>
      <c r="N341" s="160"/>
      <c r="O341" s="146"/>
      <c r="P341" s="157"/>
      <c r="Q341" s="20"/>
      <c r="R341" s="150"/>
      <c r="S341" s="150"/>
      <c r="T341" s="162"/>
      <c r="U341" s="157"/>
      <c r="V341" s="163"/>
      <c r="W341" s="158"/>
    </row>
    <row r="342" spans="1:23" s="9" customFormat="1" ht="27" customHeight="1" x14ac:dyDescent="0.2">
      <c r="A342" s="145"/>
      <c r="B342" s="146"/>
      <c r="C342" s="150"/>
      <c r="D342" s="146"/>
      <c r="E342" s="154"/>
      <c r="F342" s="154"/>
      <c r="G342" s="157"/>
      <c r="H342" s="207"/>
      <c r="I342" s="146"/>
      <c r="J342" s="10"/>
      <c r="K342" s="146"/>
      <c r="L342" s="148"/>
      <c r="M342" s="166"/>
      <c r="N342" s="160"/>
      <c r="O342" s="146"/>
      <c r="P342" s="157"/>
      <c r="Q342" s="20"/>
      <c r="R342" s="150"/>
      <c r="S342" s="150"/>
      <c r="T342" s="162"/>
      <c r="U342" s="157"/>
      <c r="V342" s="163"/>
      <c r="W342" s="158"/>
    </row>
    <row r="343" spans="1:23" s="9" customFormat="1" ht="27" customHeight="1" x14ac:dyDescent="0.2">
      <c r="A343" s="145"/>
      <c r="B343" s="146"/>
      <c r="C343" s="150"/>
      <c r="D343" s="153"/>
      <c r="E343" s="154"/>
      <c r="F343" s="154"/>
      <c r="G343" s="176"/>
      <c r="H343" s="211"/>
      <c r="I343" s="146"/>
      <c r="J343" s="10"/>
      <c r="K343" s="146"/>
      <c r="L343" s="148"/>
      <c r="M343" s="166"/>
      <c r="N343" s="160"/>
      <c r="O343" s="146"/>
      <c r="P343" s="157"/>
      <c r="Q343" s="20"/>
      <c r="R343" s="150"/>
      <c r="S343" s="150"/>
      <c r="T343" s="162"/>
      <c r="U343" s="157"/>
      <c r="V343" s="163"/>
      <c r="W343" s="158"/>
    </row>
    <row r="344" spans="1:23" s="9" customFormat="1" ht="27" customHeight="1" x14ac:dyDescent="0.2">
      <c r="A344" s="145"/>
      <c r="B344" s="146"/>
      <c r="C344" s="150"/>
      <c r="D344" s="146"/>
      <c r="E344" s="154"/>
      <c r="F344" s="154"/>
      <c r="G344" s="157"/>
      <c r="H344" s="207"/>
      <c r="I344" s="146"/>
      <c r="J344" s="10"/>
      <c r="K344" s="146"/>
      <c r="L344" s="148"/>
      <c r="M344" s="210"/>
      <c r="N344" s="160"/>
      <c r="O344" s="146"/>
      <c r="P344" s="157"/>
      <c r="Q344" s="20"/>
      <c r="R344" s="150"/>
      <c r="S344" s="150"/>
      <c r="T344" s="162"/>
      <c r="U344" s="157"/>
      <c r="V344" s="163"/>
      <c r="W344" s="158"/>
    </row>
    <row r="345" spans="1:23" s="9" customFormat="1" ht="27" customHeight="1" x14ac:dyDescent="0.2">
      <c r="A345" s="145"/>
      <c r="B345" s="146"/>
      <c r="C345" s="150"/>
      <c r="D345" s="153"/>
      <c r="E345" s="154"/>
      <c r="F345" s="154"/>
      <c r="G345" s="176"/>
      <c r="H345" s="207"/>
      <c r="I345" s="146"/>
      <c r="J345" s="10"/>
      <c r="K345" s="146"/>
      <c r="L345" s="148"/>
      <c r="M345" s="166"/>
      <c r="N345" s="160"/>
      <c r="O345" s="146"/>
      <c r="P345" s="157"/>
      <c r="Q345" s="20"/>
      <c r="R345" s="150"/>
      <c r="S345" s="150"/>
      <c r="T345" s="162"/>
      <c r="U345" s="157"/>
      <c r="V345" s="163"/>
      <c r="W345" s="158"/>
    </row>
    <row r="346" spans="1:23" s="9" customFormat="1" ht="27" customHeight="1" x14ac:dyDescent="0.2">
      <c r="A346" s="145"/>
      <c r="B346" s="146"/>
      <c r="C346" s="150"/>
      <c r="D346" s="146"/>
      <c r="E346" s="154"/>
      <c r="F346" s="154"/>
      <c r="G346" s="157"/>
      <c r="H346" s="211"/>
      <c r="I346" s="146"/>
      <c r="J346" s="10"/>
      <c r="K346" s="146"/>
      <c r="L346" s="148"/>
      <c r="M346" s="166"/>
      <c r="N346" s="160"/>
      <c r="O346" s="146"/>
      <c r="P346" s="157"/>
      <c r="Q346" s="20"/>
      <c r="R346" s="150"/>
      <c r="S346" s="150"/>
      <c r="T346" s="162"/>
      <c r="U346" s="157"/>
      <c r="V346" s="163"/>
      <c r="W346" s="158"/>
    </row>
    <row r="347" spans="1:23" s="9" customFormat="1" ht="27" customHeight="1" x14ac:dyDescent="0.2">
      <c r="A347" s="145"/>
      <c r="B347" s="146"/>
      <c r="C347" s="150"/>
      <c r="D347" s="146"/>
      <c r="E347" s="154"/>
      <c r="F347" s="154"/>
      <c r="G347" s="157"/>
      <c r="H347" s="207"/>
      <c r="I347" s="146"/>
      <c r="J347" s="10"/>
      <c r="K347" s="146"/>
      <c r="L347" s="148"/>
      <c r="M347" s="166"/>
      <c r="N347" s="160"/>
      <c r="O347" s="146"/>
      <c r="P347" s="157"/>
      <c r="Q347" s="20"/>
      <c r="R347" s="150"/>
      <c r="S347" s="150"/>
      <c r="T347" s="162"/>
      <c r="U347" s="157"/>
      <c r="V347" s="163"/>
      <c r="W347" s="158"/>
    </row>
    <row r="348" spans="1:23" s="9" customFormat="1" ht="27" customHeight="1" x14ac:dyDescent="0.2">
      <c r="A348" s="145"/>
      <c r="B348" s="146"/>
      <c r="C348" s="150"/>
      <c r="D348" s="153"/>
      <c r="E348" s="154"/>
      <c r="F348" s="154"/>
      <c r="G348" s="157"/>
      <c r="H348" s="207"/>
      <c r="I348" s="146"/>
      <c r="J348" s="10"/>
      <c r="K348" s="146"/>
      <c r="L348" s="148"/>
      <c r="M348" s="166"/>
      <c r="N348" s="160"/>
      <c r="O348" s="146"/>
      <c r="P348" s="157"/>
      <c r="Q348" s="20"/>
      <c r="R348" s="150"/>
      <c r="S348" s="150"/>
      <c r="T348" s="162"/>
      <c r="U348" s="157"/>
      <c r="V348" s="163"/>
      <c r="W348" s="158"/>
    </row>
    <row r="349" spans="1:23" s="9" customFormat="1" ht="27" customHeight="1" x14ac:dyDescent="0.2">
      <c r="A349" s="145"/>
      <c r="B349" s="146"/>
      <c r="C349" s="150"/>
      <c r="D349" s="146"/>
      <c r="E349" s="154"/>
      <c r="F349" s="154"/>
      <c r="G349" s="157"/>
      <c r="H349" s="207"/>
      <c r="I349" s="146"/>
      <c r="J349" s="10"/>
      <c r="K349" s="146"/>
      <c r="L349" s="241"/>
      <c r="M349" s="166"/>
      <c r="N349" s="160"/>
      <c r="O349" s="146"/>
      <c r="P349" s="157"/>
      <c r="Q349" s="20"/>
      <c r="R349" s="150"/>
      <c r="S349" s="150"/>
      <c r="T349" s="162"/>
      <c r="U349" s="157"/>
      <c r="V349" s="163"/>
      <c r="W349" s="158"/>
    </row>
    <row r="350" spans="1:23" s="9" customFormat="1" ht="27" customHeight="1" x14ac:dyDescent="0.2">
      <c r="A350" s="145"/>
      <c r="B350" s="146"/>
      <c r="C350" s="150"/>
      <c r="D350" s="146"/>
      <c r="E350" s="154"/>
      <c r="F350" s="154"/>
      <c r="G350" s="157"/>
      <c r="H350" s="207"/>
      <c r="I350" s="146"/>
      <c r="J350" s="10"/>
      <c r="K350" s="146"/>
      <c r="L350" s="239"/>
      <c r="M350" s="166"/>
      <c r="N350" s="160"/>
      <c r="O350" s="146"/>
      <c r="P350" s="157"/>
      <c r="Q350" s="20"/>
      <c r="R350" s="150"/>
      <c r="S350" s="150"/>
      <c r="T350" s="162"/>
      <c r="U350" s="157"/>
      <c r="V350" s="163"/>
      <c r="W350" s="158"/>
    </row>
    <row r="351" spans="1:23" s="9" customFormat="1" ht="27" customHeight="1" x14ac:dyDescent="0.2">
      <c r="A351" s="145"/>
      <c r="B351" s="146"/>
      <c r="C351" s="150"/>
      <c r="D351" s="146"/>
      <c r="E351" s="154"/>
      <c r="F351" s="154"/>
      <c r="G351" s="157"/>
      <c r="H351" s="207"/>
      <c r="I351" s="146"/>
      <c r="J351" s="10"/>
      <c r="K351" s="146"/>
      <c r="L351" s="148"/>
      <c r="M351" s="166"/>
      <c r="N351" s="160"/>
      <c r="O351" s="146"/>
      <c r="P351" s="157"/>
      <c r="Q351" s="20"/>
      <c r="R351" s="150"/>
      <c r="S351" s="150"/>
      <c r="T351" s="162"/>
      <c r="U351" s="157"/>
      <c r="V351" s="163"/>
      <c r="W351" s="158"/>
    </row>
    <row r="352" spans="1:23" s="9" customFormat="1" ht="27" customHeight="1" x14ac:dyDescent="0.2">
      <c r="A352" s="145"/>
      <c r="B352" s="146"/>
      <c r="C352" s="150"/>
      <c r="D352" s="146"/>
      <c r="E352" s="154"/>
      <c r="F352" s="154"/>
      <c r="G352" s="157"/>
      <c r="H352" s="211"/>
      <c r="I352" s="146"/>
      <c r="J352" s="10"/>
      <c r="K352" s="146"/>
      <c r="L352" s="148"/>
      <c r="M352" s="166"/>
      <c r="N352" s="160"/>
      <c r="O352" s="146"/>
      <c r="P352" s="157"/>
      <c r="Q352" s="20"/>
      <c r="R352" s="150"/>
      <c r="S352" s="150"/>
      <c r="T352" s="162"/>
      <c r="U352" s="157"/>
      <c r="V352" s="163"/>
      <c r="W352" s="158"/>
    </row>
    <row r="353" spans="1:23" s="9" customFormat="1" ht="27" customHeight="1" x14ac:dyDescent="0.2">
      <c r="A353" s="145"/>
      <c r="B353" s="146"/>
      <c r="C353" s="150"/>
      <c r="D353" s="146"/>
      <c r="E353" s="154"/>
      <c r="F353" s="154"/>
      <c r="G353" s="157"/>
      <c r="H353" s="156"/>
      <c r="I353" s="146"/>
      <c r="J353" s="10"/>
      <c r="K353" s="146"/>
      <c r="L353" s="148"/>
      <c r="M353" s="166"/>
      <c r="N353" s="160"/>
      <c r="O353" s="146"/>
      <c r="P353" s="157"/>
      <c r="Q353" s="20"/>
      <c r="R353" s="150"/>
      <c r="S353" s="150"/>
      <c r="T353" s="162"/>
      <c r="U353" s="157"/>
      <c r="V353" s="163"/>
      <c r="W353" s="158"/>
    </row>
    <row r="354" spans="1:23" s="9" customFormat="1" ht="27" customHeight="1" x14ac:dyDescent="0.2">
      <c r="A354" s="145"/>
      <c r="B354" s="146"/>
      <c r="C354" s="150"/>
      <c r="D354" s="146"/>
      <c r="E354" s="154"/>
      <c r="F354" s="154"/>
      <c r="G354" s="157"/>
      <c r="H354" s="207"/>
      <c r="I354" s="146"/>
      <c r="J354" s="10"/>
      <c r="K354" s="146"/>
      <c r="L354" s="148"/>
      <c r="M354" s="166"/>
      <c r="N354" s="160"/>
      <c r="O354" s="146"/>
      <c r="P354" s="157"/>
      <c r="Q354" s="20"/>
      <c r="R354" s="150"/>
      <c r="S354" s="150"/>
      <c r="T354" s="162"/>
      <c r="U354" s="157"/>
      <c r="V354" s="163"/>
      <c r="W354" s="158"/>
    </row>
    <row r="355" spans="1:23" s="9" customFormat="1" ht="27" customHeight="1" x14ac:dyDescent="0.2">
      <c r="A355" s="145"/>
      <c r="B355" s="146"/>
      <c r="C355" s="150"/>
      <c r="D355" s="146"/>
      <c r="E355" s="154"/>
      <c r="F355" s="154"/>
      <c r="G355" s="157"/>
      <c r="H355" s="207"/>
      <c r="I355" s="146"/>
      <c r="J355" s="10"/>
      <c r="K355" s="146"/>
      <c r="L355" s="148"/>
      <c r="M355" s="166"/>
      <c r="N355" s="160"/>
      <c r="O355" s="146"/>
      <c r="P355" s="157"/>
      <c r="Q355" s="20"/>
      <c r="R355" s="150"/>
      <c r="S355" s="150"/>
      <c r="T355" s="162"/>
      <c r="U355" s="157"/>
      <c r="V355" s="163"/>
      <c r="W355" s="158"/>
    </row>
    <row r="356" spans="1:23" s="9" customFormat="1" ht="27" customHeight="1" x14ac:dyDescent="0.2">
      <c r="A356" s="145"/>
      <c r="B356" s="146"/>
      <c r="C356" s="150"/>
      <c r="D356" s="146"/>
      <c r="E356" s="154"/>
      <c r="F356" s="154"/>
      <c r="G356" s="157"/>
      <c r="H356" s="207"/>
      <c r="I356" s="146"/>
      <c r="J356" s="10"/>
      <c r="K356" s="146"/>
      <c r="L356" s="148"/>
      <c r="M356" s="166"/>
      <c r="N356" s="160"/>
      <c r="O356" s="146"/>
      <c r="P356" s="157"/>
      <c r="Q356" s="20"/>
      <c r="R356" s="150"/>
      <c r="S356" s="150"/>
      <c r="T356" s="162"/>
      <c r="U356" s="157"/>
      <c r="V356" s="163"/>
      <c r="W356" s="158"/>
    </row>
    <row r="357" spans="1:23" s="9" customFormat="1" ht="27" customHeight="1" x14ac:dyDescent="0.2">
      <c r="A357" s="145"/>
      <c r="B357" s="146"/>
      <c r="C357" s="150"/>
      <c r="D357" s="146"/>
      <c r="E357" s="154"/>
      <c r="F357" s="154"/>
      <c r="G357" s="157"/>
      <c r="H357" s="207"/>
      <c r="I357" s="146"/>
      <c r="J357" s="10"/>
      <c r="K357" s="146"/>
      <c r="L357" s="148"/>
      <c r="M357" s="166"/>
      <c r="N357" s="160"/>
      <c r="O357" s="146"/>
      <c r="P357" s="157"/>
      <c r="Q357" s="20"/>
      <c r="R357" s="150"/>
      <c r="S357" s="150"/>
      <c r="T357" s="162"/>
      <c r="U357" s="157"/>
      <c r="V357" s="163"/>
      <c r="W357" s="158"/>
    </row>
    <row r="358" spans="1:23" s="9" customFormat="1" ht="27" customHeight="1" x14ac:dyDescent="0.2">
      <c r="A358" s="145"/>
      <c r="B358" s="146"/>
      <c r="C358" s="150"/>
      <c r="D358" s="146"/>
      <c r="E358" s="154"/>
      <c r="F358" s="154"/>
      <c r="G358" s="157"/>
      <c r="H358" s="207"/>
      <c r="I358" s="146"/>
      <c r="J358" s="10"/>
      <c r="K358" s="146"/>
      <c r="L358" s="148"/>
      <c r="M358" s="166"/>
      <c r="N358" s="160"/>
      <c r="O358" s="146"/>
      <c r="P358" s="157"/>
      <c r="Q358" s="20"/>
      <c r="R358" s="150"/>
      <c r="S358" s="150"/>
      <c r="T358" s="162"/>
      <c r="U358" s="157"/>
      <c r="V358" s="163"/>
      <c r="W358" s="158"/>
    </row>
    <row r="359" spans="1:23" s="9" customFormat="1" ht="27" customHeight="1" x14ac:dyDescent="0.2">
      <c r="A359" s="145"/>
      <c r="B359" s="146"/>
      <c r="C359" s="150"/>
      <c r="D359" s="146"/>
      <c r="E359" s="154"/>
      <c r="F359" s="154"/>
      <c r="G359" s="157"/>
      <c r="H359" s="207"/>
      <c r="I359" s="146"/>
      <c r="J359" s="10"/>
      <c r="K359" s="146"/>
      <c r="L359" s="148"/>
      <c r="M359" s="160"/>
      <c r="N359" s="160"/>
      <c r="O359" s="146"/>
      <c r="P359" s="157"/>
      <c r="Q359" s="20"/>
      <c r="R359" s="150"/>
      <c r="S359" s="150"/>
      <c r="T359" s="162"/>
      <c r="U359" s="157"/>
      <c r="V359" s="242"/>
      <c r="W359" s="158"/>
    </row>
    <row r="360" spans="1:23" s="9" customFormat="1" ht="27" customHeight="1" x14ac:dyDescent="0.2">
      <c r="A360" s="145"/>
      <c r="B360" s="146"/>
      <c r="C360" s="150"/>
      <c r="D360" s="146"/>
      <c r="E360" s="154"/>
      <c r="F360" s="154"/>
      <c r="G360" s="157"/>
      <c r="H360" s="207"/>
      <c r="I360" s="146"/>
      <c r="J360" s="10"/>
      <c r="K360" s="146"/>
      <c r="L360" s="148"/>
      <c r="M360" s="160"/>
      <c r="N360" s="160"/>
      <c r="O360" s="146"/>
      <c r="P360" s="157"/>
      <c r="Q360" s="20"/>
      <c r="R360" s="150"/>
      <c r="S360" s="150"/>
      <c r="T360" s="162"/>
      <c r="U360" s="157"/>
      <c r="V360" s="242"/>
      <c r="W360" s="158"/>
    </row>
    <row r="361" spans="1:23" s="9" customFormat="1" ht="27" customHeight="1" x14ac:dyDescent="0.2">
      <c r="A361" s="145"/>
      <c r="B361" s="146"/>
      <c r="C361" s="150"/>
      <c r="D361" s="146"/>
      <c r="E361" s="154"/>
      <c r="F361" s="154"/>
      <c r="G361" s="157"/>
      <c r="H361" s="207"/>
      <c r="I361" s="146"/>
      <c r="J361" s="10"/>
      <c r="K361" s="146"/>
      <c r="L361" s="148"/>
      <c r="M361" s="160"/>
      <c r="N361" s="160"/>
      <c r="O361" s="146"/>
      <c r="P361" s="157"/>
      <c r="Q361" s="20"/>
      <c r="R361" s="150"/>
      <c r="S361" s="150"/>
      <c r="T361" s="162"/>
      <c r="U361" s="157"/>
      <c r="V361" s="242"/>
      <c r="W361" s="158"/>
    </row>
    <row r="362" spans="1:23" s="9" customFormat="1" ht="27" customHeight="1" x14ac:dyDescent="0.2">
      <c r="A362" s="145"/>
      <c r="B362" s="146"/>
      <c r="C362" s="150"/>
      <c r="D362" s="146"/>
      <c r="E362" s="154"/>
      <c r="F362" s="154"/>
      <c r="G362" s="157"/>
      <c r="H362" s="207"/>
      <c r="I362" s="146"/>
      <c r="J362" s="10"/>
      <c r="K362" s="146"/>
      <c r="L362" s="148"/>
      <c r="M362" s="160"/>
      <c r="N362" s="160"/>
      <c r="O362" s="146"/>
      <c r="P362" s="157"/>
      <c r="Q362" s="20"/>
      <c r="R362" s="150"/>
      <c r="S362" s="150"/>
      <c r="T362" s="162"/>
      <c r="U362" s="157"/>
      <c r="V362" s="242"/>
      <c r="W362" s="158"/>
    </row>
    <row r="363" spans="1:23" s="9" customFormat="1" ht="27" customHeight="1" x14ac:dyDescent="0.2">
      <c r="A363" s="145"/>
      <c r="B363" s="146"/>
      <c r="C363" s="150"/>
      <c r="D363" s="146"/>
      <c r="E363" s="154"/>
      <c r="F363" s="154"/>
      <c r="G363" s="157"/>
      <c r="H363" s="207"/>
      <c r="I363" s="146"/>
      <c r="J363" s="10"/>
      <c r="K363" s="146"/>
      <c r="L363" s="148"/>
      <c r="M363" s="160"/>
      <c r="N363" s="160"/>
      <c r="O363" s="146"/>
      <c r="P363" s="157"/>
      <c r="Q363" s="20"/>
      <c r="R363" s="150"/>
      <c r="S363" s="150"/>
      <c r="T363" s="162"/>
      <c r="U363" s="157"/>
      <c r="V363" s="242"/>
      <c r="W363" s="158"/>
    </row>
    <row r="364" spans="1:23" s="9" customFormat="1" ht="27" customHeight="1" x14ac:dyDescent="0.2">
      <c r="A364" s="145"/>
      <c r="B364" s="146"/>
      <c r="C364" s="150"/>
      <c r="D364" s="146"/>
      <c r="E364" s="154"/>
      <c r="F364" s="154"/>
      <c r="G364" s="157"/>
      <c r="H364" s="207"/>
      <c r="I364" s="146"/>
      <c r="J364" s="10"/>
      <c r="K364" s="146"/>
      <c r="L364" s="148"/>
      <c r="M364" s="160"/>
      <c r="N364" s="160"/>
      <c r="O364" s="146"/>
      <c r="P364" s="157"/>
      <c r="Q364" s="20"/>
      <c r="R364" s="150"/>
      <c r="S364" s="150"/>
      <c r="T364" s="162"/>
      <c r="U364" s="157"/>
      <c r="V364" s="242"/>
      <c r="W364" s="158"/>
    </row>
    <row r="365" spans="1:23" s="9" customFormat="1" ht="27" customHeight="1" x14ac:dyDescent="0.2">
      <c r="A365" s="145"/>
      <c r="B365" s="146"/>
      <c r="C365" s="150"/>
      <c r="D365" s="146"/>
      <c r="E365" s="154"/>
      <c r="F365" s="154"/>
      <c r="G365" s="157"/>
      <c r="H365" s="142"/>
      <c r="I365" s="146"/>
      <c r="J365" s="10"/>
      <c r="K365" s="176"/>
      <c r="L365" s="243"/>
      <c r="M365" s="160"/>
      <c r="N365" s="160"/>
      <c r="O365" s="146"/>
      <c r="P365" s="157"/>
      <c r="Q365" s="20"/>
      <c r="R365" s="150"/>
      <c r="S365" s="150"/>
      <c r="T365" s="162"/>
      <c r="U365" s="157"/>
      <c r="V365" s="242"/>
      <c r="W365" s="158"/>
    </row>
    <row r="366" spans="1:23" s="9" customFormat="1" ht="27" customHeight="1" x14ac:dyDescent="0.2">
      <c r="A366" s="145"/>
      <c r="B366" s="146"/>
      <c r="C366" s="150"/>
      <c r="D366" s="146"/>
      <c r="E366" s="154"/>
      <c r="F366" s="154"/>
      <c r="G366" s="157"/>
      <c r="H366" s="142"/>
      <c r="I366" s="146"/>
      <c r="J366" s="10"/>
      <c r="K366" s="176"/>
      <c r="L366" s="148"/>
      <c r="M366" s="160"/>
      <c r="N366" s="160"/>
      <c r="O366" s="146"/>
      <c r="P366" s="157"/>
      <c r="Q366" s="20"/>
      <c r="R366" s="150"/>
      <c r="S366" s="150"/>
      <c r="T366" s="162"/>
      <c r="U366" s="157"/>
      <c r="V366" s="244"/>
      <c r="W366" s="158"/>
    </row>
    <row r="367" spans="1:23" s="9" customFormat="1" ht="27" customHeight="1" x14ac:dyDescent="0.2">
      <c r="A367" s="145"/>
      <c r="B367" s="146"/>
      <c r="C367" s="150"/>
      <c r="D367" s="146"/>
      <c r="E367" s="154"/>
      <c r="F367" s="154"/>
      <c r="G367" s="157"/>
      <c r="H367" s="142"/>
      <c r="I367" s="146"/>
      <c r="J367" s="10"/>
      <c r="K367" s="156"/>
      <c r="L367" s="148"/>
      <c r="M367" s="160"/>
      <c r="N367" s="160"/>
      <c r="O367" s="146"/>
      <c r="P367" s="157"/>
      <c r="Q367" s="20"/>
      <c r="R367" s="150"/>
      <c r="S367" s="150"/>
      <c r="T367" s="162"/>
      <c r="U367" s="157"/>
      <c r="V367" s="242"/>
      <c r="W367" s="158"/>
    </row>
    <row r="368" spans="1:23" s="9" customFormat="1" ht="27" customHeight="1" x14ac:dyDescent="0.2">
      <c r="A368" s="145"/>
      <c r="B368" s="146"/>
      <c r="C368" s="150"/>
      <c r="D368" s="146"/>
      <c r="E368" s="154"/>
      <c r="F368" s="154"/>
      <c r="G368" s="157"/>
      <c r="H368" s="142"/>
      <c r="I368" s="146"/>
      <c r="J368" s="10"/>
      <c r="K368" s="156"/>
      <c r="L368" s="148"/>
      <c r="M368" s="160"/>
      <c r="N368" s="160"/>
      <c r="O368" s="146"/>
      <c r="P368" s="157"/>
      <c r="Q368" s="20"/>
      <c r="R368" s="150"/>
      <c r="S368" s="150"/>
      <c r="T368" s="162"/>
      <c r="U368" s="157"/>
      <c r="V368" s="242"/>
      <c r="W368" s="158"/>
    </row>
    <row r="369" spans="1:23" s="9" customFormat="1" ht="27" customHeight="1" x14ac:dyDescent="0.2">
      <c r="A369" s="145"/>
      <c r="B369" s="146"/>
      <c r="C369" s="150"/>
      <c r="D369" s="146"/>
      <c r="E369" s="154"/>
      <c r="F369" s="154"/>
      <c r="G369" s="157"/>
      <c r="H369" s="142"/>
      <c r="I369" s="146"/>
      <c r="J369" s="10"/>
      <c r="K369" s="156"/>
      <c r="L369" s="148"/>
      <c r="M369" s="160"/>
      <c r="N369" s="160"/>
      <c r="O369" s="146"/>
      <c r="P369" s="157"/>
      <c r="Q369" s="20"/>
      <c r="R369" s="150"/>
      <c r="S369" s="150"/>
      <c r="T369" s="162"/>
      <c r="U369" s="157"/>
      <c r="V369" s="242"/>
      <c r="W369" s="158"/>
    </row>
    <row r="370" spans="1:23" s="9" customFormat="1" ht="27" customHeight="1" x14ac:dyDescent="0.2">
      <c r="A370" s="145"/>
      <c r="B370" s="146"/>
      <c r="C370" s="150"/>
      <c r="D370" s="146"/>
      <c r="E370" s="154"/>
      <c r="F370" s="154"/>
      <c r="G370" s="157"/>
      <c r="H370" s="142"/>
      <c r="I370" s="146"/>
      <c r="J370" s="10"/>
      <c r="K370" s="156"/>
      <c r="L370" s="148"/>
      <c r="M370" s="160"/>
      <c r="N370" s="160"/>
      <c r="O370" s="146"/>
      <c r="P370" s="157"/>
      <c r="Q370" s="20"/>
      <c r="R370" s="150"/>
      <c r="S370" s="150"/>
      <c r="T370" s="162"/>
      <c r="U370" s="157"/>
      <c r="V370" s="242"/>
      <c r="W370" s="158"/>
    </row>
    <row r="371" spans="1:23" s="9" customFormat="1" ht="27" customHeight="1" x14ac:dyDescent="0.2">
      <c r="A371" s="145"/>
      <c r="B371" s="146"/>
      <c r="C371" s="150"/>
      <c r="D371" s="146"/>
      <c r="E371" s="154"/>
      <c r="F371" s="154"/>
      <c r="G371" s="157"/>
      <c r="H371" s="174"/>
      <c r="I371" s="146"/>
      <c r="J371" s="10"/>
      <c r="K371" s="156"/>
      <c r="L371" s="173"/>
      <c r="M371" s="160"/>
      <c r="N371" s="160"/>
      <c r="O371" s="146"/>
      <c r="P371" s="157"/>
      <c r="Q371" s="20"/>
      <c r="R371" s="150"/>
      <c r="S371" s="150"/>
      <c r="T371" s="162"/>
      <c r="U371" s="157"/>
      <c r="V371" s="242"/>
      <c r="W371" s="158"/>
    </row>
    <row r="372" spans="1:23" s="9" customFormat="1" ht="27" customHeight="1" x14ac:dyDescent="0.2">
      <c r="A372" s="145"/>
      <c r="B372" s="146"/>
      <c r="C372" s="150"/>
      <c r="D372" s="146"/>
      <c r="E372" s="154"/>
      <c r="F372" s="154"/>
      <c r="G372" s="11"/>
      <c r="H372" s="174"/>
      <c r="I372" s="146"/>
      <c r="J372" s="10"/>
      <c r="K372" s="156"/>
      <c r="L372" s="148"/>
      <c r="M372" s="178"/>
      <c r="N372" s="160"/>
      <c r="O372" s="146"/>
      <c r="P372" s="157"/>
      <c r="Q372" s="20"/>
      <c r="R372" s="150"/>
      <c r="S372" s="150"/>
      <c r="T372" s="162"/>
      <c r="U372" s="157"/>
      <c r="V372" s="244"/>
      <c r="W372" s="158"/>
    </row>
    <row r="373" spans="1:23" s="9" customFormat="1" ht="27" customHeight="1" x14ac:dyDescent="0.2">
      <c r="A373" s="145"/>
      <c r="B373" s="146"/>
      <c r="C373" s="150"/>
      <c r="D373" s="146"/>
      <c r="E373" s="154"/>
      <c r="F373" s="154"/>
      <c r="G373" s="157"/>
      <c r="H373" s="245"/>
      <c r="I373" s="146"/>
      <c r="J373" s="10"/>
      <c r="K373" s="179"/>
      <c r="L373" s="148"/>
      <c r="M373" s="160"/>
      <c r="N373" s="160"/>
      <c r="O373" s="146"/>
      <c r="P373" s="157"/>
      <c r="Q373" s="20"/>
      <c r="R373" s="150"/>
      <c r="S373" s="150"/>
      <c r="T373" s="162"/>
      <c r="U373" s="157"/>
      <c r="V373" s="244"/>
      <c r="W373" s="246"/>
    </row>
    <row r="374" spans="1:23" s="9" customFormat="1" ht="27" customHeight="1" x14ac:dyDescent="0.2">
      <c r="A374" s="145"/>
      <c r="B374" s="146"/>
      <c r="C374" s="150"/>
      <c r="D374" s="146"/>
      <c r="E374" s="154"/>
      <c r="F374" s="154"/>
      <c r="G374" s="157"/>
      <c r="H374" s="245"/>
      <c r="I374" s="146"/>
      <c r="J374" s="10"/>
      <c r="K374" s="158"/>
      <c r="L374" s="148"/>
      <c r="M374" s="160"/>
      <c r="N374" s="160"/>
      <c r="O374" s="146"/>
      <c r="P374" s="157"/>
      <c r="Q374" s="20"/>
      <c r="R374" s="150"/>
      <c r="S374" s="151"/>
      <c r="T374" s="162"/>
      <c r="U374" s="157"/>
      <c r="V374" s="242"/>
      <c r="W374" s="158"/>
    </row>
    <row r="375" spans="1:23" s="9" customFormat="1" ht="27" customHeight="1" x14ac:dyDescent="0.2">
      <c r="A375" s="145"/>
      <c r="B375" s="146"/>
      <c r="C375" s="150"/>
      <c r="D375" s="146"/>
      <c r="E375" s="154"/>
      <c r="F375" s="154"/>
      <c r="G375" s="157"/>
      <c r="H375" s="142"/>
      <c r="I375" s="146"/>
      <c r="J375" s="10"/>
      <c r="K375" s="156"/>
      <c r="L375" s="148"/>
      <c r="M375" s="160"/>
      <c r="N375" s="160"/>
      <c r="O375" s="146"/>
      <c r="P375" s="157"/>
      <c r="Q375" s="20"/>
      <c r="R375" s="150"/>
      <c r="S375" s="150"/>
      <c r="T375" s="162"/>
      <c r="U375" s="157"/>
      <c r="V375" s="242"/>
      <c r="W375" s="158"/>
    </row>
    <row r="376" spans="1:23" s="9" customFormat="1" ht="27" customHeight="1" x14ac:dyDescent="0.2">
      <c r="A376" s="145"/>
      <c r="B376" s="146"/>
      <c r="C376" s="150"/>
      <c r="D376" s="146"/>
      <c r="E376" s="154"/>
      <c r="F376" s="154"/>
      <c r="G376" s="11"/>
      <c r="H376" s="142"/>
      <c r="I376" s="146"/>
      <c r="J376" s="10"/>
      <c r="K376" s="156"/>
      <c r="L376" s="148"/>
      <c r="M376" s="160"/>
      <c r="N376" s="160"/>
      <c r="O376" s="146"/>
      <c r="P376" s="157"/>
      <c r="Q376" s="20"/>
      <c r="R376" s="150"/>
      <c r="S376" s="150"/>
      <c r="T376" s="162"/>
      <c r="U376" s="157"/>
      <c r="V376" s="242"/>
      <c r="W376" s="158"/>
    </row>
    <row r="377" spans="1:23" s="9" customFormat="1" ht="27" customHeight="1" x14ac:dyDescent="0.2">
      <c r="A377" s="145"/>
      <c r="B377" s="146"/>
      <c r="C377" s="150"/>
      <c r="D377" s="146"/>
      <c r="E377" s="154"/>
      <c r="F377" s="154"/>
      <c r="G377" s="157"/>
      <c r="H377" s="142"/>
      <c r="I377" s="146"/>
      <c r="J377" s="10"/>
      <c r="K377" s="156"/>
      <c r="L377" s="148"/>
      <c r="M377" s="160"/>
      <c r="N377" s="160"/>
      <c r="O377" s="146"/>
      <c r="P377" s="157"/>
      <c r="Q377" s="20"/>
      <c r="R377" s="150"/>
      <c r="S377" s="150"/>
      <c r="T377" s="162"/>
      <c r="U377" s="157"/>
      <c r="V377" s="242"/>
      <c r="W377" s="158"/>
    </row>
    <row r="378" spans="1:23" s="9" customFormat="1" ht="27" customHeight="1" x14ac:dyDescent="0.2">
      <c r="A378" s="145"/>
      <c r="B378" s="146"/>
      <c r="C378" s="150"/>
      <c r="D378" s="146"/>
      <c r="E378" s="154"/>
      <c r="F378" s="154"/>
      <c r="G378" s="157"/>
      <c r="H378" s="142"/>
      <c r="I378" s="146"/>
      <c r="J378" s="10"/>
      <c r="K378" s="156"/>
      <c r="L378" s="148"/>
      <c r="M378" s="160"/>
      <c r="N378" s="160"/>
      <c r="O378" s="146"/>
      <c r="P378" s="157"/>
      <c r="Q378" s="20"/>
      <c r="R378" s="150"/>
      <c r="S378" s="150"/>
      <c r="T378" s="162"/>
      <c r="U378" s="157"/>
      <c r="V378" s="242"/>
      <c r="W378" s="158"/>
    </row>
    <row r="379" spans="1:23" s="9" customFormat="1" ht="27" customHeight="1" x14ac:dyDescent="0.2">
      <c r="A379" s="145"/>
      <c r="B379" s="146"/>
      <c r="C379" s="150"/>
      <c r="D379" s="146"/>
      <c r="E379" s="154"/>
      <c r="F379" s="154"/>
      <c r="G379" s="157"/>
      <c r="H379" s="142"/>
      <c r="I379" s="146"/>
      <c r="J379" s="10"/>
      <c r="K379" s="156"/>
      <c r="L379" s="148"/>
      <c r="M379" s="160"/>
      <c r="N379" s="160"/>
      <c r="O379" s="146"/>
      <c r="P379" s="157"/>
      <c r="Q379" s="20"/>
      <c r="R379" s="150"/>
      <c r="S379" s="150"/>
      <c r="T379" s="162"/>
      <c r="U379" s="157"/>
      <c r="V379" s="242"/>
      <c r="W379" s="158"/>
    </row>
    <row r="380" spans="1:23" s="9" customFormat="1" ht="33.75" customHeight="1" x14ac:dyDescent="0.2">
      <c r="A380" s="145"/>
      <c r="B380" s="146"/>
      <c r="C380" s="150"/>
      <c r="D380" s="146"/>
      <c r="E380" s="154"/>
      <c r="F380" s="154"/>
      <c r="G380" s="11"/>
      <c r="H380" s="142"/>
      <c r="I380" s="146"/>
      <c r="J380" s="10"/>
      <c r="K380" s="179"/>
      <c r="L380" s="148"/>
      <c r="M380" s="160"/>
      <c r="N380" s="160"/>
      <c r="O380" s="146"/>
      <c r="P380" s="157"/>
      <c r="Q380" s="20"/>
      <c r="R380" s="150"/>
      <c r="S380" s="150"/>
      <c r="T380" s="162"/>
      <c r="U380" s="157"/>
      <c r="V380" s="242"/>
      <c r="W380" s="158"/>
    </row>
    <row r="381" spans="1:23" s="9" customFormat="1" ht="33.75" customHeight="1" x14ac:dyDescent="0.2">
      <c r="A381" s="145"/>
      <c r="B381" s="146"/>
      <c r="C381" s="150"/>
      <c r="D381" s="146"/>
      <c r="E381" s="154"/>
      <c r="F381" s="154"/>
      <c r="G381" s="157"/>
      <c r="H381" s="142"/>
      <c r="I381" s="146"/>
      <c r="J381" s="10"/>
      <c r="K381" s="156"/>
      <c r="L381" s="148"/>
      <c r="M381" s="160"/>
      <c r="N381" s="160"/>
      <c r="O381" s="146"/>
      <c r="P381" s="157"/>
      <c r="Q381" s="20"/>
      <c r="R381" s="150"/>
      <c r="S381" s="150"/>
      <c r="T381" s="162"/>
      <c r="U381" s="157"/>
      <c r="V381" s="242"/>
      <c r="W381" s="158"/>
    </row>
    <row r="382" spans="1:23" s="9" customFormat="1" ht="33.75" customHeight="1" x14ac:dyDescent="0.2">
      <c r="A382" s="145"/>
      <c r="B382" s="146"/>
      <c r="C382" s="150"/>
      <c r="D382" s="146"/>
      <c r="E382" s="154"/>
      <c r="F382" s="154"/>
      <c r="G382" s="11"/>
      <c r="H382" s="142"/>
      <c r="I382" s="146"/>
      <c r="J382" s="10"/>
      <c r="K382" s="179"/>
      <c r="L382" s="214"/>
      <c r="M382" s="178"/>
      <c r="N382" s="160"/>
      <c r="O382" s="11"/>
      <c r="P382" s="11"/>
      <c r="Q382" s="20"/>
      <c r="R382" s="151"/>
      <c r="S382" s="151"/>
      <c r="T382" s="162"/>
      <c r="U382" s="157"/>
      <c r="V382" s="244"/>
      <c r="W382" s="158"/>
    </row>
    <row r="383" spans="1:23" s="9" customFormat="1" ht="33.75" customHeight="1" x14ac:dyDescent="0.2">
      <c r="A383" s="145"/>
      <c r="B383" s="10"/>
      <c r="C383" s="150"/>
      <c r="D383" s="146"/>
      <c r="E383" s="154"/>
      <c r="F383" s="154"/>
      <c r="G383" s="11"/>
      <c r="H383" s="142"/>
      <c r="I383" s="146"/>
      <c r="J383" s="10"/>
      <c r="K383" s="179"/>
      <c r="L383" s="214"/>
      <c r="M383" s="178"/>
      <c r="N383" s="160"/>
      <c r="O383" s="11"/>
      <c r="P383" s="11"/>
      <c r="Q383" s="20"/>
      <c r="R383" s="151"/>
      <c r="S383" s="151"/>
      <c r="T383" s="162"/>
      <c r="U383" s="157"/>
      <c r="V383" s="244"/>
      <c r="W383" s="158"/>
    </row>
    <row r="384" spans="1:23" s="9" customFormat="1" ht="33.75" customHeight="1" x14ac:dyDescent="0.2">
      <c r="A384" s="145"/>
      <c r="B384" s="10"/>
      <c r="C384" s="150"/>
      <c r="D384" s="146"/>
      <c r="E384" s="154"/>
      <c r="F384" s="154"/>
      <c r="G384" s="11"/>
      <c r="H384" s="174"/>
      <c r="I384" s="146"/>
      <c r="J384" s="10"/>
      <c r="K384" s="179"/>
      <c r="L384" s="214"/>
      <c r="M384" s="178"/>
      <c r="N384" s="160"/>
      <c r="O384" s="11"/>
      <c r="P384" s="11"/>
      <c r="Q384" s="20"/>
      <c r="R384" s="151"/>
      <c r="S384" s="151"/>
      <c r="T384" s="162"/>
      <c r="U384" s="157"/>
      <c r="V384" s="244"/>
      <c r="W384" s="158"/>
    </row>
    <row r="385" spans="1:23" s="9" customFormat="1" ht="33.75" customHeight="1" x14ac:dyDescent="0.2">
      <c r="A385" s="145"/>
      <c r="B385" s="10"/>
      <c r="C385" s="150"/>
      <c r="D385" s="146"/>
      <c r="E385" s="154"/>
      <c r="F385" s="154"/>
      <c r="G385" s="11"/>
      <c r="H385" s="174"/>
      <c r="I385" s="146"/>
      <c r="J385" s="10"/>
      <c r="K385" s="179"/>
      <c r="L385" s="214"/>
      <c r="M385" s="178"/>
      <c r="N385" s="160"/>
      <c r="O385" s="11"/>
      <c r="P385" s="11"/>
      <c r="Q385" s="20"/>
      <c r="R385" s="151"/>
      <c r="S385" s="151"/>
      <c r="T385" s="162"/>
      <c r="U385" s="157"/>
      <c r="V385" s="244"/>
      <c r="W385" s="158"/>
    </row>
    <row r="386" spans="1:23" s="9" customFormat="1" ht="33.75" customHeight="1" x14ac:dyDescent="0.2">
      <c r="A386" s="145"/>
      <c r="B386" s="10"/>
      <c r="C386" s="150"/>
      <c r="D386" s="146"/>
      <c r="E386" s="154"/>
      <c r="F386" s="154"/>
      <c r="G386" s="11"/>
      <c r="H386" s="174"/>
      <c r="I386" s="146"/>
      <c r="J386" s="10"/>
      <c r="K386" s="179"/>
      <c r="L386" s="214"/>
      <c r="M386" s="178"/>
      <c r="N386" s="160"/>
      <c r="O386" s="11"/>
      <c r="P386" s="11"/>
      <c r="Q386" s="20"/>
      <c r="R386" s="151"/>
      <c r="S386" s="151"/>
      <c r="T386" s="162"/>
      <c r="U386" s="157"/>
      <c r="V386" s="244"/>
      <c r="W386" s="158"/>
    </row>
    <row r="387" spans="1:23" s="9" customFormat="1" ht="33.75" customHeight="1" x14ac:dyDescent="0.2">
      <c r="A387" s="145"/>
      <c r="B387" s="10"/>
      <c r="C387" s="150"/>
      <c r="D387" s="146"/>
      <c r="E387" s="154"/>
      <c r="F387" s="154"/>
      <c r="G387" s="11"/>
      <c r="H387" s="142"/>
      <c r="I387" s="146"/>
      <c r="J387" s="10"/>
      <c r="K387" s="154"/>
      <c r="L387" s="214"/>
      <c r="M387" s="178"/>
      <c r="N387" s="160"/>
      <c r="O387" s="11"/>
      <c r="P387" s="11"/>
      <c r="Q387" s="20"/>
      <c r="R387" s="151"/>
      <c r="S387" s="151"/>
      <c r="T387" s="162"/>
      <c r="U387" s="157"/>
      <c r="V387" s="244"/>
      <c r="W387" s="158"/>
    </row>
    <row r="388" spans="1:23" s="9" customFormat="1" ht="33.75" customHeight="1" x14ac:dyDescent="0.2">
      <c r="A388" s="145"/>
      <c r="B388" s="10"/>
      <c r="C388" s="150"/>
      <c r="D388" s="146"/>
      <c r="E388" s="154"/>
      <c r="F388" s="154"/>
      <c r="G388" s="11"/>
      <c r="H388" s="142"/>
      <c r="I388" s="146"/>
      <c r="J388" s="10"/>
      <c r="K388" s="10"/>
      <c r="L388" s="214"/>
      <c r="M388" s="178"/>
      <c r="N388" s="160"/>
      <c r="O388" s="11"/>
      <c r="P388" s="11"/>
      <c r="Q388" s="20"/>
      <c r="R388" s="151"/>
      <c r="S388" s="151"/>
      <c r="T388" s="162"/>
      <c r="U388" s="157"/>
      <c r="V388" s="244"/>
      <c r="W388" s="158"/>
    </row>
    <row r="389" spans="1:23" s="9" customFormat="1" ht="33.75" customHeight="1" x14ac:dyDescent="0.2">
      <c r="A389" s="145"/>
      <c r="B389" s="10"/>
      <c r="C389" s="150"/>
      <c r="D389" s="146"/>
      <c r="E389" s="154"/>
      <c r="F389" s="154"/>
      <c r="G389" s="11"/>
      <c r="H389" s="174"/>
      <c r="I389" s="146"/>
      <c r="J389" s="10"/>
      <c r="K389" s="10"/>
      <c r="L389" s="214"/>
      <c r="M389" s="178"/>
      <c r="N389" s="160"/>
      <c r="O389" s="11"/>
      <c r="P389" s="11"/>
      <c r="Q389" s="20"/>
      <c r="R389" s="151"/>
      <c r="S389" s="151"/>
      <c r="T389" s="162"/>
      <c r="U389" s="157"/>
      <c r="V389" s="244"/>
      <c r="W389" s="158"/>
    </row>
    <row r="390" spans="1:23" s="9" customFormat="1" ht="33.75" customHeight="1" x14ac:dyDescent="0.2">
      <c r="A390" s="145"/>
      <c r="B390" s="10"/>
      <c r="C390" s="150"/>
      <c r="D390" s="146"/>
      <c r="E390" s="154"/>
      <c r="F390" s="154"/>
      <c r="G390" s="11"/>
      <c r="H390" s="174"/>
      <c r="I390" s="146"/>
      <c r="J390" s="10"/>
      <c r="K390" s="10"/>
      <c r="L390" s="214"/>
      <c r="M390" s="178"/>
      <c r="N390" s="160"/>
      <c r="O390" s="11"/>
      <c r="P390" s="11"/>
      <c r="Q390" s="20"/>
      <c r="R390" s="151"/>
      <c r="S390" s="151"/>
      <c r="T390" s="162"/>
      <c r="U390" s="157"/>
      <c r="V390" s="244"/>
      <c r="W390" s="158"/>
    </row>
    <row r="391" spans="1:23" s="9" customFormat="1" ht="33.75" customHeight="1" x14ac:dyDescent="0.2">
      <c r="A391" s="145"/>
      <c r="B391" s="10"/>
      <c r="C391" s="150"/>
      <c r="D391" s="146"/>
      <c r="E391" s="154"/>
      <c r="F391" s="154"/>
      <c r="G391" s="11"/>
      <c r="H391" s="174"/>
      <c r="I391" s="146"/>
      <c r="J391" s="10"/>
      <c r="K391" s="10"/>
      <c r="L391" s="214"/>
      <c r="M391" s="178"/>
      <c r="N391" s="160"/>
      <c r="O391" s="11"/>
      <c r="P391" s="11"/>
      <c r="Q391" s="20"/>
      <c r="R391" s="151"/>
      <c r="S391" s="151"/>
      <c r="T391" s="162"/>
      <c r="U391" s="157"/>
      <c r="V391" s="244"/>
      <c r="W391" s="158"/>
    </row>
    <row r="392" spans="1:23" s="9" customFormat="1" ht="33.75" customHeight="1" x14ac:dyDescent="0.2">
      <c r="A392" s="145"/>
      <c r="B392" s="10"/>
      <c r="C392" s="150"/>
      <c r="D392" s="146"/>
      <c r="E392" s="154"/>
      <c r="F392" s="154"/>
      <c r="G392" s="11"/>
      <c r="H392" s="174"/>
      <c r="I392" s="146"/>
      <c r="J392" s="10"/>
      <c r="K392" s="10"/>
      <c r="L392" s="214"/>
      <c r="M392" s="247"/>
      <c r="N392" s="160"/>
      <c r="O392" s="10"/>
      <c r="P392" s="11"/>
      <c r="Q392" s="20"/>
      <c r="R392" s="151"/>
      <c r="S392" s="151"/>
      <c r="T392" s="162"/>
      <c r="U392" s="157"/>
      <c r="V392" s="248"/>
      <c r="W392" s="158"/>
    </row>
    <row r="393" spans="1:23" s="9" customFormat="1" ht="33.75" customHeight="1" x14ac:dyDescent="0.2">
      <c r="A393" s="145"/>
      <c r="B393" s="237"/>
      <c r="C393" s="150"/>
      <c r="D393" s="146"/>
      <c r="E393" s="154"/>
      <c r="F393" s="154"/>
      <c r="G393" s="11"/>
      <c r="H393" s="142"/>
      <c r="I393" s="146"/>
      <c r="J393" s="10"/>
      <c r="K393" s="10"/>
      <c r="L393" s="214"/>
      <c r="M393" s="178"/>
      <c r="N393" s="160"/>
      <c r="O393" s="11"/>
      <c r="P393" s="11"/>
      <c r="Q393" s="20"/>
      <c r="R393" s="151"/>
      <c r="S393" s="151"/>
      <c r="T393" s="162"/>
      <c r="U393" s="157"/>
      <c r="V393" s="249"/>
      <c r="W393" s="158"/>
    </row>
    <row r="394" spans="1:23" s="9" customFormat="1" ht="33.75" customHeight="1" x14ac:dyDescent="0.2">
      <c r="A394" s="145"/>
      <c r="B394" s="237"/>
      <c r="C394" s="150"/>
      <c r="D394" s="146"/>
      <c r="E394" s="154"/>
      <c r="F394" s="154"/>
      <c r="G394" s="11"/>
      <c r="H394" s="142"/>
      <c r="I394" s="146"/>
      <c r="J394" s="10"/>
      <c r="K394" s="10"/>
      <c r="L394" s="214"/>
      <c r="M394" s="178"/>
      <c r="N394" s="160"/>
      <c r="O394" s="11"/>
      <c r="P394" s="11"/>
      <c r="Q394" s="20"/>
      <c r="R394" s="151"/>
      <c r="S394" s="151"/>
      <c r="T394" s="162"/>
      <c r="U394" s="157"/>
      <c r="V394" s="249"/>
      <c r="W394" s="158"/>
    </row>
    <row r="395" spans="1:23" s="9" customFormat="1" ht="33.75" customHeight="1" x14ac:dyDescent="0.2">
      <c r="A395" s="145"/>
      <c r="B395" s="237"/>
      <c r="C395" s="150"/>
      <c r="D395" s="146"/>
      <c r="E395" s="154"/>
      <c r="F395" s="154"/>
      <c r="G395" s="11"/>
      <c r="H395" s="142"/>
      <c r="I395" s="146"/>
      <c r="J395" s="10"/>
      <c r="K395" s="10"/>
      <c r="L395" s="214"/>
      <c r="M395" s="178"/>
      <c r="N395" s="160"/>
      <c r="O395" s="11"/>
      <c r="P395" s="11"/>
      <c r="Q395" s="20"/>
      <c r="R395" s="151"/>
      <c r="S395" s="151"/>
      <c r="T395" s="162"/>
      <c r="U395" s="157"/>
      <c r="V395" s="249"/>
      <c r="W395" s="158"/>
    </row>
    <row r="396" spans="1:23" s="9" customFormat="1" ht="33.75" customHeight="1" x14ac:dyDescent="0.2">
      <c r="A396" s="145"/>
      <c r="B396" s="237"/>
      <c r="C396" s="150"/>
      <c r="D396" s="146"/>
      <c r="E396" s="154"/>
      <c r="F396" s="154"/>
      <c r="G396" s="11"/>
      <c r="H396" s="142"/>
      <c r="I396" s="146"/>
      <c r="J396" s="10"/>
      <c r="K396" s="10"/>
      <c r="L396" s="214"/>
      <c r="M396" s="178"/>
      <c r="N396" s="160"/>
      <c r="O396" s="11"/>
      <c r="P396" s="11"/>
      <c r="Q396" s="20"/>
      <c r="R396" s="151"/>
      <c r="S396" s="151"/>
      <c r="T396" s="162"/>
      <c r="U396" s="157"/>
      <c r="V396" s="249"/>
      <c r="W396" s="158"/>
    </row>
    <row r="397" spans="1:23" s="9" customFormat="1" ht="33.75" customHeight="1" x14ac:dyDescent="0.2">
      <c r="A397" s="145"/>
      <c r="B397" s="237"/>
      <c r="C397" s="150"/>
      <c r="D397" s="146"/>
      <c r="E397" s="154"/>
      <c r="F397" s="154"/>
      <c r="G397" s="11"/>
      <c r="H397" s="142"/>
      <c r="I397" s="146"/>
      <c r="J397" s="10"/>
      <c r="K397" s="10"/>
      <c r="L397" s="214"/>
      <c r="M397" s="178"/>
      <c r="N397" s="160"/>
      <c r="O397" s="11"/>
      <c r="P397" s="11"/>
      <c r="Q397" s="20"/>
      <c r="R397" s="151"/>
      <c r="S397" s="151"/>
      <c r="T397" s="162"/>
      <c r="U397" s="157"/>
      <c r="V397" s="249"/>
      <c r="W397" s="158"/>
    </row>
    <row r="398" spans="1:23" s="9" customFormat="1" ht="33.75" customHeight="1" x14ac:dyDescent="0.2">
      <c r="A398" s="145"/>
      <c r="B398" s="237"/>
      <c r="C398" s="150"/>
      <c r="D398" s="146"/>
      <c r="E398" s="154"/>
      <c r="F398" s="154"/>
      <c r="G398" s="11"/>
      <c r="H398" s="142"/>
      <c r="I398" s="146"/>
      <c r="J398" s="10"/>
      <c r="K398" s="10"/>
      <c r="L398" s="214"/>
      <c r="M398" s="178"/>
      <c r="N398" s="160"/>
      <c r="O398" s="11"/>
      <c r="P398" s="11"/>
      <c r="Q398" s="20"/>
      <c r="R398" s="151"/>
      <c r="S398" s="151"/>
      <c r="T398" s="162"/>
      <c r="U398" s="157"/>
      <c r="V398" s="250"/>
      <c r="W398" s="158"/>
    </row>
    <row r="399" spans="1:23" s="9" customFormat="1" ht="33.75" customHeight="1" x14ac:dyDescent="0.2">
      <c r="A399" s="145"/>
      <c r="B399" s="237"/>
      <c r="C399" s="150"/>
      <c r="D399" s="146"/>
      <c r="E399" s="154"/>
      <c r="F399" s="154"/>
      <c r="G399" s="11"/>
      <c r="H399" s="142"/>
      <c r="I399" s="146"/>
      <c r="J399" s="10"/>
      <c r="K399" s="10"/>
      <c r="L399" s="214"/>
      <c r="M399" s="178"/>
      <c r="N399" s="160"/>
      <c r="O399" s="11"/>
      <c r="P399" s="11"/>
      <c r="Q399" s="20"/>
      <c r="R399" s="151"/>
      <c r="S399" s="151"/>
      <c r="T399" s="162"/>
      <c r="U399" s="157"/>
      <c r="V399" s="249"/>
      <c r="W399" s="158"/>
    </row>
    <row r="400" spans="1:23" s="9" customFormat="1" ht="33.75" customHeight="1" x14ac:dyDescent="0.2">
      <c r="A400" s="145"/>
      <c r="B400" s="237"/>
      <c r="C400" s="150"/>
      <c r="D400" s="146"/>
      <c r="E400" s="154"/>
      <c r="F400" s="154"/>
      <c r="G400" s="11"/>
      <c r="H400" s="142"/>
      <c r="I400" s="146"/>
      <c r="J400" s="10"/>
      <c r="K400" s="10"/>
      <c r="L400" s="214"/>
      <c r="M400" s="178"/>
      <c r="N400" s="160"/>
      <c r="O400" s="11"/>
      <c r="P400" s="11"/>
      <c r="Q400" s="20"/>
      <c r="R400" s="151"/>
      <c r="S400" s="151"/>
      <c r="T400" s="162"/>
      <c r="U400" s="157"/>
      <c r="V400" s="249"/>
      <c r="W400" s="158"/>
    </row>
    <row r="401" spans="1:16338" s="9" customFormat="1" ht="33.75" customHeight="1" x14ac:dyDescent="0.2">
      <c r="A401" s="145"/>
      <c r="B401" s="237"/>
      <c r="C401" s="150"/>
      <c r="D401" s="146"/>
      <c r="E401" s="154"/>
      <c r="F401" s="154"/>
      <c r="G401" s="11"/>
      <c r="H401" s="142"/>
      <c r="I401" s="146"/>
      <c r="J401" s="10"/>
      <c r="K401" s="10"/>
      <c r="L401" s="214"/>
      <c r="M401" s="178"/>
      <c r="N401" s="160"/>
      <c r="O401" s="11"/>
      <c r="P401" s="11"/>
      <c r="Q401" s="20"/>
      <c r="R401" s="151"/>
      <c r="S401" s="151"/>
      <c r="T401" s="162"/>
      <c r="U401" s="157"/>
      <c r="V401" s="249"/>
      <c r="W401" s="158"/>
    </row>
    <row r="402" spans="1:16338" s="9" customFormat="1" ht="33.75" customHeight="1" x14ac:dyDescent="0.2">
      <c r="A402" s="145"/>
      <c r="B402" s="237"/>
      <c r="C402" s="150"/>
      <c r="D402" s="146"/>
      <c r="E402" s="154"/>
      <c r="F402" s="154"/>
      <c r="G402" s="11"/>
      <c r="H402" s="174"/>
      <c r="I402" s="10"/>
      <c r="J402" s="10"/>
      <c r="K402" s="10"/>
      <c r="L402" s="214"/>
      <c r="M402" s="178"/>
      <c r="N402" s="160"/>
      <c r="O402" s="11"/>
      <c r="P402" s="11"/>
      <c r="Q402" s="20"/>
      <c r="R402" s="151"/>
      <c r="S402" s="151"/>
      <c r="T402" s="162"/>
      <c r="U402" s="157"/>
      <c r="V402" s="249"/>
      <c r="W402" s="158"/>
    </row>
    <row r="403" spans="1:16338" s="9" customFormat="1" ht="33.75" customHeight="1" x14ac:dyDescent="0.2">
      <c r="A403" s="145"/>
      <c r="B403" s="237"/>
      <c r="C403" s="150"/>
      <c r="D403" s="146"/>
      <c r="E403" s="154"/>
      <c r="F403" s="154"/>
      <c r="G403" s="11"/>
      <c r="H403" s="207"/>
      <c r="I403" s="10"/>
      <c r="J403" s="10"/>
      <c r="K403" s="10"/>
      <c r="L403" s="173"/>
      <c r="M403" s="178"/>
      <c r="N403" s="160"/>
      <c r="O403" s="11"/>
      <c r="P403" s="11"/>
      <c r="Q403" s="20"/>
      <c r="R403" s="151"/>
      <c r="S403" s="151"/>
      <c r="T403" s="162"/>
      <c r="U403" s="157"/>
      <c r="V403" s="249"/>
      <c r="W403" s="158"/>
    </row>
    <row r="404" spans="1:16338" s="9" customFormat="1" ht="33.75" customHeight="1" x14ac:dyDescent="0.2">
      <c r="A404" s="145"/>
      <c r="B404" s="237"/>
      <c r="C404" s="150"/>
      <c r="D404" s="146"/>
      <c r="E404" s="154"/>
      <c r="F404" s="154"/>
      <c r="G404" s="11"/>
      <c r="H404" s="207"/>
      <c r="I404" s="146"/>
      <c r="J404" s="10"/>
      <c r="K404" s="10"/>
      <c r="L404" s="173"/>
      <c r="M404" s="178"/>
      <c r="N404" s="160"/>
      <c r="O404" s="11"/>
      <c r="P404" s="11"/>
      <c r="Q404" s="20"/>
      <c r="R404" s="151"/>
      <c r="S404" s="151"/>
      <c r="T404" s="162"/>
      <c r="U404" s="157"/>
      <c r="V404" s="249"/>
      <c r="W404" s="158"/>
    </row>
    <row r="405" spans="1:16338" s="9" customFormat="1" ht="33.75" customHeight="1" x14ac:dyDescent="0.2">
      <c r="A405" s="145"/>
      <c r="B405" s="237"/>
      <c r="C405" s="150"/>
      <c r="D405" s="146"/>
      <c r="E405" s="154"/>
      <c r="F405" s="154"/>
      <c r="G405" s="11"/>
      <c r="H405" s="207"/>
      <c r="I405" s="146"/>
      <c r="J405" s="10"/>
      <c r="K405" s="10"/>
      <c r="L405" s="173"/>
      <c r="M405" s="178"/>
      <c r="N405" s="160"/>
      <c r="O405" s="11"/>
      <c r="P405" s="11"/>
      <c r="Q405" s="20"/>
      <c r="R405" s="151"/>
      <c r="S405" s="151"/>
      <c r="T405" s="162"/>
      <c r="U405" s="157"/>
      <c r="V405" s="249"/>
      <c r="W405" s="158"/>
    </row>
    <row r="406" spans="1:16338" s="9" customFormat="1" ht="33.75" customHeight="1" x14ac:dyDescent="0.2">
      <c r="A406" s="145"/>
      <c r="B406" s="237"/>
      <c r="C406" s="150"/>
      <c r="D406" s="146"/>
      <c r="E406" s="154"/>
      <c r="F406" s="154"/>
      <c r="G406" s="11"/>
      <c r="H406" s="211"/>
      <c r="I406" s="146"/>
      <c r="J406" s="10"/>
      <c r="K406" s="10"/>
      <c r="L406" s="173"/>
      <c r="M406" s="178"/>
      <c r="N406" s="160"/>
      <c r="O406" s="11"/>
      <c r="P406" s="11"/>
      <c r="Q406" s="20"/>
      <c r="R406" s="151"/>
      <c r="S406" s="151"/>
      <c r="T406" s="162"/>
      <c r="U406" s="157"/>
      <c r="V406" s="249"/>
      <c r="W406" s="158"/>
    </row>
    <row r="407" spans="1:16338" s="9" customFormat="1" ht="33.75" customHeight="1" x14ac:dyDescent="0.2">
      <c r="A407" s="145"/>
      <c r="B407" s="237"/>
      <c r="C407" s="150"/>
      <c r="D407" s="146"/>
      <c r="E407" s="154"/>
      <c r="F407" s="154"/>
      <c r="G407" s="11"/>
      <c r="H407" s="207"/>
      <c r="I407" s="146"/>
      <c r="J407" s="10"/>
      <c r="K407" s="10"/>
      <c r="L407" s="154"/>
      <c r="M407" s="178"/>
      <c r="N407" s="160"/>
      <c r="O407" s="11"/>
      <c r="P407" s="11"/>
      <c r="Q407" s="20"/>
      <c r="R407" s="151"/>
      <c r="S407" s="151"/>
      <c r="T407" s="162"/>
      <c r="U407" s="157"/>
      <c r="V407" s="249"/>
      <c r="W407" s="158"/>
    </row>
    <row r="408" spans="1:16338" s="9" customFormat="1" ht="33.75" customHeight="1" x14ac:dyDescent="0.2">
      <c r="A408" s="145"/>
      <c r="B408" s="237"/>
      <c r="C408" s="150"/>
      <c r="D408" s="146"/>
      <c r="E408" s="154"/>
      <c r="F408" s="154"/>
      <c r="G408" s="11"/>
      <c r="H408" s="207"/>
      <c r="I408" s="146"/>
      <c r="J408" s="10"/>
      <c r="K408" s="10"/>
      <c r="L408" s="173"/>
      <c r="M408" s="178"/>
      <c r="N408" s="160"/>
      <c r="O408" s="11"/>
      <c r="P408" s="11"/>
      <c r="Q408" s="20"/>
      <c r="R408" s="151"/>
      <c r="S408" s="151"/>
      <c r="T408" s="162"/>
      <c r="U408" s="157"/>
      <c r="V408" s="249"/>
      <c r="W408" s="158"/>
    </row>
    <row r="409" spans="1:16338" ht="14" x14ac:dyDescent="0.2">
      <c r="A409" s="135">
        <v>410</v>
      </c>
      <c r="B409" s="136" t="s">
        <v>34</v>
      </c>
      <c r="C409" s="137"/>
      <c r="D409" s="106"/>
      <c r="E409" s="111"/>
      <c r="F409" s="133" t="s">
        <v>34</v>
      </c>
      <c r="G409" s="138"/>
      <c r="H409" s="139"/>
      <c r="I409" s="106"/>
      <c r="J409" s="97"/>
      <c r="K409" s="97"/>
      <c r="L409" s="96"/>
      <c r="M409" s="140"/>
      <c r="N409" s="112" t="e">
        <f t="shared" ref="N409:N431" si="0">M409/P409</f>
        <v>#DIV/0!</v>
      </c>
      <c r="O409" s="138"/>
      <c r="P409" s="138"/>
      <c r="Q409" s="126">
        <f t="shared" ref="Q409:Q441" si="1">M409</f>
        <v>0</v>
      </c>
      <c r="R409" s="137"/>
      <c r="S409" s="137"/>
      <c r="T409" s="128">
        <f t="shared" ref="T409:T441" si="2">YEAR(S409)*12+MONTH(S409)-(YEAR(R409)*12+MONTH(R409))-IF(DAY(S409)&lt;DAY(R409),1,0)</f>
        <v>0</v>
      </c>
      <c r="U409" s="123">
        <f t="shared" ref="U409:U441" si="3">S409-R409</f>
        <v>0</v>
      </c>
      <c r="V409" s="141"/>
      <c r="W409" s="110"/>
      <c r="X409" s="98"/>
      <c r="Y409" s="98"/>
      <c r="Z409" s="98"/>
      <c r="AA409" s="98"/>
      <c r="AB409" s="98"/>
      <c r="AC409" s="98"/>
      <c r="AD409" s="98"/>
      <c r="AE409" s="98"/>
      <c r="AF409" s="98"/>
      <c r="AG409" s="98"/>
      <c r="AH409" s="98"/>
      <c r="AI409" s="98"/>
      <c r="AJ409" s="98"/>
      <c r="AK409" s="98"/>
      <c r="AL409" s="98"/>
      <c r="AM409" s="98"/>
      <c r="AN409" s="98"/>
      <c r="AO409" s="98"/>
      <c r="AP409" s="98"/>
      <c r="AQ409" s="98"/>
      <c r="AR409" s="98"/>
      <c r="AS409" s="98"/>
      <c r="AT409" s="98"/>
      <c r="AU409" s="98"/>
      <c r="AV409" s="98"/>
      <c r="AW409" s="98"/>
      <c r="AX409" s="98"/>
      <c r="AY409" s="98"/>
      <c r="AZ409" s="98"/>
      <c r="BA409" s="98"/>
      <c r="BB409" s="98"/>
      <c r="BC409" s="98"/>
      <c r="BD409" s="98"/>
      <c r="BE409" s="98"/>
      <c r="BF409" s="98"/>
      <c r="BG409" s="98"/>
      <c r="BH409" s="98"/>
      <c r="BI409" s="98"/>
      <c r="BJ409" s="98"/>
      <c r="BK409" s="98"/>
      <c r="BL409" s="98"/>
      <c r="BM409" s="98"/>
      <c r="BN409" s="98"/>
      <c r="BO409" s="98"/>
      <c r="BP409" s="98"/>
      <c r="BQ409" s="98"/>
      <c r="BR409" s="98"/>
      <c r="BS409" s="98"/>
      <c r="BT409" s="98"/>
      <c r="BU409" s="98"/>
      <c r="BV409" s="98"/>
      <c r="BW409" s="98"/>
      <c r="BX409" s="98"/>
      <c r="BY409" s="98"/>
      <c r="BZ409" s="98"/>
      <c r="CA409" s="98"/>
      <c r="CB409" s="98"/>
      <c r="CC409" s="98"/>
      <c r="CD409" s="98"/>
      <c r="CE409" s="98"/>
      <c r="CF409" s="98"/>
      <c r="CG409" s="98"/>
      <c r="CH409" s="98"/>
      <c r="CI409" s="98"/>
      <c r="CJ409" s="98"/>
      <c r="CK409" s="98"/>
      <c r="CL409" s="98"/>
      <c r="CM409" s="98"/>
      <c r="CN409" s="98"/>
      <c r="CO409" s="98"/>
      <c r="CP409" s="98"/>
      <c r="CQ409" s="98"/>
      <c r="CR409" s="98"/>
      <c r="CS409" s="98"/>
      <c r="CT409" s="98"/>
      <c r="CU409" s="98"/>
      <c r="CV409" s="98"/>
      <c r="CW409" s="98"/>
      <c r="CX409" s="98"/>
      <c r="CY409" s="98"/>
      <c r="CZ409" s="98"/>
      <c r="DA409" s="98"/>
      <c r="DB409" s="98"/>
      <c r="DC409" s="98"/>
      <c r="DD409" s="98"/>
      <c r="DE409" s="98"/>
      <c r="DF409" s="98"/>
      <c r="DG409" s="98"/>
      <c r="DH409" s="98"/>
      <c r="DI409" s="98"/>
      <c r="DJ409" s="98"/>
      <c r="DK409" s="98"/>
      <c r="DL409" s="98"/>
      <c r="DM409" s="98"/>
      <c r="DN409" s="98"/>
      <c r="DO409" s="98"/>
      <c r="DP409" s="98"/>
      <c r="DQ409" s="98"/>
      <c r="DR409" s="98"/>
      <c r="DS409" s="98"/>
      <c r="DT409" s="98"/>
      <c r="DU409" s="98"/>
      <c r="DV409" s="98"/>
      <c r="DW409" s="98"/>
      <c r="DX409" s="98"/>
      <c r="DY409" s="98"/>
      <c r="DZ409" s="98"/>
      <c r="EA409" s="98"/>
      <c r="EB409" s="98"/>
      <c r="EC409" s="98"/>
      <c r="ED409" s="98"/>
      <c r="EE409" s="98"/>
      <c r="EF409" s="98"/>
      <c r="EG409" s="98"/>
      <c r="EH409" s="98"/>
      <c r="EI409" s="98"/>
      <c r="EJ409" s="98"/>
      <c r="EK409" s="98"/>
      <c r="EL409" s="98"/>
      <c r="EM409" s="98"/>
      <c r="EN409" s="98"/>
      <c r="EO409" s="98"/>
      <c r="EP409" s="98"/>
      <c r="EQ409" s="98"/>
      <c r="ER409" s="98"/>
      <c r="ES409" s="98"/>
      <c r="ET409" s="98"/>
      <c r="EU409" s="98"/>
      <c r="EV409" s="98"/>
      <c r="EW409" s="98"/>
      <c r="EX409" s="98"/>
      <c r="EY409" s="98"/>
      <c r="EZ409" s="98"/>
      <c r="FA409" s="98"/>
      <c r="FB409" s="98"/>
      <c r="FC409" s="98"/>
      <c r="FD409" s="98"/>
      <c r="FE409" s="98"/>
      <c r="FF409" s="98"/>
      <c r="FG409" s="98"/>
      <c r="FH409" s="98"/>
      <c r="FI409" s="98"/>
      <c r="FJ409" s="98"/>
      <c r="FK409" s="98"/>
      <c r="FL409" s="98"/>
      <c r="FM409" s="98"/>
      <c r="FN409" s="98"/>
      <c r="FO409" s="98"/>
      <c r="FP409" s="98"/>
      <c r="FQ409" s="98"/>
      <c r="FR409" s="98"/>
      <c r="FS409" s="98"/>
      <c r="FT409" s="98"/>
      <c r="FU409" s="98"/>
      <c r="FV409" s="98"/>
      <c r="FW409" s="98"/>
      <c r="FX409" s="98"/>
      <c r="FY409" s="98"/>
      <c r="FZ409" s="98"/>
      <c r="GA409" s="98"/>
      <c r="GB409" s="98"/>
      <c r="GC409" s="98"/>
      <c r="GD409" s="98"/>
      <c r="GE409" s="98"/>
      <c r="GF409" s="98"/>
      <c r="GG409" s="98"/>
      <c r="GH409" s="98"/>
      <c r="GI409" s="98"/>
      <c r="GJ409" s="98"/>
      <c r="GK409" s="98"/>
      <c r="GL409" s="98"/>
      <c r="GM409" s="98"/>
      <c r="GN409" s="98"/>
      <c r="GO409" s="98"/>
      <c r="GP409" s="98"/>
      <c r="GQ409" s="98"/>
      <c r="GR409" s="98"/>
      <c r="GS409" s="98"/>
      <c r="GT409" s="98"/>
      <c r="GU409" s="98"/>
      <c r="GV409" s="98"/>
      <c r="GW409" s="98"/>
      <c r="GX409" s="98"/>
      <c r="GY409" s="98"/>
      <c r="GZ409" s="98"/>
      <c r="HA409" s="98"/>
      <c r="HB409" s="98"/>
      <c r="HC409" s="98"/>
      <c r="HD409" s="98"/>
      <c r="HE409" s="98"/>
      <c r="HF409" s="98"/>
      <c r="HG409" s="98"/>
      <c r="HH409" s="98"/>
      <c r="HI409" s="98"/>
      <c r="HJ409" s="98"/>
      <c r="HK409" s="98"/>
      <c r="HL409" s="98"/>
      <c r="HM409" s="98"/>
      <c r="HN409" s="98"/>
      <c r="HO409" s="98"/>
      <c r="HP409" s="98"/>
      <c r="HQ409" s="98"/>
      <c r="HR409" s="98"/>
      <c r="HS409" s="98"/>
      <c r="HT409" s="98"/>
      <c r="HU409" s="98"/>
      <c r="HV409" s="98"/>
      <c r="HW409" s="98"/>
      <c r="HX409" s="98"/>
      <c r="HY409" s="98"/>
      <c r="HZ409" s="98"/>
      <c r="IA409" s="98"/>
      <c r="IB409" s="98"/>
      <c r="IC409" s="98"/>
      <c r="ID409" s="98"/>
      <c r="IE409" s="98"/>
      <c r="IF409" s="98"/>
      <c r="IG409" s="98"/>
      <c r="IH409" s="98"/>
      <c r="II409" s="98"/>
      <c r="IJ409" s="98"/>
      <c r="IK409" s="98"/>
      <c r="IL409" s="98"/>
      <c r="IM409" s="98"/>
      <c r="IN409" s="98"/>
      <c r="IO409" s="98"/>
      <c r="IP409" s="98"/>
      <c r="IQ409" s="98"/>
      <c r="IR409" s="98"/>
      <c r="IS409" s="98"/>
      <c r="IT409" s="98"/>
      <c r="IU409" s="98"/>
      <c r="IV409" s="98"/>
      <c r="IW409" s="98"/>
      <c r="IX409" s="98"/>
      <c r="IY409" s="98"/>
      <c r="IZ409" s="98"/>
      <c r="JA409" s="98"/>
      <c r="JB409" s="98"/>
      <c r="JC409" s="98"/>
      <c r="JD409" s="98"/>
      <c r="JE409" s="98"/>
      <c r="JF409" s="98"/>
      <c r="JG409" s="98"/>
      <c r="JH409" s="98"/>
      <c r="JI409" s="98"/>
      <c r="JJ409" s="98"/>
      <c r="JK409" s="98"/>
      <c r="JL409" s="98"/>
      <c r="JM409" s="98"/>
      <c r="JN409" s="98"/>
      <c r="JO409" s="98"/>
      <c r="JP409" s="98"/>
      <c r="JQ409" s="98"/>
      <c r="JR409" s="98"/>
      <c r="JS409" s="98"/>
      <c r="JT409" s="98"/>
      <c r="JU409" s="98"/>
      <c r="JV409" s="98"/>
      <c r="JW409" s="98"/>
      <c r="JX409" s="98"/>
      <c r="JY409" s="98"/>
      <c r="JZ409" s="98"/>
      <c r="KA409" s="98"/>
      <c r="KB409" s="98"/>
      <c r="KC409" s="98"/>
      <c r="KD409" s="98"/>
      <c r="KE409" s="98"/>
      <c r="KF409" s="98"/>
      <c r="KG409" s="98"/>
      <c r="KH409" s="98"/>
      <c r="KI409" s="98"/>
      <c r="KJ409" s="98"/>
      <c r="KK409" s="98"/>
      <c r="KL409" s="98"/>
      <c r="KM409" s="98"/>
      <c r="KN409" s="98"/>
      <c r="KO409" s="98"/>
      <c r="KP409" s="98"/>
      <c r="KQ409" s="98"/>
      <c r="KR409" s="98"/>
      <c r="KS409" s="98"/>
      <c r="KT409" s="98"/>
      <c r="KU409" s="98"/>
      <c r="KV409" s="98"/>
      <c r="KW409" s="98"/>
      <c r="KX409" s="98"/>
      <c r="KY409" s="98"/>
      <c r="KZ409" s="98"/>
      <c r="LA409" s="98"/>
      <c r="LB409" s="98"/>
      <c r="LC409" s="98"/>
      <c r="LD409" s="98"/>
      <c r="LE409" s="98"/>
      <c r="LF409" s="98"/>
      <c r="LG409" s="98"/>
      <c r="LH409" s="98"/>
      <c r="LI409" s="98"/>
      <c r="LJ409" s="98"/>
      <c r="LK409" s="98"/>
      <c r="LL409" s="98"/>
      <c r="LM409" s="98"/>
      <c r="LN409" s="98"/>
      <c r="LO409" s="98"/>
      <c r="LP409" s="98"/>
      <c r="LQ409" s="98"/>
      <c r="LR409" s="98"/>
      <c r="LS409" s="98"/>
      <c r="LT409" s="98"/>
      <c r="LU409" s="98"/>
      <c r="LV409" s="98"/>
      <c r="LW409" s="98"/>
      <c r="LX409" s="98"/>
      <c r="LY409" s="98"/>
      <c r="LZ409" s="98"/>
      <c r="MA409" s="98"/>
      <c r="MB409" s="98"/>
      <c r="MC409" s="98"/>
      <c r="MD409" s="98"/>
      <c r="ME409" s="98"/>
      <c r="MF409" s="98"/>
      <c r="MG409" s="98"/>
      <c r="MH409" s="98"/>
      <c r="MI409" s="98"/>
      <c r="MJ409" s="98"/>
      <c r="MK409" s="98"/>
      <c r="ML409" s="98"/>
      <c r="MM409" s="98"/>
      <c r="MN409" s="98"/>
      <c r="MO409" s="98"/>
      <c r="MP409" s="98"/>
      <c r="MQ409" s="98"/>
      <c r="MR409" s="98"/>
      <c r="MS409" s="98"/>
      <c r="MT409" s="98"/>
      <c r="MU409" s="98"/>
      <c r="MV409" s="98"/>
      <c r="MW409" s="98"/>
      <c r="MX409" s="98"/>
      <c r="MY409" s="98"/>
      <c r="MZ409" s="98"/>
      <c r="NA409" s="98"/>
      <c r="NB409" s="98"/>
      <c r="NC409" s="98"/>
      <c r="ND409" s="98"/>
      <c r="NE409" s="98"/>
      <c r="NF409" s="98"/>
      <c r="NG409" s="98"/>
      <c r="NH409" s="98"/>
      <c r="NI409" s="98"/>
      <c r="NJ409" s="98"/>
      <c r="NK409" s="98"/>
      <c r="NL409" s="98"/>
      <c r="NM409" s="98"/>
      <c r="NN409" s="98"/>
      <c r="NO409" s="98"/>
      <c r="NP409" s="98"/>
      <c r="NQ409" s="98"/>
      <c r="NR409" s="98"/>
      <c r="NS409" s="98"/>
      <c r="NT409" s="98"/>
      <c r="NU409" s="98"/>
      <c r="NV409" s="98"/>
      <c r="NW409" s="98"/>
      <c r="NX409" s="98"/>
      <c r="NY409" s="98"/>
      <c r="NZ409" s="98"/>
      <c r="OA409" s="98"/>
      <c r="OB409" s="98"/>
      <c r="OC409" s="98"/>
      <c r="OD409" s="98"/>
      <c r="OE409" s="98"/>
      <c r="OF409" s="98"/>
      <c r="OG409" s="98"/>
      <c r="OH409" s="98"/>
      <c r="OI409" s="98"/>
      <c r="OJ409" s="98"/>
      <c r="OK409" s="98"/>
      <c r="OL409" s="98"/>
      <c r="OM409" s="98"/>
      <c r="ON409" s="98"/>
      <c r="OO409" s="98"/>
      <c r="OP409" s="98"/>
      <c r="OQ409" s="98"/>
      <c r="OR409" s="98"/>
      <c r="OS409" s="98"/>
      <c r="OT409" s="98"/>
      <c r="OU409" s="98"/>
      <c r="OV409" s="98"/>
      <c r="OW409" s="98"/>
      <c r="OX409" s="98"/>
      <c r="OY409" s="98"/>
      <c r="OZ409" s="98"/>
      <c r="PA409" s="98"/>
      <c r="PB409" s="98"/>
      <c r="PC409" s="98"/>
      <c r="PD409" s="98"/>
      <c r="PE409" s="98"/>
      <c r="PF409" s="98"/>
      <c r="PG409" s="98"/>
      <c r="PH409" s="98"/>
      <c r="PI409" s="98"/>
      <c r="PJ409" s="98"/>
      <c r="PK409" s="98"/>
      <c r="PL409" s="98"/>
      <c r="PM409" s="98"/>
      <c r="PN409" s="98"/>
      <c r="PO409" s="98"/>
      <c r="PP409" s="98"/>
      <c r="PQ409" s="98"/>
      <c r="PR409" s="98"/>
      <c r="PS409" s="98"/>
      <c r="PT409" s="98"/>
      <c r="PU409" s="98"/>
      <c r="PV409" s="98"/>
      <c r="PW409" s="98"/>
      <c r="PX409" s="98"/>
      <c r="PY409" s="98"/>
      <c r="PZ409" s="98"/>
      <c r="QA409" s="98"/>
      <c r="QB409" s="98"/>
      <c r="QC409" s="98"/>
      <c r="QD409" s="98"/>
      <c r="QE409" s="98"/>
      <c r="QF409" s="98"/>
      <c r="QG409" s="98"/>
      <c r="QH409" s="98"/>
      <c r="QI409" s="98"/>
      <c r="QJ409" s="98"/>
      <c r="QK409" s="98"/>
      <c r="QL409" s="98"/>
      <c r="QM409" s="98"/>
      <c r="QN409" s="98"/>
      <c r="QO409" s="98"/>
      <c r="QP409" s="98"/>
      <c r="QQ409" s="98"/>
      <c r="QR409" s="98"/>
      <c r="QS409" s="98"/>
      <c r="QT409" s="98"/>
      <c r="QU409" s="98"/>
      <c r="QV409" s="98"/>
      <c r="QW409" s="98"/>
      <c r="QX409" s="98"/>
      <c r="QY409" s="98"/>
      <c r="QZ409" s="98"/>
      <c r="RA409" s="98"/>
      <c r="RB409" s="98"/>
      <c r="RC409" s="98"/>
      <c r="RD409" s="98"/>
      <c r="RE409" s="98"/>
      <c r="RF409" s="98"/>
      <c r="RG409" s="98"/>
      <c r="RH409" s="98"/>
      <c r="RI409" s="98"/>
      <c r="RJ409" s="98"/>
      <c r="RK409" s="98"/>
      <c r="RL409" s="98"/>
      <c r="RM409" s="98"/>
      <c r="RN409" s="98"/>
      <c r="RO409" s="98"/>
      <c r="RP409" s="98"/>
      <c r="RQ409" s="98"/>
      <c r="RR409" s="98"/>
      <c r="RS409" s="98"/>
      <c r="RT409" s="98"/>
      <c r="RU409" s="98"/>
      <c r="RV409" s="98"/>
      <c r="RW409" s="98"/>
      <c r="RX409" s="98"/>
      <c r="RY409" s="98"/>
      <c r="RZ409" s="98"/>
      <c r="SA409" s="98"/>
      <c r="SB409" s="98"/>
      <c r="SC409" s="98"/>
      <c r="SD409" s="98"/>
      <c r="SE409" s="98"/>
      <c r="SF409" s="98"/>
      <c r="SG409" s="98"/>
      <c r="SH409" s="98"/>
      <c r="SI409" s="98"/>
      <c r="SJ409" s="98"/>
      <c r="SK409" s="98"/>
      <c r="SL409" s="98"/>
      <c r="SM409" s="98"/>
      <c r="SN409" s="98"/>
      <c r="SO409" s="98"/>
      <c r="SP409" s="98"/>
      <c r="SQ409" s="98"/>
      <c r="SR409" s="98"/>
      <c r="SS409" s="98"/>
      <c r="ST409" s="98"/>
      <c r="SU409" s="98"/>
      <c r="SV409" s="98"/>
      <c r="SW409" s="98"/>
      <c r="SX409" s="98"/>
      <c r="SY409" s="98"/>
      <c r="SZ409" s="98"/>
      <c r="TA409" s="98"/>
      <c r="TB409" s="98"/>
      <c r="TC409" s="98"/>
      <c r="TD409" s="98"/>
      <c r="TE409" s="98"/>
      <c r="TF409" s="98"/>
      <c r="TG409" s="98"/>
      <c r="TH409" s="98"/>
      <c r="TI409" s="98"/>
      <c r="TJ409" s="98"/>
      <c r="TK409" s="98"/>
      <c r="TL409" s="98"/>
      <c r="TM409" s="98"/>
      <c r="TN409" s="98"/>
      <c r="TO409" s="98"/>
      <c r="TP409" s="98"/>
      <c r="TQ409" s="98"/>
      <c r="TR409" s="98"/>
      <c r="TS409" s="98"/>
      <c r="TT409" s="98"/>
      <c r="TU409" s="98"/>
      <c r="TV409" s="98"/>
      <c r="TW409" s="98"/>
      <c r="TX409" s="98"/>
      <c r="TY409" s="98"/>
      <c r="TZ409" s="98"/>
      <c r="UA409" s="98"/>
      <c r="UB409" s="98"/>
      <c r="UC409" s="98"/>
      <c r="UD409" s="98"/>
      <c r="UE409" s="98"/>
      <c r="UF409" s="98"/>
      <c r="UG409" s="98"/>
      <c r="UH409" s="98"/>
      <c r="UI409" s="98"/>
      <c r="UJ409" s="98"/>
      <c r="UK409" s="98"/>
      <c r="UL409" s="98"/>
      <c r="UM409" s="98"/>
      <c r="UN409" s="98"/>
      <c r="UO409" s="98"/>
      <c r="UP409" s="98"/>
      <c r="UQ409" s="98"/>
      <c r="UR409" s="98"/>
      <c r="US409" s="98"/>
      <c r="UT409" s="98"/>
      <c r="UU409" s="98"/>
      <c r="UV409" s="98"/>
      <c r="UW409" s="98"/>
      <c r="UX409" s="98"/>
      <c r="UY409" s="98"/>
      <c r="UZ409" s="98"/>
      <c r="VA409" s="98"/>
      <c r="VB409" s="98"/>
      <c r="VC409" s="98"/>
      <c r="VD409" s="98"/>
      <c r="VE409" s="98"/>
      <c r="VF409" s="98"/>
      <c r="VG409" s="98"/>
      <c r="VH409" s="98"/>
      <c r="VI409" s="98"/>
      <c r="VJ409" s="98"/>
      <c r="VK409" s="98"/>
      <c r="VL409" s="98"/>
      <c r="VM409" s="98"/>
      <c r="VN409" s="98"/>
      <c r="VO409" s="98"/>
      <c r="VP409" s="98"/>
      <c r="VQ409" s="98"/>
      <c r="VR409" s="98"/>
      <c r="VS409" s="98"/>
      <c r="VT409" s="98"/>
      <c r="VU409" s="98"/>
      <c r="VV409" s="98"/>
      <c r="VW409" s="98"/>
      <c r="VX409" s="98"/>
      <c r="VY409" s="98"/>
      <c r="VZ409" s="98"/>
      <c r="WA409" s="98"/>
      <c r="WB409" s="98"/>
      <c r="WC409" s="98"/>
      <c r="WD409" s="98"/>
      <c r="WE409" s="98"/>
      <c r="WF409" s="98"/>
      <c r="WG409" s="98"/>
      <c r="WH409" s="98"/>
      <c r="WI409" s="98"/>
      <c r="WJ409" s="98"/>
      <c r="WK409" s="98"/>
      <c r="WL409" s="98"/>
      <c r="WM409" s="98"/>
      <c r="WN409" s="98"/>
      <c r="WO409" s="98"/>
      <c r="WP409" s="98"/>
      <c r="WQ409" s="98"/>
      <c r="WR409" s="98"/>
      <c r="WS409" s="98"/>
      <c r="WT409" s="98"/>
      <c r="WU409" s="98"/>
      <c r="WV409" s="98"/>
      <c r="WW409" s="98"/>
      <c r="WX409" s="98"/>
      <c r="WY409" s="98"/>
      <c r="WZ409" s="98"/>
      <c r="XA409" s="98"/>
      <c r="XB409" s="98"/>
      <c r="XC409" s="98"/>
      <c r="XD409" s="98"/>
      <c r="XE409" s="98"/>
      <c r="XF409" s="98"/>
      <c r="XG409" s="98"/>
      <c r="XH409" s="98"/>
      <c r="XI409" s="98"/>
      <c r="XJ409" s="98"/>
      <c r="XK409" s="98"/>
      <c r="XL409" s="98"/>
      <c r="XM409" s="98"/>
      <c r="XN409" s="98"/>
      <c r="XO409" s="98"/>
      <c r="XP409" s="98"/>
      <c r="XQ409" s="98"/>
      <c r="XR409" s="98"/>
      <c r="XS409" s="98"/>
      <c r="XT409" s="98"/>
      <c r="XU409" s="98"/>
      <c r="XV409" s="98"/>
      <c r="XW409" s="98"/>
      <c r="XX409" s="98"/>
      <c r="XY409" s="98"/>
      <c r="XZ409" s="98"/>
      <c r="YA409" s="98"/>
      <c r="YB409" s="98"/>
      <c r="YC409" s="98"/>
      <c r="YD409" s="98"/>
      <c r="YE409" s="98"/>
      <c r="YF409" s="98"/>
      <c r="YG409" s="98"/>
      <c r="YH409" s="98"/>
      <c r="YI409" s="98"/>
      <c r="YJ409" s="98"/>
      <c r="YK409" s="98"/>
      <c r="YL409" s="98"/>
      <c r="YM409" s="98"/>
      <c r="YN409" s="98"/>
      <c r="YO409" s="98"/>
      <c r="YP409" s="98"/>
      <c r="YQ409" s="98"/>
      <c r="YR409" s="98"/>
      <c r="YS409" s="98"/>
      <c r="YT409" s="98"/>
      <c r="YU409" s="98"/>
      <c r="YV409" s="98"/>
      <c r="YW409" s="98"/>
      <c r="YX409" s="98"/>
      <c r="YY409" s="98"/>
      <c r="YZ409" s="98"/>
      <c r="ZA409" s="98"/>
      <c r="ZB409" s="98"/>
      <c r="ZC409" s="98"/>
      <c r="ZD409" s="98"/>
      <c r="ZE409" s="98"/>
      <c r="ZF409" s="98"/>
      <c r="ZG409" s="98"/>
      <c r="ZH409" s="98"/>
      <c r="ZI409" s="98"/>
      <c r="ZJ409" s="98"/>
      <c r="ZK409" s="98"/>
      <c r="ZL409" s="98"/>
      <c r="ZM409" s="98"/>
      <c r="ZN409" s="98"/>
      <c r="ZO409" s="98"/>
      <c r="ZP409" s="98"/>
      <c r="ZQ409" s="98"/>
      <c r="ZR409" s="98"/>
      <c r="ZS409" s="98"/>
      <c r="ZT409" s="98"/>
      <c r="ZU409" s="98"/>
      <c r="ZV409" s="98"/>
      <c r="ZW409" s="98"/>
      <c r="ZX409" s="98"/>
      <c r="ZY409" s="98"/>
      <c r="ZZ409" s="98"/>
      <c r="AAA409" s="98"/>
      <c r="AAB409" s="98"/>
      <c r="AAC409" s="98"/>
      <c r="AAD409" s="98"/>
      <c r="AAE409" s="98"/>
      <c r="AAF409" s="98"/>
      <c r="AAG409" s="98"/>
      <c r="AAH409" s="98"/>
      <c r="AAI409" s="98"/>
      <c r="AAJ409" s="98"/>
      <c r="AAK409" s="98"/>
      <c r="AAL409" s="98"/>
      <c r="AAM409" s="98"/>
      <c r="AAN409" s="98"/>
      <c r="AAO409" s="98"/>
      <c r="AAP409" s="98"/>
      <c r="AAQ409" s="98"/>
      <c r="AAR409" s="98"/>
      <c r="AAS409" s="98"/>
      <c r="AAT409" s="98"/>
      <c r="AAU409" s="98"/>
      <c r="AAV409" s="98"/>
      <c r="AAW409" s="98"/>
      <c r="AAX409" s="98"/>
      <c r="AAY409" s="98"/>
      <c r="AAZ409" s="98"/>
      <c r="ABA409" s="98"/>
      <c r="ABB409" s="98"/>
      <c r="ABC409" s="98"/>
      <c r="ABD409" s="98"/>
      <c r="ABE409" s="98"/>
      <c r="ABF409" s="98"/>
      <c r="ABG409" s="98"/>
      <c r="ABH409" s="98"/>
      <c r="ABI409" s="98"/>
      <c r="ABJ409" s="98"/>
      <c r="ABK409" s="98"/>
      <c r="ABL409" s="98"/>
      <c r="ABM409" s="98"/>
      <c r="ABN409" s="98"/>
      <c r="ABO409" s="98"/>
      <c r="ABP409" s="98"/>
      <c r="ABQ409" s="98"/>
      <c r="ABR409" s="98"/>
      <c r="ABS409" s="98"/>
      <c r="ABT409" s="98"/>
      <c r="ABU409" s="98"/>
      <c r="ABV409" s="98"/>
      <c r="ABW409" s="98"/>
      <c r="ABX409" s="98"/>
      <c r="ABY409" s="98"/>
      <c r="ABZ409" s="98"/>
      <c r="ACA409" s="98"/>
      <c r="ACB409" s="98"/>
      <c r="ACC409" s="98"/>
      <c r="ACD409" s="98"/>
      <c r="ACE409" s="98"/>
      <c r="ACF409" s="98"/>
      <c r="ACG409" s="98"/>
      <c r="ACH409" s="98"/>
      <c r="ACI409" s="98"/>
      <c r="ACJ409" s="98"/>
      <c r="ACK409" s="98"/>
      <c r="ACL409" s="98"/>
      <c r="ACM409" s="98"/>
      <c r="ACN409" s="98"/>
      <c r="ACO409" s="98"/>
      <c r="ACP409" s="98"/>
      <c r="ACQ409" s="98"/>
      <c r="ACR409" s="98"/>
      <c r="ACS409" s="98"/>
      <c r="ACT409" s="98"/>
      <c r="ACU409" s="98"/>
      <c r="ACV409" s="98"/>
      <c r="ACW409" s="98"/>
      <c r="ACX409" s="98"/>
      <c r="ACY409" s="98"/>
      <c r="ACZ409" s="98"/>
      <c r="ADA409" s="98"/>
      <c r="ADB409" s="98"/>
      <c r="ADC409" s="98"/>
      <c r="ADD409" s="98"/>
      <c r="ADE409" s="98"/>
      <c r="ADF409" s="98"/>
      <c r="ADG409" s="98"/>
      <c r="ADH409" s="98"/>
      <c r="ADI409" s="98"/>
      <c r="ADJ409" s="98"/>
      <c r="ADK409" s="98"/>
      <c r="ADL409" s="98"/>
      <c r="ADM409" s="98"/>
      <c r="ADN409" s="98"/>
      <c r="ADO409" s="98"/>
      <c r="ADP409" s="98"/>
      <c r="ADQ409" s="98"/>
      <c r="ADR409" s="98"/>
      <c r="ADS409" s="98"/>
      <c r="ADT409" s="98"/>
      <c r="ADU409" s="98"/>
      <c r="ADV409" s="98"/>
      <c r="ADW409" s="98"/>
      <c r="ADX409" s="98"/>
      <c r="ADY409" s="98"/>
      <c r="ADZ409" s="98"/>
      <c r="AEA409" s="98"/>
      <c r="AEB409" s="98"/>
      <c r="AEC409" s="98"/>
      <c r="AED409" s="98"/>
      <c r="AEE409" s="98"/>
      <c r="AEF409" s="98"/>
      <c r="AEG409" s="98"/>
      <c r="AEH409" s="98"/>
      <c r="AEI409" s="98"/>
      <c r="AEJ409" s="98"/>
      <c r="AEK409" s="98"/>
      <c r="AEL409" s="98"/>
      <c r="AEM409" s="98"/>
      <c r="AEN409" s="98"/>
      <c r="AEO409" s="98"/>
      <c r="AEP409" s="98"/>
      <c r="AEQ409" s="98"/>
      <c r="AER409" s="98"/>
      <c r="AES409" s="98"/>
      <c r="AET409" s="98"/>
      <c r="AEU409" s="98"/>
      <c r="AEV409" s="98"/>
      <c r="AEW409" s="98"/>
      <c r="AEX409" s="98"/>
      <c r="AEY409" s="98"/>
      <c r="AEZ409" s="98"/>
      <c r="AFA409" s="98"/>
      <c r="AFB409" s="98"/>
      <c r="AFC409" s="98"/>
      <c r="AFD409" s="98"/>
      <c r="AFE409" s="98"/>
      <c r="AFF409" s="98"/>
      <c r="AFG409" s="98"/>
      <c r="AFH409" s="98"/>
      <c r="AFI409" s="98"/>
      <c r="AFJ409" s="98"/>
      <c r="AFK409" s="98"/>
      <c r="AFL409" s="98"/>
      <c r="AFM409" s="98"/>
      <c r="AFN409" s="98"/>
      <c r="AFO409" s="98"/>
      <c r="AFP409" s="98"/>
      <c r="AFQ409" s="98"/>
      <c r="AFR409" s="98"/>
      <c r="AFS409" s="98"/>
      <c r="AFT409" s="98"/>
      <c r="AFU409" s="98"/>
      <c r="AFV409" s="98"/>
      <c r="AFW409" s="98"/>
      <c r="AFX409" s="98"/>
      <c r="AFY409" s="98"/>
      <c r="AFZ409" s="98"/>
      <c r="AGA409" s="98"/>
      <c r="AGB409" s="98"/>
      <c r="AGC409" s="98"/>
      <c r="AGD409" s="98"/>
      <c r="AGE409" s="98"/>
      <c r="AGF409" s="98"/>
      <c r="AGG409" s="98"/>
      <c r="AGH409" s="98"/>
      <c r="AGI409" s="98"/>
      <c r="AGJ409" s="98"/>
      <c r="AGK409" s="98"/>
      <c r="AGL409" s="98"/>
      <c r="AGM409" s="98"/>
      <c r="AGN409" s="98"/>
      <c r="AGO409" s="98"/>
      <c r="AGP409" s="98"/>
      <c r="AGQ409" s="98"/>
      <c r="AGR409" s="98"/>
      <c r="AGS409" s="98"/>
      <c r="AGT409" s="98"/>
      <c r="AGU409" s="98"/>
      <c r="AGV409" s="98"/>
      <c r="AGW409" s="98"/>
      <c r="AGX409" s="98"/>
      <c r="AGY409" s="98"/>
      <c r="AGZ409" s="98"/>
      <c r="AHA409" s="98"/>
      <c r="AHB409" s="98"/>
      <c r="AHC409" s="98"/>
      <c r="AHD409" s="98"/>
      <c r="AHE409" s="98"/>
      <c r="AHF409" s="98"/>
      <c r="AHG409" s="98"/>
      <c r="AHH409" s="98"/>
      <c r="AHI409" s="98"/>
      <c r="AHJ409" s="98"/>
      <c r="AHK409" s="98"/>
      <c r="AHL409" s="98"/>
      <c r="AHM409" s="98"/>
      <c r="AHN409" s="98"/>
      <c r="AHO409" s="98"/>
      <c r="AHP409" s="98"/>
      <c r="AHQ409" s="98"/>
      <c r="AHR409" s="98"/>
      <c r="AHS409" s="98"/>
      <c r="AHT409" s="98"/>
      <c r="AHU409" s="98"/>
      <c r="AHV409" s="98"/>
      <c r="AHW409" s="98"/>
      <c r="AHX409" s="98"/>
      <c r="AHY409" s="98"/>
      <c r="AHZ409" s="98"/>
      <c r="AIA409" s="98"/>
      <c r="AIB409" s="98"/>
      <c r="AIC409" s="98"/>
      <c r="AID409" s="98"/>
      <c r="AIE409" s="98"/>
      <c r="AIF409" s="98"/>
      <c r="AIG409" s="98"/>
      <c r="AIH409" s="98"/>
      <c r="AII409" s="98"/>
      <c r="AIJ409" s="98"/>
      <c r="AIK409" s="98"/>
      <c r="AIL409" s="98"/>
      <c r="AIM409" s="98"/>
      <c r="AIN409" s="98"/>
      <c r="AIO409" s="98"/>
      <c r="AIP409" s="98"/>
      <c r="AIQ409" s="98"/>
      <c r="AIR409" s="98"/>
      <c r="AIS409" s="98"/>
      <c r="AIT409" s="98"/>
      <c r="AIU409" s="98"/>
      <c r="AIV409" s="98"/>
      <c r="AIW409" s="98"/>
      <c r="AIX409" s="98"/>
      <c r="AIY409" s="98"/>
      <c r="AIZ409" s="98"/>
      <c r="AJA409" s="98"/>
      <c r="AJB409" s="98"/>
      <c r="AJC409" s="98"/>
      <c r="AJD409" s="98"/>
      <c r="AJE409" s="98"/>
      <c r="AJF409" s="98"/>
      <c r="AJG409" s="98"/>
      <c r="AJH409" s="98"/>
      <c r="AJI409" s="98"/>
      <c r="AJJ409" s="98"/>
      <c r="AJK409" s="98"/>
      <c r="AJL409" s="98"/>
      <c r="AJM409" s="98"/>
      <c r="AJN409" s="98"/>
      <c r="AJO409" s="98"/>
      <c r="AJP409" s="98"/>
      <c r="AJQ409" s="98"/>
      <c r="AJR409" s="98"/>
      <c r="AJS409" s="98"/>
      <c r="AJT409" s="98"/>
      <c r="AJU409" s="98"/>
      <c r="AJV409" s="98"/>
      <c r="AJW409" s="98"/>
      <c r="AJX409" s="98"/>
      <c r="AJY409" s="98"/>
      <c r="AJZ409" s="98"/>
      <c r="AKA409" s="98"/>
      <c r="AKB409" s="98"/>
      <c r="AKC409" s="98"/>
      <c r="AKD409" s="98"/>
      <c r="AKE409" s="98"/>
      <c r="AKF409" s="98"/>
      <c r="AKG409" s="98"/>
      <c r="AKH409" s="98"/>
      <c r="AKI409" s="98"/>
      <c r="AKJ409" s="98"/>
      <c r="AKK409" s="98"/>
      <c r="AKL409" s="98"/>
      <c r="AKM409" s="98"/>
      <c r="AKN409" s="98"/>
      <c r="AKO409" s="98"/>
      <c r="AKP409" s="98"/>
      <c r="AKQ409" s="98"/>
      <c r="AKR409" s="98"/>
      <c r="AKS409" s="98"/>
      <c r="AKT409" s="98"/>
      <c r="AKU409" s="98"/>
      <c r="AKV409" s="98"/>
      <c r="AKW409" s="98"/>
      <c r="AKX409" s="98"/>
      <c r="AKY409" s="98"/>
      <c r="AKZ409" s="98"/>
      <c r="ALA409" s="98"/>
      <c r="ALB409" s="98"/>
      <c r="ALC409" s="98"/>
      <c r="ALD409" s="98"/>
      <c r="ALE409" s="98"/>
      <c r="ALF409" s="98"/>
      <c r="ALG409" s="98"/>
      <c r="ALH409" s="98"/>
      <c r="ALI409" s="98"/>
      <c r="ALJ409" s="98"/>
      <c r="ALK409" s="98"/>
      <c r="ALL409" s="98"/>
      <c r="ALM409" s="98"/>
      <c r="ALN409" s="98"/>
      <c r="ALO409" s="98"/>
      <c r="ALP409" s="98"/>
      <c r="ALQ409" s="98"/>
      <c r="ALR409" s="98"/>
      <c r="ALS409" s="98"/>
      <c r="ALT409" s="98"/>
      <c r="ALU409" s="98"/>
      <c r="ALV409" s="98"/>
      <c r="ALW409" s="98"/>
      <c r="ALX409" s="98"/>
      <c r="ALY409" s="98"/>
      <c r="ALZ409" s="98"/>
      <c r="AMA409" s="98"/>
      <c r="AMB409" s="98"/>
      <c r="AMC409" s="98"/>
      <c r="AMD409" s="98"/>
      <c r="AME409" s="98"/>
      <c r="AMF409" s="98"/>
      <c r="AMG409" s="98"/>
      <c r="AMH409" s="98"/>
      <c r="AMI409" s="98"/>
      <c r="AMJ409" s="98"/>
      <c r="AMK409" s="98"/>
      <c r="AML409" s="98"/>
      <c r="AMM409" s="98"/>
      <c r="AMN409" s="98"/>
      <c r="AMO409" s="98"/>
      <c r="AMP409" s="98"/>
      <c r="AMQ409" s="98"/>
      <c r="AMR409" s="98"/>
      <c r="AMS409" s="98"/>
      <c r="AMT409" s="98"/>
      <c r="AMU409" s="98"/>
      <c r="AMV409" s="98"/>
      <c r="AMW409" s="98"/>
      <c r="AMX409" s="98"/>
      <c r="AMY409" s="98"/>
      <c r="AMZ409" s="98"/>
      <c r="ANA409" s="98"/>
      <c r="ANB409" s="98"/>
      <c r="ANC409" s="98"/>
      <c r="AND409" s="98"/>
      <c r="ANE409" s="98"/>
      <c r="ANF409" s="98"/>
      <c r="ANG409" s="98"/>
      <c r="ANH409" s="98"/>
      <c r="ANI409" s="98"/>
      <c r="ANJ409" s="98"/>
      <c r="ANK409" s="98"/>
      <c r="ANL409" s="98"/>
      <c r="ANM409" s="98"/>
      <c r="ANN409" s="98"/>
      <c r="ANO409" s="98"/>
      <c r="ANP409" s="98"/>
      <c r="ANQ409" s="98"/>
      <c r="ANR409" s="98"/>
      <c r="ANS409" s="98"/>
      <c r="ANT409" s="98"/>
      <c r="ANU409" s="98"/>
      <c r="ANV409" s="98"/>
      <c r="ANW409" s="98"/>
      <c r="ANX409" s="98"/>
      <c r="ANY409" s="98"/>
      <c r="ANZ409" s="98"/>
      <c r="AOA409" s="98"/>
      <c r="AOB409" s="98"/>
      <c r="AOC409" s="98"/>
      <c r="AOD409" s="98"/>
      <c r="AOE409" s="98"/>
      <c r="AOF409" s="98"/>
      <c r="AOG409" s="98"/>
      <c r="AOH409" s="98"/>
      <c r="AOI409" s="98"/>
      <c r="AOJ409" s="98"/>
      <c r="AOK409" s="98"/>
      <c r="AOL409" s="98"/>
      <c r="AOM409" s="98"/>
      <c r="AON409" s="98"/>
      <c r="AOO409" s="98"/>
      <c r="AOP409" s="98"/>
      <c r="AOQ409" s="98"/>
      <c r="AOR409" s="98"/>
      <c r="AOS409" s="98"/>
      <c r="AOT409" s="98"/>
      <c r="AOU409" s="98"/>
      <c r="AOV409" s="98"/>
      <c r="AOW409" s="98"/>
      <c r="AOX409" s="98"/>
      <c r="AOY409" s="98"/>
      <c r="AOZ409" s="98"/>
      <c r="APA409" s="98"/>
      <c r="APB409" s="98"/>
      <c r="APC409" s="98"/>
      <c r="APD409" s="98"/>
      <c r="APE409" s="98"/>
      <c r="APF409" s="98"/>
      <c r="APG409" s="98"/>
      <c r="APH409" s="98"/>
      <c r="API409" s="98"/>
      <c r="APJ409" s="98"/>
      <c r="APK409" s="98"/>
      <c r="APL409" s="98"/>
      <c r="APM409" s="98"/>
      <c r="APN409" s="98"/>
      <c r="APO409" s="98"/>
      <c r="APP409" s="98"/>
      <c r="APQ409" s="98"/>
      <c r="APR409" s="98"/>
      <c r="APS409" s="98"/>
      <c r="APT409" s="98"/>
      <c r="APU409" s="98"/>
      <c r="APV409" s="98"/>
      <c r="APW409" s="98"/>
      <c r="APX409" s="98"/>
      <c r="APY409" s="98"/>
      <c r="APZ409" s="98"/>
      <c r="AQA409" s="98"/>
      <c r="AQB409" s="98"/>
      <c r="AQC409" s="98"/>
      <c r="AQD409" s="98"/>
      <c r="AQE409" s="98"/>
      <c r="AQF409" s="98"/>
      <c r="AQG409" s="98"/>
      <c r="AQH409" s="98"/>
      <c r="AQI409" s="98"/>
      <c r="AQJ409" s="98"/>
      <c r="AQK409" s="98"/>
      <c r="AQL409" s="98"/>
      <c r="AQM409" s="98"/>
      <c r="AQN409" s="98"/>
      <c r="AQO409" s="98"/>
      <c r="AQP409" s="98"/>
      <c r="AQQ409" s="98"/>
      <c r="AQR409" s="98"/>
      <c r="AQS409" s="98"/>
      <c r="AQT409" s="98"/>
      <c r="AQU409" s="98"/>
      <c r="AQV409" s="98"/>
      <c r="AQW409" s="98"/>
      <c r="AQX409" s="98"/>
      <c r="AQY409" s="98"/>
      <c r="AQZ409" s="98"/>
      <c r="ARA409" s="98"/>
      <c r="ARB409" s="98"/>
      <c r="ARC409" s="98"/>
      <c r="ARD409" s="98"/>
      <c r="ARE409" s="98"/>
      <c r="ARF409" s="98"/>
      <c r="ARG409" s="98"/>
      <c r="ARH409" s="98"/>
      <c r="ARI409" s="98"/>
      <c r="ARJ409" s="98"/>
      <c r="ARK409" s="98"/>
      <c r="ARL409" s="98"/>
      <c r="ARM409" s="98"/>
      <c r="ARN409" s="98"/>
      <c r="ARO409" s="98"/>
      <c r="ARP409" s="98"/>
      <c r="ARQ409" s="98"/>
      <c r="ARR409" s="98"/>
      <c r="ARS409" s="98"/>
      <c r="ART409" s="98"/>
      <c r="ARU409" s="98"/>
      <c r="ARV409" s="98"/>
      <c r="ARW409" s="98"/>
      <c r="ARX409" s="98"/>
      <c r="ARY409" s="98"/>
      <c r="ARZ409" s="98"/>
      <c r="ASA409" s="98"/>
      <c r="ASB409" s="98"/>
      <c r="ASC409" s="98"/>
      <c r="ASD409" s="98"/>
      <c r="ASE409" s="98"/>
      <c r="ASF409" s="98"/>
      <c r="ASG409" s="98"/>
      <c r="ASH409" s="98"/>
      <c r="ASI409" s="98"/>
      <c r="ASJ409" s="98"/>
      <c r="ASK409" s="98"/>
      <c r="ASL409" s="98"/>
      <c r="ASM409" s="98"/>
      <c r="ASN409" s="98"/>
      <c r="ASO409" s="98"/>
      <c r="ASP409" s="98"/>
      <c r="ASQ409" s="98"/>
      <c r="ASR409" s="98"/>
      <c r="ASS409" s="98"/>
      <c r="AST409" s="98"/>
      <c r="ASU409" s="98"/>
      <c r="ASV409" s="98"/>
      <c r="ASW409" s="98"/>
      <c r="ASX409" s="98"/>
      <c r="ASY409" s="98"/>
      <c r="ASZ409" s="98"/>
      <c r="ATA409" s="98"/>
      <c r="ATB409" s="98"/>
      <c r="ATC409" s="98"/>
      <c r="ATD409" s="98"/>
      <c r="ATE409" s="98"/>
      <c r="ATF409" s="98"/>
      <c r="ATG409" s="98"/>
      <c r="ATH409" s="98"/>
      <c r="ATI409" s="98"/>
      <c r="ATJ409" s="98"/>
      <c r="ATK409" s="98"/>
      <c r="ATL409" s="98"/>
      <c r="ATM409" s="98"/>
      <c r="ATN409" s="98"/>
      <c r="ATO409" s="98"/>
      <c r="ATP409" s="98"/>
      <c r="ATQ409" s="98"/>
      <c r="ATR409" s="98"/>
      <c r="ATS409" s="98"/>
      <c r="ATT409" s="98"/>
      <c r="ATU409" s="98"/>
      <c r="ATV409" s="98"/>
      <c r="ATW409" s="98"/>
      <c r="ATX409" s="98"/>
      <c r="ATY409" s="98"/>
      <c r="ATZ409" s="98"/>
      <c r="AUA409" s="98"/>
      <c r="AUB409" s="98"/>
      <c r="AUC409" s="98"/>
      <c r="AUD409" s="98"/>
      <c r="AUE409" s="98"/>
      <c r="AUF409" s="98"/>
      <c r="AUG409" s="98"/>
      <c r="AUH409" s="98"/>
      <c r="AUI409" s="98"/>
      <c r="AUJ409" s="98"/>
      <c r="AUK409" s="98"/>
      <c r="AUL409" s="98"/>
      <c r="AUM409" s="98"/>
      <c r="AUN409" s="98"/>
      <c r="AUO409" s="98"/>
      <c r="AUP409" s="98"/>
      <c r="AUQ409" s="98"/>
      <c r="AUR409" s="98"/>
      <c r="AUS409" s="98"/>
      <c r="AUT409" s="98"/>
      <c r="AUU409" s="98"/>
      <c r="AUV409" s="98"/>
      <c r="AUW409" s="98"/>
      <c r="AUX409" s="98"/>
      <c r="AUY409" s="98"/>
      <c r="AUZ409" s="98"/>
      <c r="AVA409" s="98"/>
      <c r="AVB409" s="98"/>
      <c r="AVC409" s="98"/>
      <c r="AVD409" s="98"/>
      <c r="AVE409" s="98"/>
      <c r="AVF409" s="98"/>
      <c r="AVG409" s="98"/>
      <c r="AVH409" s="98"/>
      <c r="AVI409" s="98"/>
      <c r="AVJ409" s="98"/>
      <c r="AVK409" s="98"/>
      <c r="AVL409" s="98"/>
      <c r="AVM409" s="98"/>
      <c r="AVN409" s="98"/>
      <c r="AVO409" s="98"/>
      <c r="AVP409" s="98"/>
      <c r="AVQ409" s="98"/>
      <c r="AVR409" s="98"/>
      <c r="AVS409" s="98"/>
      <c r="AVT409" s="98"/>
      <c r="AVU409" s="98"/>
      <c r="AVV409" s="98"/>
      <c r="AVW409" s="98"/>
      <c r="AVX409" s="98"/>
      <c r="AVY409" s="98"/>
      <c r="AVZ409" s="98"/>
      <c r="AWA409" s="98"/>
      <c r="AWB409" s="98"/>
      <c r="AWC409" s="98"/>
      <c r="AWD409" s="98"/>
      <c r="AWE409" s="98"/>
      <c r="AWF409" s="98"/>
      <c r="AWG409" s="98"/>
      <c r="AWH409" s="98"/>
      <c r="AWI409" s="98"/>
      <c r="AWJ409" s="98"/>
      <c r="AWK409" s="98"/>
      <c r="AWL409" s="98"/>
      <c r="AWM409" s="98"/>
      <c r="AWN409" s="98"/>
      <c r="AWO409" s="98"/>
      <c r="AWP409" s="98"/>
      <c r="AWQ409" s="98"/>
      <c r="AWR409" s="98"/>
      <c r="AWS409" s="98"/>
      <c r="AWT409" s="98"/>
      <c r="AWU409" s="98"/>
      <c r="AWV409" s="98"/>
      <c r="AWW409" s="98"/>
      <c r="AWX409" s="98"/>
      <c r="AWY409" s="98"/>
      <c r="AWZ409" s="98"/>
      <c r="AXA409" s="98"/>
      <c r="AXB409" s="98"/>
      <c r="AXC409" s="98"/>
      <c r="AXD409" s="98"/>
      <c r="AXE409" s="98"/>
      <c r="AXF409" s="98"/>
      <c r="AXG409" s="98"/>
      <c r="AXH409" s="98"/>
      <c r="AXI409" s="98"/>
      <c r="AXJ409" s="98"/>
      <c r="AXK409" s="98"/>
      <c r="AXL409" s="98"/>
      <c r="AXM409" s="98"/>
      <c r="AXN409" s="98"/>
      <c r="AXO409" s="98"/>
      <c r="AXP409" s="98"/>
      <c r="AXQ409" s="98"/>
      <c r="AXR409" s="98"/>
      <c r="AXS409" s="98"/>
      <c r="AXT409" s="98"/>
      <c r="AXU409" s="98"/>
      <c r="AXV409" s="98"/>
      <c r="AXW409" s="98"/>
      <c r="AXX409" s="98"/>
      <c r="AXY409" s="98"/>
      <c r="AXZ409" s="98"/>
      <c r="AYA409" s="98"/>
      <c r="AYB409" s="98"/>
      <c r="AYC409" s="98"/>
      <c r="AYD409" s="98"/>
      <c r="AYE409" s="98"/>
      <c r="AYF409" s="98"/>
      <c r="AYG409" s="98"/>
      <c r="AYH409" s="98"/>
      <c r="AYI409" s="98"/>
      <c r="AYJ409" s="98"/>
      <c r="AYK409" s="98"/>
      <c r="AYL409" s="98"/>
      <c r="AYM409" s="98"/>
      <c r="AYN409" s="98"/>
      <c r="AYO409" s="98"/>
      <c r="AYP409" s="98"/>
      <c r="AYQ409" s="98"/>
      <c r="AYR409" s="98"/>
      <c r="AYS409" s="98"/>
      <c r="AYT409" s="98"/>
      <c r="AYU409" s="98"/>
      <c r="AYV409" s="98"/>
      <c r="AYW409" s="98"/>
      <c r="AYX409" s="98"/>
      <c r="AYY409" s="98"/>
      <c r="AYZ409" s="98"/>
      <c r="AZA409" s="98"/>
      <c r="AZB409" s="98"/>
      <c r="AZC409" s="98"/>
      <c r="AZD409" s="98"/>
      <c r="AZE409" s="98"/>
      <c r="AZF409" s="98"/>
      <c r="AZG409" s="98"/>
      <c r="AZH409" s="98"/>
      <c r="AZI409" s="98"/>
      <c r="AZJ409" s="98"/>
      <c r="AZK409" s="98"/>
      <c r="AZL409" s="98"/>
      <c r="AZM409" s="98"/>
      <c r="AZN409" s="98"/>
      <c r="AZO409" s="98"/>
      <c r="AZP409" s="98"/>
      <c r="AZQ409" s="98"/>
      <c r="AZR409" s="98"/>
      <c r="AZS409" s="98"/>
      <c r="AZT409" s="98"/>
      <c r="AZU409" s="98"/>
      <c r="AZV409" s="98"/>
      <c r="AZW409" s="98"/>
      <c r="AZX409" s="98"/>
      <c r="AZY409" s="98"/>
      <c r="AZZ409" s="98"/>
      <c r="BAA409" s="98"/>
      <c r="BAB409" s="98"/>
      <c r="BAC409" s="98"/>
      <c r="BAD409" s="98"/>
      <c r="BAE409" s="98"/>
      <c r="BAF409" s="98"/>
      <c r="BAG409" s="98"/>
      <c r="BAH409" s="98"/>
      <c r="BAI409" s="98"/>
      <c r="BAJ409" s="98"/>
      <c r="BAK409" s="98"/>
      <c r="BAL409" s="98"/>
      <c r="BAM409" s="98"/>
      <c r="BAN409" s="98"/>
      <c r="BAO409" s="98"/>
      <c r="BAP409" s="98"/>
      <c r="BAQ409" s="98"/>
      <c r="BAR409" s="98"/>
      <c r="BAS409" s="98"/>
      <c r="BAT409" s="98"/>
      <c r="BAU409" s="98"/>
      <c r="BAV409" s="98"/>
      <c r="BAW409" s="98"/>
      <c r="BAX409" s="98"/>
      <c r="BAY409" s="98"/>
      <c r="BAZ409" s="98"/>
      <c r="BBA409" s="98"/>
      <c r="BBB409" s="98"/>
      <c r="BBC409" s="98"/>
      <c r="BBD409" s="98"/>
      <c r="BBE409" s="98"/>
      <c r="BBF409" s="98"/>
      <c r="BBG409" s="98"/>
      <c r="BBH409" s="98"/>
      <c r="BBI409" s="98"/>
      <c r="BBJ409" s="98"/>
      <c r="BBK409" s="98"/>
      <c r="BBL409" s="98"/>
      <c r="BBM409" s="98"/>
      <c r="BBN409" s="98"/>
      <c r="BBO409" s="98"/>
      <c r="BBP409" s="98"/>
      <c r="BBQ409" s="98"/>
      <c r="BBR409" s="98"/>
      <c r="BBS409" s="98"/>
      <c r="BBT409" s="98"/>
      <c r="BBU409" s="98"/>
      <c r="BBV409" s="98"/>
      <c r="BBW409" s="98"/>
      <c r="BBX409" s="98"/>
      <c r="BBY409" s="98"/>
      <c r="BBZ409" s="98"/>
      <c r="BCA409" s="98"/>
      <c r="BCB409" s="98"/>
      <c r="BCC409" s="98"/>
      <c r="BCD409" s="98"/>
      <c r="BCE409" s="98"/>
      <c r="BCF409" s="98"/>
      <c r="BCG409" s="98"/>
      <c r="BCH409" s="98"/>
      <c r="BCI409" s="98"/>
      <c r="BCJ409" s="98"/>
      <c r="BCK409" s="98"/>
      <c r="BCL409" s="98"/>
      <c r="BCM409" s="98"/>
      <c r="BCN409" s="98"/>
      <c r="BCO409" s="98"/>
      <c r="BCP409" s="98"/>
      <c r="BCQ409" s="98"/>
      <c r="BCR409" s="98"/>
      <c r="BCS409" s="98"/>
      <c r="BCT409" s="98"/>
      <c r="BCU409" s="98"/>
      <c r="BCV409" s="98"/>
      <c r="BCW409" s="98"/>
      <c r="BCX409" s="98"/>
      <c r="BCY409" s="98"/>
      <c r="BCZ409" s="98"/>
      <c r="BDA409" s="98"/>
      <c r="BDB409" s="98"/>
      <c r="BDC409" s="98"/>
      <c r="BDD409" s="98"/>
      <c r="BDE409" s="98"/>
      <c r="BDF409" s="98"/>
      <c r="BDG409" s="98"/>
      <c r="BDH409" s="98"/>
      <c r="BDI409" s="98"/>
      <c r="BDJ409" s="98"/>
      <c r="BDK409" s="98"/>
      <c r="BDL409" s="98"/>
      <c r="BDM409" s="98"/>
      <c r="BDN409" s="98"/>
      <c r="BDO409" s="98"/>
      <c r="BDP409" s="98"/>
      <c r="BDQ409" s="98"/>
      <c r="BDR409" s="98"/>
      <c r="BDS409" s="98"/>
      <c r="BDT409" s="98"/>
      <c r="BDU409" s="98"/>
      <c r="BDV409" s="98"/>
      <c r="BDW409" s="98"/>
      <c r="BDX409" s="98"/>
      <c r="BDY409" s="98"/>
      <c r="BDZ409" s="98"/>
      <c r="BEA409" s="98"/>
      <c r="BEB409" s="98"/>
      <c r="BEC409" s="98"/>
      <c r="BED409" s="98"/>
      <c r="BEE409" s="98"/>
      <c r="BEF409" s="98"/>
      <c r="BEG409" s="98"/>
      <c r="BEH409" s="98"/>
      <c r="BEI409" s="98"/>
      <c r="BEJ409" s="98"/>
      <c r="BEK409" s="98"/>
      <c r="BEL409" s="98"/>
      <c r="BEM409" s="98"/>
      <c r="BEN409" s="98"/>
      <c r="BEO409" s="98"/>
      <c r="BEP409" s="98"/>
      <c r="BEQ409" s="98"/>
      <c r="BER409" s="98"/>
      <c r="BES409" s="98"/>
      <c r="BET409" s="98"/>
      <c r="BEU409" s="98"/>
      <c r="BEV409" s="98"/>
      <c r="BEW409" s="98"/>
      <c r="BEX409" s="98"/>
      <c r="BEY409" s="98"/>
      <c r="BEZ409" s="98"/>
      <c r="BFA409" s="98"/>
      <c r="BFB409" s="98"/>
      <c r="BFC409" s="98"/>
      <c r="BFD409" s="98"/>
      <c r="BFE409" s="98"/>
      <c r="BFF409" s="98"/>
      <c r="BFG409" s="98"/>
      <c r="BFH409" s="98"/>
      <c r="BFI409" s="98"/>
      <c r="BFJ409" s="98"/>
      <c r="BFK409" s="98"/>
      <c r="BFL409" s="98"/>
      <c r="BFM409" s="98"/>
      <c r="BFN409" s="98"/>
      <c r="BFO409" s="98"/>
      <c r="BFP409" s="98"/>
      <c r="BFQ409" s="98"/>
      <c r="BFR409" s="98"/>
      <c r="BFS409" s="98"/>
      <c r="BFT409" s="98"/>
      <c r="BFU409" s="98"/>
      <c r="BFV409" s="98"/>
      <c r="BFW409" s="98"/>
      <c r="BFX409" s="98"/>
      <c r="BFY409" s="98"/>
      <c r="BFZ409" s="98"/>
      <c r="BGA409" s="98"/>
      <c r="BGB409" s="98"/>
      <c r="BGC409" s="98"/>
      <c r="BGD409" s="98"/>
      <c r="BGE409" s="98"/>
      <c r="BGF409" s="98"/>
      <c r="BGG409" s="98"/>
      <c r="BGH409" s="98"/>
      <c r="BGI409" s="98"/>
      <c r="BGJ409" s="98"/>
      <c r="BGK409" s="98"/>
      <c r="BGL409" s="98"/>
      <c r="BGM409" s="98"/>
      <c r="BGN409" s="98"/>
      <c r="BGO409" s="98"/>
      <c r="BGP409" s="98"/>
      <c r="BGQ409" s="98"/>
      <c r="BGR409" s="98"/>
      <c r="BGS409" s="98"/>
      <c r="BGT409" s="98"/>
      <c r="BGU409" s="98"/>
      <c r="BGV409" s="98"/>
      <c r="BGW409" s="98"/>
      <c r="BGX409" s="98"/>
      <c r="BGY409" s="98"/>
      <c r="BGZ409" s="98"/>
      <c r="BHA409" s="98"/>
      <c r="BHB409" s="98"/>
      <c r="BHC409" s="98"/>
      <c r="BHD409" s="98"/>
      <c r="BHE409" s="98"/>
      <c r="BHF409" s="98"/>
      <c r="BHG409" s="98"/>
      <c r="BHH409" s="98"/>
      <c r="BHI409" s="98"/>
      <c r="BHJ409" s="98"/>
      <c r="BHK409" s="98"/>
      <c r="BHL409" s="98"/>
      <c r="BHM409" s="98"/>
      <c r="BHN409" s="98"/>
      <c r="BHO409" s="98"/>
      <c r="BHP409" s="98"/>
      <c r="BHQ409" s="98"/>
      <c r="BHR409" s="98"/>
      <c r="BHS409" s="98"/>
      <c r="BHT409" s="98"/>
      <c r="BHU409" s="98"/>
      <c r="BHV409" s="98"/>
      <c r="BHW409" s="98"/>
      <c r="BHX409" s="98"/>
      <c r="BHY409" s="98"/>
      <c r="BHZ409" s="98"/>
      <c r="BIA409" s="98"/>
      <c r="BIB409" s="98"/>
      <c r="BIC409" s="98"/>
      <c r="BID409" s="98"/>
      <c r="BIE409" s="98"/>
      <c r="BIF409" s="98"/>
      <c r="BIG409" s="98"/>
      <c r="BIH409" s="98"/>
      <c r="BII409" s="98"/>
      <c r="BIJ409" s="98"/>
      <c r="BIK409" s="98"/>
      <c r="BIL409" s="98"/>
      <c r="BIM409" s="98"/>
      <c r="BIN409" s="98"/>
      <c r="BIO409" s="98"/>
      <c r="BIP409" s="98"/>
      <c r="BIQ409" s="98"/>
      <c r="BIR409" s="98"/>
      <c r="BIS409" s="98"/>
      <c r="BIT409" s="98"/>
      <c r="BIU409" s="98"/>
      <c r="BIV409" s="98"/>
      <c r="BIW409" s="98"/>
      <c r="BIX409" s="98"/>
      <c r="BIY409" s="98"/>
      <c r="BIZ409" s="98"/>
      <c r="BJA409" s="98"/>
      <c r="BJB409" s="98"/>
      <c r="BJC409" s="98"/>
      <c r="BJD409" s="98"/>
      <c r="BJE409" s="98"/>
      <c r="BJF409" s="98"/>
      <c r="BJG409" s="98"/>
      <c r="BJH409" s="98"/>
      <c r="BJI409" s="98"/>
      <c r="BJJ409" s="98"/>
      <c r="BJK409" s="98"/>
      <c r="BJL409" s="98"/>
      <c r="BJM409" s="98"/>
      <c r="BJN409" s="98"/>
      <c r="BJO409" s="98"/>
      <c r="BJP409" s="98"/>
      <c r="BJQ409" s="98"/>
      <c r="BJR409" s="98"/>
      <c r="BJS409" s="98"/>
      <c r="BJT409" s="98"/>
      <c r="BJU409" s="98"/>
      <c r="BJV409" s="98"/>
      <c r="BJW409" s="98"/>
      <c r="BJX409" s="98"/>
      <c r="BJY409" s="98"/>
      <c r="BJZ409" s="98"/>
      <c r="BKA409" s="98"/>
      <c r="BKB409" s="98"/>
      <c r="BKC409" s="98"/>
      <c r="BKD409" s="98"/>
      <c r="BKE409" s="98"/>
      <c r="BKF409" s="98"/>
      <c r="BKG409" s="98"/>
      <c r="BKH409" s="98"/>
      <c r="BKI409" s="98"/>
      <c r="BKJ409" s="98"/>
      <c r="BKK409" s="98"/>
      <c r="BKL409" s="98"/>
      <c r="BKM409" s="98"/>
      <c r="BKN409" s="98"/>
      <c r="BKO409" s="98"/>
      <c r="BKP409" s="98"/>
      <c r="BKQ409" s="98"/>
      <c r="BKR409" s="98"/>
      <c r="BKS409" s="98"/>
      <c r="BKT409" s="98"/>
      <c r="BKU409" s="98"/>
      <c r="BKV409" s="98"/>
      <c r="BKW409" s="98"/>
      <c r="BKX409" s="98"/>
      <c r="BKY409" s="98"/>
      <c r="BKZ409" s="98"/>
      <c r="BLA409" s="98"/>
      <c r="BLB409" s="98"/>
      <c r="BLC409" s="98"/>
      <c r="BLD409" s="98"/>
      <c r="BLE409" s="98"/>
      <c r="BLF409" s="98"/>
      <c r="BLG409" s="98"/>
      <c r="BLH409" s="98"/>
      <c r="BLI409" s="98"/>
      <c r="BLJ409" s="98"/>
      <c r="BLK409" s="98"/>
      <c r="BLL409" s="98"/>
      <c r="BLM409" s="98"/>
      <c r="BLN409" s="98"/>
      <c r="BLO409" s="98"/>
      <c r="BLP409" s="98"/>
      <c r="BLQ409" s="98"/>
      <c r="BLR409" s="98"/>
      <c r="BLS409" s="98"/>
      <c r="BLT409" s="98"/>
      <c r="BLU409" s="98"/>
      <c r="BLV409" s="98"/>
      <c r="BLW409" s="98"/>
      <c r="BLX409" s="98"/>
      <c r="BLY409" s="98"/>
      <c r="BLZ409" s="98"/>
      <c r="BMA409" s="98"/>
      <c r="BMB409" s="98"/>
      <c r="BMC409" s="98"/>
      <c r="BMD409" s="98"/>
      <c r="BME409" s="98"/>
      <c r="BMF409" s="98"/>
      <c r="BMG409" s="98"/>
      <c r="BMH409" s="98"/>
      <c r="BMI409" s="98"/>
      <c r="BMJ409" s="98"/>
      <c r="BMK409" s="98"/>
      <c r="BML409" s="98"/>
      <c r="BMM409" s="98"/>
      <c r="BMN409" s="98"/>
      <c r="BMO409" s="98"/>
      <c r="BMP409" s="98"/>
      <c r="BMQ409" s="98"/>
      <c r="BMR409" s="98"/>
      <c r="BMS409" s="98"/>
      <c r="BMT409" s="98"/>
      <c r="BMU409" s="98"/>
      <c r="BMV409" s="98"/>
      <c r="BMW409" s="98"/>
      <c r="BMX409" s="98"/>
      <c r="BMY409" s="98"/>
      <c r="BMZ409" s="98"/>
      <c r="BNA409" s="98"/>
      <c r="BNB409" s="98"/>
      <c r="BNC409" s="98"/>
      <c r="BND409" s="98"/>
      <c r="BNE409" s="98"/>
      <c r="BNF409" s="98"/>
      <c r="BNG409" s="98"/>
      <c r="BNH409" s="98"/>
      <c r="BNI409" s="98"/>
      <c r="BNJ409" s="98"/>
      <c r="BNK409" s="98"/>
      <c r="BNL409" s="98"/>
      <c r="BNM409" s="98"/>
      <c r="BNN409" s="98"/>
      <c r="BNO409" s="98"/>
      <c r="BNP409" s="98"/>
      <c r="BNQ409" s="98"/>
      <c r="BNR409" s="98"/>
      <c r="BNS409" s="98"/>
      <c r="BNT409" s="98"/>
      <c r="BNU409" s="98"/>
      <c r="BNV409" s="98"/>
      <c r="BNW409" s="98"/>
      <c r="BNX409" s="98"/>
      <c r="BNY409" s="98"/>
      <c r="BNZ409" s="98"/>
      <c r="BOA409" s="98"/>
      <c r="BOB409" s="98"/>
      <c r="BOC409" s="98"/>
      <c r="BOD409" s="98"/>
      <c r="BOE409" s="98"/>
      <c r="BOF409" s="98"/>
      <c r="BOG409" s="98"/>
      <c r="BOH409" s="98"/>
      <c r="BOI409" s="98"/>
      <c r="BOJ409" s="98"/>
      <c r="BOK409" s="98"/>
      <c r="BOL409" s="98"/>
      <c r="BOM409" s="98"/>
      <c r="BON409" s="98"/>
      <c r="BOO409" s="98"/>
      <c r="BOP409" s="98"/>
      <c r="BOQ409" s="98"/>
      <c r="BOR409" s="98"/>
      <c r="BOS409" s="98"/>
      <c r="BOT409" s="98"/>
      <c r="BOU409" s="98"/>
      <c r="BOV409" s="98"/>
      <c r="BOW409" s="98"/>
      <c r="BOX409" s="98"/>
      <c r="BOY409" s="98"/>
      <c r="BOZ409" s="98"/>
      <c r="BPA409" s="98"/>
      <c r="BPB409" s="98"/>
      <c r="BPC409" s="98"/>
      <c r="BPD409" s="98"/>
      <c r="BPE409" s="98"/>
      <c r="BPF409" s="98"/>
      <c r="BPG409" s="98"/>
      <c r="BPH409" s="98"/>
      <c r="BPI409" s="98"/>
      <c r="BPJ409" s="98"/>
      <c r="BPK409" s="98"/>
      <c r="BPL409" s="98"/>
      <c r="BPM409" s="98"/>
      <c r="BPN409" s="98"/>
      <c r="BPO409" s="98"/>
      <c r="BPP409" s="98"/>
      <c r="BPQ409" s="98"/>
      <c r="BPR409" s="98"/>
      <c r="BPS409" s="98"/>
      <c r="BPT409" s="98"/>
      <c r="BPU409" s="98"/>
      <c r="BPV409" s="98"/>
      <c r="BPW409" s="98"/>
      <c r="BPX409" s="98"/>
      <c r="BPY409" s="98"/>
      <c r="BPZ409" s="98"/>
      <c r="BQA409" s="98"/>
      <c r="BQB409" s="98"/>
      <c r="BQC409" s="98"/>
      <c r="BQD409" s="98"/>
      <c r="BQE409" s="98"/>
      <c r="BQF409" s="98"/>
      <c r="BQG409" s="98"/>
      <c r="BQH409" s="98"/>
      <c r="BQI409" s="98"/>
      <c r="BQJ409" s="98"/>
      <c r="BQK409" s="98"/>
      <c r="BQL409" s="98"/>
      <c r="BQM409" s="98"/>
      <c r="BQN409" s="98"/>
      <c r="BQO409" s="98"/>
      <c r="BQP409" s="98"/>
      <c r="BQQ409" s="98"/>
      <c r="BQR409" s="98"/>
      <c r="BQS409" s="98"/>
      <c r="BQT409" s="98"/>
      <c r="BQU409" s="98"/>
      <c r="BQV409" s="98"/>
      <c r="BQW409" s="98"/>
      <c r="BQX409" s="98"/>
      <c r="BQY409" s="98"/>
      <c r="BQZ409" s="98"/>
      <c r="BRA409" s="98"/>
      <c r="BRB409" s="98"/>
      <c r="BRC409" s="98"/>
      <c r="BRD409" s="98"/>
      <c r="BRE409" s="98"/>
      <c r="BRF409" s="98"/>
      <c r="BRG409" s="98"/>
      <c r="BRH409" s="98"/>
      <c r="BRI409" s="98"/>
      <c r="BRJ409" s="98"/>
      <c r="BRK409" s="98"/>
      <c r="BRL409" s="98"/>
      <c r="BRM409" s="98"/>
      <c r="BRN409" s="98"/>
      <c r="BRO409" s="98"/>
      <c r="BRP409" s="98"/>
      <c r="BRQ409" s="98"/>
      <c r="BRR409" s="98"/>
      <c r="BRS409" s="98"/>
      <c r="BRT409" s="98"/>
      <c r="BRU409" s="98"/>
      <c r="BRV409" s="98"/>
      <c r="BRW409" s="98"/>
      <c r="BRX409" s="98"/>
      <c r="BRY409" s="98"/>
      <c r="BRZ409" s="98"/>
      <c r="BSA409" s="98"/>
      <c r="BSB409" s="98"/>
      <c r="BSC409" s="98"/>
      <c r="BSD409" s="98"/>
      <c r="BSE409" s="98"/>
      <c r="BSF409" s="98"/>
      <c r="BSG409" s="98"/>
      <c r="BSH409" s="98"/>
      <c r="BSI409" s="98"/>
      <c r="BSJ409" s="98"/>
      <c r="BSK409" s="98"/>
      <c r="BSL409" s="98"/>
      <c r="BSM409" s="98"/>
      <c r="BSN409" s="98"/>
      <c r="BSO409" s="98"/>
      <c r="BSP409" s="98"/>
      <c r="BSQ409" s="98"/>
      <c r="BSR409" s="98"/>
      <c r="BSS409" s="98"/>
      <c r="BST409" s="98"/>
      <c r="BSU409" s="98"/>
      <c r="BSV409" s="98"/>
      <c r="BSW409" s="98"/>
      <c r="BSX409" s="98"/>
      <c r="BSY409" s="98"/>
      <c r="BSZ409" s="98"/>
      <c r="BTA409" s="98"/>
      <c r="BTB409" s="98"/>
      <c r="BTC409" s="98"/>
      <c r="BTD409" s="98"/>
      <c r="BTE409" s="98"/>
      <c r="BTF409" s="98"/>
      <c r="BTG409" s="98"/>
      <c r="BTH409" s="98"/>
      <c r="BTI409" s="98"/>
      <c r="BTJ409" s="98"/>
      <c r="BTK409" s="98"/>
      <c r="BTL409" s="98"/>
      <c r="BTM409" s="98"/>
      <c r="BTN409" s="98"/>
      <c r="BTO409" s="98"/>
      <c r="BTP409" s="98"/>
      <c r="BTQ409" s="98"/>
      <c r="BTR409" s="98"/>
      <c r="BTS409" s="98"/>
      <c r="BTT409" s="98"/>
      <c r="BTU409" s="98"/>
      <c r="BTV409" s="98"/>
      <c r="BTW409" s="98"/>
      <c r="BTX409" s="98"/>
      <c r="BTY409" s="98"/>
      <c r="BTZ409" s="98"/>
      <c r="BUA409" s="98"/>
      <c r="BUB409" s="98"/>
      <c r="BUC409" s="98"/>
      <c r="BUD409" s="98"/>
      <c r="BUE409" s="98"/>
      <c r="BUF409" s="98"/>
      <c r="BUG409" s="98"/>
      <c r="BUH409" s="98"/>
      <c r="BUI409" s="98"/>
      <c r="BUJ409" s="98"/>
      <c r="BUK409" s="98"/>
      <c r="BUL409" s="98"/>
      <c r="BUM409" s="98"/>
      <c r="BUN409" s="98"/>
      <c r="BUO409" s="98"/>
      <c r="BUP409" s="98"/>
      <c r="BUQ409" s="98"/>
      <c r="BUR409" s="98"/>
      <c r="BUS409" s="98"/>
      <c r="BUT409" s="98"/>
      <c r="BUU409" s="98"/>
      <c r="BUV409" s="98"/>
      <c r="BUW409" s="98"/>
      <c r="BUX409" s="98"/>
      <c r="BUY409" s="98"/>
      <c r="BUZ409" s="98"/>
      <c r="BVA409" s="98"/>
      <c r="BVB409" s="98"/>
      <c r="BVC409" s="98"/>
      <c r="BVD409" s="98"/>
      <c r="BVE409" s="98"/>
      <c r="BVF409" s="98"/>
      <c r="BVG409" s="98"/>
      <c r="BVH409" s="98"/>
      <c r="BVI409" s="98"/>
      <c r="BVJ409" s="98"/>
      <c r="BVK409" s="98"/>
      <c r="BVL409" s="98"/>
      <c r="BVM409" s="98"/>
      <c r="BVN409" s="98"/>
      <c r="BVO409" s="98"/>
      <c r="BVP409" s="98"/>
      <c r="BVQ409" s="98"/>
      <c r="BVR409" s="98"/>
      <c r="BVS409" s="98"/>
      <c r="BVT409" s="98"/>
      <c r="BVU409" s="98"/>
      <c r="BVV409" s="98"/>
      <c r="BVW409" s="98"/>
      <c r="BVX409" s="98"/>
      <c r="BVY409" s="98"/>
      <c r="BVZ409" s="98"/>
      <c r="BWA409" s="98"/>
      <c r="BWB409" s="98"/>
      <c r="BWC409" s="98"/>
      <c r="BWD409" s="98"/>
      <c r="BWE409" s="98"/>
      <c r="BWF409" s="98"/>
      <c r="BWG409" s="98"/>
      <c r="BWH409" s="98"/>
      <c r="BWI409" s="98"/>
      <c r="BWJ409" s="98"/>
      <c r="BWK409" s="98"/>
      <c r="BWL409" s="98"/>
      <c r="BWM409" s="98"/>
      <c r="BWN409" s="98"/>
      <c r="BWO409" s="98"/>
      <c r="BWP409" s="98"/>
      <c r="BWQ409" s="98"/>
      <c r="BWR409" s="98"/>
      <c r="BWS409" s="98"/>
      <c r="BWT409" s="98"/>
      <c r="BWU409" s="98"/>
      <c r="BWV409" s="98"/>
      <c r="BWW409" s="98"/>
      <c r="BWX409" s="98"/>
      <c r="BWY409" s="98"/>
      <c r="BWZ409" s="98"/>
      <c r="BXA409" s="98"/>
      <c r="BXB409" s="98"/>
      <c r="BXC409" s="98"/>
      <c r="BXD409" s="98"/>
      <c r="BXE409" s="98"/>
      <c r="BXF409" s="98"/>
      <c r="BXG409" s="98"/>
      <c r="BXH409" s="98"/>
      <c r="BXI409" s="98"/>
      <c r="BXJ409" s="98"/>
      <c r="BXK409" s="98"/>
      <c r="BXL409" s="98"/>
      <c r="BXM409" s="98"/>
      <c r="BXN409" s="98"/>
      <c r="BXO409" s="98"/>
      <c r="BXP409" s="98"/>
      <c r="BXQ409" s="98"/>
      <c r="BXR409" s="98"/>
      <c r="BXS409" s="98"/>
      <c r="BXT409" s="98"/>
      <c r="BXU409" s="98"/>
      <c r="BXV409" s="98"/>
      <c r="BXW409" s="98"/>
      <c r="BXX409" s="98"/>
      <c r="BXY409" s="98"/>
      <c r="BXZ409" s="98"/>
      <c r="BYA409" s="98"/>
      <c r="BYB409" s="98"/>
      <c r="BYC409" s="98"/>
      <c r="BYD409" s="98"/>
      <c r="BYE409" s="98"/>
      <c r="BYF409" s="98"/>
      <c r="BYG409" s="98"/>
      <c r="BYH409" s="98"/>
      <c r="BYI409" s="98"/>
      <c r="BYJ409" s="98"/>
      <c r="BYK409" s="98"/>
      <c r="BYL409" s="98"/>
      <c r="BYM409" s="98"/>
      <c r="BYN409" s="98"/>
      <c r="BYO409" s="98"/>
      <c r="BYP409" s="98"/>
      <c r="BYQ409" s="98"/>
      <c r="BYR409" s="98"/>
      <c r="BYS409" s="98"/>
      <c r="BYT409" s="98"/>
      <c r="BYU409" s="98"/>
      <c r="BYV409" s="98"/>
      <c r="BYW409" s="98"/>
      <c r="BYX409" s="98"/>
      <c r="BYY409" s="98"/>
      <c r="BYZ409" s="98"/>
      <c r="BZA409" s="98"/>
      <c r="BZB409" s="98"/>
      <c r="BZC409" s="98"/>
      <c r="BZD409" s="98"/>
      <c r="BZE409" s="98"/>
      <c r="BZF409" s="98"/>
      <c r="BZG409" s="98"/>
      <c r="BZH409" s="98"/>
      <c r="BZI409" s="98"/>
      <c r="BZJ409" s="98"/>
      <c r="BZK409" s="98"/>
      <c r="BZL409" s="98"/>
      <c r="BZM409" s="98"/>
      <c r="BZN409" s="98"/>
      <c r="BZO409" s="98"/>
      <c r="BZP409" s="98"/>
      <c r="BZQ409" s="98"/>
      <c r="BZR409" s="98"/>
      <c r="BZS409" s="98"/>
      <c r="BZT409" s="98"/>
      <c r="BZU409" s="98"/>
      <c r="BZV409" s="98"/>
      <c r="BZW409" s="98"/>
      <c r="BZX409" s="98"/>
      <c r="BZY409" s="98"/>
      <c r="BZZ409" s="98"/>
      <c r="CAA409" s="98"/>
      <c r="CAB409" s="98"/>
      <c r="CAC409" s="98"/>
      <c r="CAD409" s="98"/>
      <c r="CAE409" s="98"/>
      <c r="CAF409" s="98"/>
      <c r="CAG409" s="98"/>
      <c r="CAH409" s="98"/>
      <c r="CAI409" s="98"/>
      <c r="CAJ409" s="98"/>
      <c r="CAK409" s="98"/>
      <c r="CAL409" s="98"/>
      <c r="CAM409" s="98"/>
      <c r="CAN409" s="98"/>
      <c r="CAO409" s="98"/>
      <c r="CAP409" s="98"/>
      <c r="CAQ409" s="98"/>
      <c r="CAR409" s="98"/>
      <c r="CAS409" s="98"/>
      <c r="CAT409" s="98"/>
      <c r="CAU409" s="98"/>
      <c r="CAV409" s="98"/>
      <c r="CAW409" s="98"/>
      <c r="CAX409" s="98"/>
      <c r="CAY409" s="98"/>
      <c r="CAZ409" s="98"/>
      <c r="CBA409" s="98"/>
      <c r="CBB409" s="98"/>
      <c r="CBC409" s="98"/>
      <c r="CBD409" s="98"/>
      <c r="CBE409" s="98"/>
      <c r="CBF409" s="98"/>
      <c r="CBG409" s="98"/>
      <c r="CBH409" s="98"/>
      <c r="CBI409" s="98"/>
      <c r="CBJ409" s="98"/>
      <c r="CBK409" s="98"/>
      <c r="CBL409" s="98"/>
      <c r="CBM409" s="98"/>
      <c r="CBN409" s="98"/>
      <c r="CBO409" s="98"/>
      <c r="CBP409" s="98"/>
      <c r="CBQ409" s="98"/>
      <c r="CBR409" s="98"/>
      <c r="CBS409" s="98"/>
      <c r="CBT409" s="98"/>
      <c r="CBU409" s="98"/>
      <c r="CBV409" s="98"/>
      <c r="CBW409" s="98"/>
      <c r="CBX409" s="98"/>
      <c r="CBY409" s="98"/>
      <c r="CBZ409" s="98"/>
      <c r="CCA409" s="98"/>
      <c r="CCB409" s="98"/>
      <c r="CCC409" s="98"/>
      <c r="CCD409" s="98"/>
      <c r="CCE409" s="98"/>
      <c r="CCF409" s="98"/>
      <c r="CCG409" s="98"/>
      <c r="CCH409" s="98"/>
      <c r="CCI409" s="98"/>
      <c r="CCJ409" s="98"/>
      <c r="CCK409" s="98"/>
      <c r="CCL409" s="98"/>
      <c r="CCM409" s="98"/>
      <c r="CCN409" s="98"/>
      <c r="CCO409" s="98"/>
      <c r="CCP409" s="98"/>
      <c r="CCQ409" s="98"/>
      <c r="CCR409" s="98"/>
      <c r="CCS409" s="98"/>
      <c r="CCT409" s="98"/>
      <c r="CCU409" s="98"/>
      <c r="CCV409" s="98"/>
      <c r="CCW409" s="98"/>
      <c r="CCX409" s="98"/>
      <c r="CCY409" s="98"/>
      <c r="CCZ409" s="98"/>
      <c r="CDA409" s="98"/>
      <c r="CDB409" s="98"/>
      <c r="CDC409" s="98"/>
      <c r="CDD409" s="98"/>
      <c r="CDE409" s="98"/>
      <c r="CDF409" s="98"/>
      <c r="CDG409" s="98"/>
      <c r="CDH409" s="98"/>
      <c r="CDI409" s="98"/>
      <c r="CDJ409" s="98"/>
      <c r="CDK409" s="98"/>
      <c r="CDL409" s="98"/>
      <c r="CDM409" s="98"/>
      <c r="CDN409" s="98"/>
      <c r="CDO409" s="98"/>
      <c r="CDP409" s="98"/>
      <c r="CDQ409" s="98"/>
      <c r="CDR409" s="98"/>
      <c r="CDS409" s="98"/>
      <c r="CDT409" s="98"/>
      <c r="CDU409" s="98"/>
      <c r="CDV409" s="98"/>
      <c r="CDW409" s="98"/>
      <c r="CDX409" s="98"/>
      <c r="CDY409" s="98"/>
      <c r="CDZ409" s="98"/>
      <c r="CEA409" s="98"/>
      <c r="CEB409" s="98"/>
      <c r="CEC409" s="98"/>
      <c r="CED409" s="98"/>
      <c r="CEE409" s="98"/>
      <c r="CEF409" s="98"/>
      <c r="CEG409" s="98"/>
      <c r="CEH409" s="98"/>
      <c r="CEI409" s="98"/>
      <c r="CEJ409" s="98"/>
      <c r="CEK409" s="98"/>
      <c r="CEL409" s="98"/>
      <c r="CEM409" s="98"/>
      <c r="CEN409" s="98"/>
      <c r="CEO409" s="98"/>
      <c r="CEP409" s="98"/>
      <c r="CEQ409" s="98"/>
      <c r="CER409" s="98"/>
      <c r="CES409" s="98"/>
      <c r="CET409" s="98"/>
      <c r="CEU409" s="98"/>
      <c r="CEV409" s="98"/>
      <c r="CEW409" s="98"/>
      <c r="CEX409" s="98"/>
      <c r="CEY409" s="98"/>
      <c r="CEZ409" s="98"/>
      <c r="CFA409" s="98"/>
      <c r="CFB409" s="98"/>
      <c r="CFC409" s="98"/>
      <c r="CFD409" s="98"/>
      <c r="CFE409" s="98"/>
      <c r="CFF409" s="98"/>
      <c r="CFG409" s="98"/>
      <c r="CFH409" s="98"/>
      <c r="CFI409" s="98"/>
      <c r="CFJ409" s="98"/>
      <c r="CFK409" s="98"/>
      <c r="CFL409" s="98"/>
      <c r="CFM409" s="98"/>
      <c r="CFN409" s="98"/>
      <c r="CFO409" s="98"/>
      <c r="CFP409" s="98"/>
      <c r="CFQ409" s="98"/>
      <c r="CFR409" s="98"/>
      <c r="CFS409" s="98"/>
      <c r="CFT409" s="98"/>
      <c r="CFU409" s="98"/>
      <c r="CFV409" s="98"/>
      <c r="CFW409" s="98"/>
      <c r="CFX409" s="98"/>
      <c r="CFY409" s="98"/>
      <c r="CFZ409" s="98"/>
      <c r="CGA409" s="98"/>
      <c r="CGB409" s="98"/>
      <c r="CGC409" s="98"/>
      <c r="CGD409" s="98"/>
      <c r="CGE409" s="98"/>
      <c r="CGF409" s="98"/>
      <c r="CGG409" s="98"/>
      <c r="CGH409" s="98"/>
      <c r="CGI409" s="98"/>
      <c r="CGJ409" s="98"/>
      <c r="CGK409" s="98"/>
      <c r="CGL409" s="98"/>
      <c r="CGM409" s="98"/>
      <c r="CGN409" s="98"/>
      <c r="CGO409" s="98"/>
      <c r="CGP409" s="98"/>
      <c r="CGQ409" s="98"/>
      <c r="CGR409" s="98"/>
      <c r="CGS409" s="98"/>
      <c r="CGT409" s="98"/>
      <c r="CGU409" s="98"/>
      <c r="CGV409" s="98"/>
      <c r="CGW409" s="98"/>
      <c r="CGX409" s="98"/>
      <c r="CGY409" s="98"/>
      <c r="CGZ409" s="98"/>
      <c r="CHA409" s="98"/>
      <c r="CHB409" s="98"/>
      <c r="CHC409" s="98"/>
      <c r="CHD409" s="98"/>
      <c r="CHE409" s="98"/>
      <c r="CHF409" s="98"/>
      <c r="CHG409" s="98"/>
      <c r="CHH409" s="98"/>
      <c r="CHI409" s="98"/>
      <c r="CHJ409" s="98"/>
      <c r="CHK409" s="98"/>
      <c r="CHL409" s="98"/>
      <c r="CHM409" s="98"/>
      <c r="CHN409" s="98"/>
      <c r="CHO409" s="98"/>
      <c r="CHP409" s="98"/>
      <c r="CHQ409" s="98"/>
      <c r="CHR409" s="98"/>
      <c r="CHS409" s="98"/>
      <c r="CHT409" s="98"/>
      <c r="CHU409" s="98"/>
      <c r="CHV409" s="98"/>
      <c r="CHW409" s="98"/>
      <c r="CHX409" s="98"/>
      <c r="CHY409" s="98"/>
      <c r="CHZ409" s="98"/>
      <c r="CIA409" s="98"/>
      <c r="CIB409" s="98"/>
      <c r="CIC409" s="98"/>
      <c r="CID409" s="98"/>
      <c r="CIE409" s="98"/>
      <c r="CIF409" s="98"/>
      <c r="CIG409" s="98"/>
      <c r="CIH409" s="98"/>
      <c r="CII409" s="98"/>
      <c r="CIJ409" s="98"/>
      <c r="CIK409" s="98"/>
      <c r="CIL409" s="98"/>
      <c r="CIM409" s="98"/>
      <c r="CIN409" s="98"/>
      <c r="CIO409" s="98"/>
      <c r="CIP409" s="98"/>
      <c r="CIQ409" s="98"/>
      <c r="CIR409" s="98"/>
      <c r="CIS409" s="98"/>
      <c r="CIT409" s="98"/>
      <c r="CIU409" s="98"/>
      <c r="CIV409" s="98"/>
      <c r="CIW409" s="98"/>
      <c r="CIX409" s="98"/>
      <c r="CIY409" s="98"/>
      <c r="CIZ409" s="98"/>
      <c r="CJA409" s="98"/>
      <c r="CJB409" s="98"/>
      <c r="CJC409" s="98"/>
      <c r="CJD409" s="98"/>
      <c r="CJE409" s="98"/>
      <c r="CJF409" s="98"/>
      <c r="CJG409" s="98"/>
      <c r="CJH409" s="98"/>
      <c r="CJI409" s="98"/>
      <c r="CJJ409" s="98"/>
      <c r="CJK409" s="98"/>
      <c r="CJL409" s="98"/>
      <c r="CJM409" s="98"/>
      <c r="CJN409" s="98"/>
      <c r="CJO409" s="98"/>
      <c r="CJP409" s="98"/>
      <c r="CJQ409" s="98"/>
      <c r="CJR409" s="98"/>
      <c r="CJS409" s="98"/>
      <c r="CJT409" s="98"/>
      <c r="CJU409" s="98"/>
      <c r="CJV409" s="98"/>
      <c r="CJW409" s="98"/>
      <c r="CJX409" s="98"/>
      <c r="CJY409" s="98"/>
      <c r="CJZ409" s="98"/>
      <c r="CKA409" s="98"/>
      <c r="CKB409" s="98"/>
      <c r="CKC409" s="98"/>
      <c r="CKD409" s="98"/>
      <c r="CKE409" s="98"/>
      <c r="CKF409" s="98"/>
      <c r="CKG409" s="98"/>
      <c r="CKH409" s="98"/>
      <c r="CKI409" s="98"/>
      <c r="CKJ409" s="98"/>
      <c r="CKK409" s="98"/>
      <c r="CKL409" s="98"/>
      <c r="CKM409" s="98"/>
      <c r="CKN409" s="98"/>
      <c r="CKO409" s="98"/>
      <c r="CKP409" s="98"/>
      <c r="CKQ409" s="98"/>
      <c r="CKR409" s="98"/>
      <c r="CKS409" s="98"/>
      <c r="CKT409" s="98"/>
      <c r="CKU409" s="98"/>
      <c r="CKV409" s="98"/>
      <c r="CKW409" s="98"/>
      <c r="CKX409" s="98"/>
      <c r="CKY409" s="98"/>
      <c r="CKZ409" s="98"/>
      <c r="CLA409" s="98"/>
      <c r="CLB409" s="98"/>
      <c r="CLC409" s="98"/>
      <c r="CLD409" s="98"/>
      <c r="CLE409" s="98"/>
      <c r="CLF409" s="98"/>
      <c r="CLG409" s="98"/>
      <c r="CLH409" s="98"/>
      <c r="CLI409" s="98"/>
      <c r="CLJ409" s="98"/>
      <c r="CLK409" s="98"/>
      <c r="CLL409" s="98"/>
      <c r="CLM409" s="98"/>
      <c r="CLN409" s="98"/>
      <c r="CLO409" s="98"/>
      <c r="CLP409" s="98"/>
      <c r="CLQ409" s="98"/>
      <c r="CLR409" s="98"/>
      <c r="CLS409" s="98"/>
      <c r="CLT409" s="98"/>
      <c r="CLU409" s="98"/>
      <c r="CLV409" s="98"/>
      <c r="CLW409" s="98"/>
      <c r="CLX409" s="98"/>
      <c r="CLY409" s="98"/>
      <c r="CLZ409" s="98"/>
      <c r="CMA409" s="98"/>
      <c r="CMB409" s="98"/>
      <c r="CMC409" s="98"/>
      <c r="CMD409" s="98"/>
      <c r="CME409" s="98"/>
      <c r="CMF409" s="98"/>
      <c r="CMG409" s="98"/>
      <c r="CMH409" s="98"/>
      <c r="CMI409" s="98"/>
      <c r="CMJ409" s="98"/>
      <c r="CMK409" s="98"/>
      <c r="CML409" s="98"/>
      <c r="CMM409" s="98"/>
      <c r="CMN409" s="98"/>
      <c r="CMO409" s="98"/>
      <c r="CMP409" s="98"/>
      <c r="CMQ409" s="98"/>
      <c r="CMR409" s="98"/>
      <c r="CMS409" s="98"/>
      <c r="CMT409" s="98"/>
      <c r="CMU409" s="98"/>
      <c r="CMV409" s="98"/>
      <c r="CMW409" s="98"/>
      <c r="CMX409" s="98"/>
      <c r="CMY409" s="98"/>
      <c r="CMZ409" s="98"/>
      <c r="CNA409" s="98"/>
      <c r="CNB409" s="98"/>
      <c r="CNC409" s="98"/>
      <c r="CND409" s="98"/>
      <c r="CNE409" s="98"/>
      <c r="CNF409" s="98"/>
      <c r="CNG409" s="98"/>
      <c r="CNH409" s="98"/>
      <c r="CNI409" s="98"/>
      <c r="CNJ409" s="98"/>
      <c r="CNK409" s="98"/>
      <c r="CNL409" s="98"/>
      <c r="CNM409" s="98"/>
      <c r="CNN409" s="98"/>
      <c r="CNO409" s="98"/>
      <c r="CNP409" s="98"/>
      <c r="CNQ409" s="98"/>
      <c r="CNR409" s="98"/>
      <c r="CNS409" s="98"/>
      <c r="CNT409" s="98"/>
      <c r="CNU409" s="98"/>
      <c r="CNV409" s="98"/>
      <c r="CNW409" s="98"/>
      <c r="CNX409" s="98"/>
      <c r="CNY409" s="98"/>
      <c r="CNZ409" s="98"/>
      <c r="COA409" s="98"/>
      <c r="COB409" s="98"/>
      <c r="COC409" s="98"/>
      <c r="COD409" s="98"/>
      <c r="COE409" s="98"/>
      <c r="COF409" s="98"/>
      <c r="COG409" s="98"/>
      <c r="COH409" s="98"/>
      <c r="COI409" s="98"/>
      <c r="COJ409" s="98"/>
      <c r="COK409" s="98"/>
      <c r="COL409" s="98"/>
      <c r="COM409" s="98"/>
      <c r="CON409" s="98"/>
      <c r="COO409" s="98"/>
      <c r="COP409" s="98"/>
      <c r="COQ409" s="98"/>
      <c r="COR409" s="98"/>
      <c r="COS409" s="98"/>
      <c r="COT409" s="98"/>
      <c r="COU409" s="98"/>
      <c r="COV409" s="98"/>
      <c r="COW409" s="98"/>
      <c r="COX409" s="98"/>
      <c r="COY409" s="98"/>
      <c r="COZ409" s="98"/>
      <c r="CPA409" s="98"/>
      <c r="CPB409" s="98"/>
      <c r="CPC409" s="98"/>
      <c r="CPD409" s="98"/>
      <c r="CPE409" s="98"/>
      <c r="CPF409" s="98"/>
      <c r="CPG409" s="98"/>
      <c r="CPH409" s="98"/>
      <c r="CPI409" s="98"/>
      <c r="CPJ409" s="98"/>
      <c r="CPK409" s="98"/>
      <c r="CPL409" s="98"/>
      <c r="CPM409" s="98"/>
      <c r="CPN409" s="98"/>
      <c r="CPO409" s="98"/>
      <c r="CPP409" s="98"/>
      <c r="CPQ409" s="98"/>
      <c r="CPR409" s="98"/>
      <c r="CPS409" s="98"/>
      <c r="CPT409" s="98"/>
      <c r="CPU409" s="98"/>
      <c r="CPV409" s="98"/>
      <c r="CPW409" s="98"/>
      <c r="CPX409" s="98"/>
      <c r="CPY409" s="98"/>
      <c r="CPZ409" s="98"/>
      <c r="CQA409" s="98"/>
      <c r="CQB409" s="98"/>
      <c r="CQC409" s="98"/>
      <c r="CQD409" s="98"/>
      <c r="CQE409" s="98"/>
      <c r="CQF409" s="98"/>
      <c r="CQG409" s="98"/>
      <c r="CQH409" s="98"/>
      <c r="CQI409" s="98"/>
      <c r="CQJ409" s="98"/>
      <c r="CQK409" s="98"/>
      <c r="CQL409" s="98"/>
      <c r="CQM409" s="98"/>
      <c r="CQN409" s="98"/>
      <c r="CQO409" s="98"/>
      <c r="CQP409" s="98"/>
      <c r="CQQ409" s="98"/>
      <c r="CQR409" s="98"/>
      <c r="CQS409" s="98"/>
      <c r="CQT409" s="98"/>
      <c r="CQU409" s="98"/>
      <c r="CQV409" s="98"/>
      <c r="CQW409" s="98"/>
      <c r="CQX409" s="98"/>
      <c r="CQY409" s="98"/>
      <c r="CQZ409" s="98"/>
      <c r="CRA409" s="98"/>
      <c r="CRB409" s="98"/>
      <c r="CRC409" s="98"/>
      <c r="CRD409" s="98"/>
      <c r="CRE409" s="98"/>
      <c r="CRF409" s="98"/>
      <c r="CRG409" s="98"/>
      <c r="CRH409" s="98"/>
      <c r="CRI409" s="98"/>
      <c r="CRJ409" s="98"/>
      <c r="CRK409" s="98"/>
      <c r="CRL409" s="98"/>
      <c r="CRM409" s="98"/>
      <c r="CRN409" s="98"/>
      <c r="CRO409" s="98"/>
      <c r="CRP409" s="98"/>
      <c r="CRQ409" s="98"/>
      <c r="CRR409" s="98"/>
      <c r="CRS409" s="98"/>
      <c r="CRT409" s="98"/>
      <c r="CRU409" s="98"/>
      <c r="CRV409" s="98"/>
      <c r="CRW409" s="98"/>
      <c r="CRX409" s="98"/>
      <c r="CRY409" s="98"/>
      <c r="CRZ409" s="98"/>
      <c r="CSA409" s="98"/>
      <c r="CSB409" s="98"/>
      <c r="CSC409" s="98"/>
      <c r="CSD409" s="98"/>
      <c r="CSE409" s="98"/>
      <c r="CSF409" s="98"/>
      <c r="CSG409" s="98"/>
      <c r="CSH409" s="98"/>
      <c r="CSI409" s="98"/>
      <c r="CSJ409" s="98"/>
      <c r="CSK409" s="98"/>
      <c r="CSL409" s="98"/>
      <c r="CSM409" s="98"/>
      <c r="CSN409" s="98"/>
      <c r="CSO409" s="98"/>
      <c r="CSP409" s="98"/>
      <c r="CSQ409" s="98"/>
      <c r="CSR409" s="98"/>
      <c r="CSS409" s="98"/>
      <c r="CST409" s="98"/>
      <c r="CSU409" s="98"/>
      <c r="CSV409" s="98"/>
      <c r="CSW409" s="98"/>
      <c r="CSX409" s="98"/>
      <c r="CSY409" s="98"/>
      <c r="CSZ409" s="98"/>
      <c r="CTA409" s="98"/>
      <c r="CTB409" s="98"/>
      <c r="CTC409" s="98"/>
      <c r="CTD409" s="98"/>
      <c r="CTE409" s="98"/>
      <c r="CTF409" s="98"/>
      <c r="CTG409" s="98"/>
      <c r="CTH409" s="98"/>
      <c r="CTI409" s="98"/>
      <c r="CTJ409" s="98"/>
      <c r="CTK409" s="98"/>
      <c r="CTL409" s="98"/>
      <c r="CTM409" s="98"/>
      <c r="CTN409" s="98"/>
      <c r="CTO409" s="98"/>
      <c r="CTP409" s="98"/>
      <c r="CTQ409" s="98"/>
      <c r="CTR409" s="98"/>
      <c r="CTS409" s="98"/>
      <c r="CTT409" s="98"/>
      <c r="CTU409" s="98"/>
      <c r="CTV409" s="98"/>
      <c r="CTW409" s="98"/>
      <c r="CTX409" s="98"/>
      <c r="CTY409" s="98"/>
      <c r="CTZ409" s="98"/>
      <c r="CUA409" s="98"/>
      <c r="CUB409" s="98"/>
      <c r="CUC409" s="98"/>
      <c r="CUD409" s="98"/>
      <c r="CUE409" s="98"/>
      <c r="CUF409" s="98"/>
      <c r="CUG409" s="98"/>
      <c r="CUH409" s="98"/>
      <c r="CUI409" s="98"/>
      <c r="CUJ409" s="98"/>
      <c r="CUK409" s="98"/>
      <c r="CUL409" s="98"/>
      <c r="CUM409" s="98"/>
      <c r="CUN409" s="98"/>
      <c r="CUO409" s="98"/>
      <c r="CUP409" s="98"/>
      <c r="CUQ409" s="98"/>
      <c r="CUR409" s="98"/>
      <c r="CUS409" s="98"/>
      <c r="CUT409" s="98"/>
      <c r="CUU409" s="98"/>
      <c r="CUV409" s="98"/>
      <c r="CUW409" s="98"/>
      <c r="CUX409" s="98"/>
      <c r="CUY409" s="98"/>
      <c r="CUZ409" s="98"/>
      <c r="CVA409" s="98"/>
      <c r="CVB409" s="98"/>
      <c r="CVC409" s="98"/>
      <c r="CVD409" s="98"/>
      <c r="CVE409" s="98"/>
      <c r="CVF409" s="98"/>
      <c r="CVG409" s="98"/>
      <c r="CVH409" s="98"/>
      <c r="CVI409" s="98"/>
      <c r="CVJ409" s="98"/>
      <c r="CVK409" s="98"/>
      <c r="CVL409" s="98"/>
      <c r="CVM409" s="98"/>
      <c r="CVN409" s="98"/>
      <c r="CVO409" s="98"/>
      <c r="CVP409" s="98"/>
      <c r="CVQ409" s="98"/>
      <c r="CVR409" s="98"/>
      <c r="CVS409" s="98"/>
      <c r="CVT409" s="98"/>
      <c r="CVU409" s="98"/>
      <c r="CVV409" s="98"/>
      <c r="CVW409" s="98"/>
      <c r="CVX409" s="98"/>
      <c r="CVY409" s="98"/>
      <c r="CVZ409" s="98"/>
      <c r="CWA409" s="98"/>
      <c r="CWB409" s="98"/>
      <c r="CWC409" s="98"/>
      <c r="CWD409" s="98"/>
      <c r="CWE409" s="98"/>
      <c r="CWF409" s="98"/>
      <c r="CWG409" s="98"/>
      <c r="CWH409" s="98"/>
      <c r="CWI409" s="98"/>
      <c r="CWJ409" s="98"/>
      <c r="CWK409" s="98"/>
      <c r="CWL409" s="98"/>
      <c r="CWM409" s="98"/>
      <c r="CWN409" s="98"/>
      <c r="CWO409" s="98"/>
      <c r="CWP409" s="98"/>
      <c r="CWQ409" s="98"/>
      <c r="CWR409" s="98"/>
      <c r="CWS409" s="98"/>
      <c r="CWT409" s="98"/>
      <c r="CWU409" s="98"/>
      <c r="CWV409" s="98"/>
      <c r="CWW409" s="98"/>
      <c r="CWX409" s="98"/>
      <c r="CWY409" s="98"/>
      <c r="CWZ409" s="98"/>
      <c r="CXA409" s="98"/>
      <c r="CXB409" s="98"/>
      <c r="CXC409" s="98"/>
      <c r="CXD409" s="98"/>
      <c r="CXE409" s="98"/>
      <c r="CXF409" s="98"/>
      <c r="CXG409" s="98"/>
      <c r="CXH409" s="98"/>
      <c r="CXI409" s="98"/>
      <c r="CXJ409" s="98"/>
      <c r="CXK409" s="98"/>
      <c r="CXL409" s="98"/>
      <c r="CXM409" s="98"/>
      <c r="CXN409" s="98"/>
      <c r="CXO409" s="98"/>
      <c r="CXP409" s="98"/>
      <c r="CXQ409" s="98"/>
      <c r="CXR409" s="98"/>
      <c r="CXS409" s="98"/>
      <c r="CXT409" s="98"/>
      <c r="CXU409" s="98"/>
      <c r="CXV409" s="98"/>
      <c r="CXW409" s="98"/>
      <c r="CXX409" s="98"/>
      <c r="CXY409" s="98"/>
      <c r="CXZ409" s="98"/>
      <c r="CYA409" s="98"/>
      <c r="CYB409" s="98"/>
      <c r="CYC409" s="98"/>
      <c r="CYD409" s="98"/>
      <c r="CYE409" s="98"/>
      <c r="CYF409" s="98"/>
      <c r="CYG409" s="98"/>
      <c r="CYH409" s="98"/>
      <c r="CYI409" s="98"/>
      <c r="CYJ409" s="98"/>
      <c r="CYK409" s="98"/>
      <c r="CYL409" s="98"/>
      <c r="CYM409" s="98"/>
      <c r="CYN409" s="98"/>
      <c r="CYO409" s="98"/>
      <c r="CYP409" s="98"/>
      <c r="CYQ409" s="98"/>
      <c r="CYR409" s="98"/>
      <c r="CYS409" s="98"/>
      <c r="CYT409" s="98"/>
      <c r="CYU409" s="98"/>
      <c r="CYV409" s="98"/>
      <c r="CYW409" s="98"/>
      <c r="CYX409" s="98"/>
      <c r="CYY409" s="98"/>
      <c r="CYZ409" s="98"/>
      <c r="CZA409" s="98"/>
      <c r="CZB409" s="98"/>
      <c r="CZC409" s="98"/>
      <c r="CZD409" s="98"/>
      <c r="CZE409" s="98"/>
      <c r="CZF409" s="98"/>
      <c r="CZG409" s="98"/>
      <c r="CZH409" s="98"/>
      <c r="CZI409" s="98"/>
      <c r="CZJ409" s="98"/>
      <c r="CZK409" s="98"/>
      <c r="CZL409" s="98"/>
      <c r="CZM409" s="98"/>
      <c r="CZN409" s="98"/>
      <c r="CZO409" s="98"/>
      <c r="CZP409" s="98"/>
      <c r="CZQ409" s="98"/>
      <c r="CZR409" s="98"/>
      <c r="CZS409" s="98"/>
      <c r="CZT409" s="98"/>
      <c r="CZU409" s="98"/>
      <c r="CZV409" s="98"/>
      <c r="CZW409" s="98"/>
      <c r="CZX409" s="98"/>
      <c r="CZY409" s="98"/>
      <c r="CZZ409" s="98"/>
      <c r="DAA409" s="98"/>
      <c r="DAB409" s="98"/>
      <c r="DAC409" s="98"/>
      <c r="DAD409" s="98"/>
      <c r="DAE409" s="98"/>
      <c r="DAF409" s="98"/>
      <c r="DAG409" s="98"/>
      <c r="DAH409" s="98"/>
      <c r="DAI409" s="98"/>
      <c r="DAJ409" s="98"/>
      <c r="DAK409" s="98"/>
      <c r="DAL409" s="98"/>
      <c r="DAM409" s="98"/>
      <c r="DAN409" s="98"/>
      <c r="DAO409" s="98"/>
      <c r="DAP409" s="98"/>
      <c r="DAQ409" s="98"/>
      <c r="DAR409" s="98"/>
      <c r="DAS409" s="98"/>
      <c r="DAT409" s="98"/>
      <c r="DAU409" s="98"/>
      <c r="DAV409" s="98"/>
      <c r="DAW409" s="98"/>
      <c r="DAX409" s="98"/>
      <c r="DAY409" s="98"/>
      <c r="DAZ409" s="98"/>
      <c r="DBA409" s="98"/>
      <c r="DBB409" s="98"/>
      <c r="DBC409" s="98"/>
      <c r="DBD409" s="98"/>
      <c r="DBE409" s="98"/>
      <c r="DBF409" s="98"/>
      <c r="DBG409" s="98"/>
      <c r="DBH409" s="98"/>
      <c r="DBI409" s="98"/>
      <c r="DBJ409" s="98"/>
      <c r="DBK409" s="98"/>
      <c r="DBL409" s="98"/>
      <c r="DBM409" s="98"/>
      <c r="DBN409" s="98"/>
      <c r="DBO409" s="98"/>
      <c r="DBP409" s="98"/>
      <c r="DBQ409" s="98"/>
      <c r="DBR409" s="98"/>
      <c r="DBS409" s="98"/>
      <c r="DBT409" s="98"/>
      <c r="DBU409" s="98"/>
      <c r="DBV409" s="98"/>
      <c r="DBW409" s="98"/>
      <c r="DBX409" s="98"/>
      <c r="DBY409" s="98"/>
      <c r="DBZ409" s="98"/>
      <c r="DCA409" s="98"/>
      <c r="DCB409" s="98"/>
      <c r="DCC409" s="98"/>
      <c r="DCD409" s="98"/>
      <c r="DCE409" s="98"/>
      <c r="DCF409" s="98"/>
      <c r="DCG409" s="98"/>
      <c r="DCH409" s="98"/>
      <c r="DCI409" s="98"/>
      <c r="DCJ409" s="98"/>
      <c r="DCK409" s="98"/>
      <c r="DCL409" s="98"/>
      <c r="DCM409" s="98"/>
      <c r="DCN409" s="98"/>
      <c r="DCO409" s="98"/>
      <c r="DCP409" s="98"/>
      <c r="DCQ409" s="98"/>
      <c r="DCR409" s="98"/>
      <c r="DCS409" s="98"/>
      <c r="DCT409" s="98"/>
      <c r="DCU409" s="98"/>
      <c r="DCV409" s="98"/>
      <c r="DCW409" s="98"/>
      <c r="DCX409" s="98"/>
      <c r="DCY409" s="98"/>
      <c r="DCZ409" s="98"/>
      <c r="DDA409" s="98"/>
      <c r="DDB409" s="98"/>
      <c r="DDC409" s="98"/>
      <c r="DDD409" s="98"/>
      <c r="DDE409" s="98"/>
      <c r="DDF409" s="98"/>
      <c r="DDG409" s="98"/>
      <c r="DDH409" s="98"/>
      <c r="DDI409" s="98"/>
      <c r="DDJ409" s="98"/>
      <c r="DDK409" s="98"/>
      <c r="DDL409" s="98"/>
      <c r="DDM409" s="98"/>
      <c r="DDN409" s="98"/>
      <c r="DDO409" s="98"/>
      <c r="DDP409" s="98"/>
      <c r="DDQ409" s="98"/>
      <c r="DDR409" s="98"/>
      <c r="DDS409" s="98"/>
      <c r="DDT409" s="98"/>
      <c r="DDU409" s="98"/>
      <c r="DDV409" s="98"/>
      <c r="DDW409" s="98"/>
      <c r="DDX409" s="98"/>
      <c r="DDY409" s="98"/>
      <c r="DDZ409" s="98"/>
      <c r="DEA409" s="98"/>
      <c r="DEB409" s="98"/>
      <c r="DEC409" s="98"/>
      <c r="DED409" s="98"/>
      <c r="DEE409" s="98"/>
      <c r="DEF409" s="98"/>
      <c r="DEG409" s="98"/>
      <c r="DEH409" s="98"/>
      <c r="DEI409" s="98"/>
      <c r="DEJ409" s="98"/>
      <c r="DEK409" s="98"/>
      <c r="DEL409" s="98"/>
      <c r="DEM409" s="98"/>
      <c r="DEN409" s="98"/>
      <c r="DEO409" s="98"/>
      <c r="DEP409" s="98"/>
      <c r="DEQ409" s="98"/>
      <c r="DER409" s="98"/>
      <c r="DES409" s="98"/>
      <c r="DET409" s="98"/>
      <c r="DEU409" s="98"/>
      <c r="DEV409" s="98"/>
      <c r="DEW409" s="98"/>
      <c r="DEX409" s="98"/>
      <c r="DEY409" s="98"/>
      <c r="DEZ409" s="98"/>
      <c r="DFA409" s="98"/>
      <c r="DFB409" s="98"/>
      <c r="DFC409" s="98"/>
      <c r="DFD409" s="98"/>
      <c r="DFE409" s="98"/>
      <c r="DFF409" s="98"/>
      <c r="DFG409" s="98"/>
      <c r="DFH409" s="98"/>
      <c r="DFI409" s="98"/>
      <c r="DFJ409" s="98"/>
      <c r="DFK409" s="98"/>
      <c r="DFL409" s="98"/>
      <c r="DFM409" s="98"/>
      <c r="DFN409" s="98"/>
      <c r="DFO409" s="98"/>
      <c r="DFP409" s="98"/>
      <c r="DFQ409" s="98"/>
      <c r="DFR409" s="98"/>
      <c r="DFS409" s="98"/>
      <c r="DFT409" s="98"/>
      <c r="DFU409" s="98"/>
      <c r="DFV409" s="98"/>
      <c r="DFW409" s="98"/>
      <c r="DFX409" s="98"/>
      <c r="DFY409" s="98"/>
      <c r="DFZ409" s="98"/>
      <c r="DGA409" s="98"/>
      <c r="DGB409" s="98"/>
      <c r="DGC409" s="98"/>
      <c r="DGD409" s="98"/>
      <c r="DGE409" s="98"/>
      <c r="DGF409" s="98"/>
      <c r="DGG409" s="98"/>
      <c r="DGH409" s="98"/>
      <c r="DGI409" s="98"/>
      <c r="DGJ409" s="98"/>
      <c r="DGK409" s="98"/>
      <c r="DGL409" s="98"/>
      <c r="DGM409" s="98"/>
      <c r="DGN409" s="98"/>
      <c r="DGO409" s="98"/>
      <c r="DGP409" s="98"/>
      <c r="DGQ409" s="98"/>
      <c r="DGR409" s="98"/>
      <c r="DGS409" s="98"/>
      <c r="DGT409" s="98"/>
      <c r="DGU409" s="98"/>
      <c r="DGV409" s="98"/>
      <c r="DGW409" s="98"/>
      <c r="DGX409" s="98"/>
      <c r="DGY409" s="98"/>
      <c r="DGZ409" s="98"/>
      <c r="DHA409" s="98"/>
      <c r="DHB409" s="98"/>
      <c r="DHC409" s="98"/>
      <c r="DHD409" s="98"/>
      <c r="DHE409" s="98"/>
      <c r="DHF409" s="98"/>
      <c r="DHG409" s="98"/>
      <c r="DHH409" s="98"/>
      <c r="DHI409" s="98"/>
      <c r="DHJ409" s="98"/>
      <c r="DHK409" s="98"/>
      <c r="DHL409" s="98"/>
      <c r="DHM409" s="98"/>
      <c r="DHN409" s="98"/>
      <c r="DHO409" s="98"/>
      <c r="DHP409" s="98"/>
      <c r="DHQ409" s="98"/>
      <c r="DHR409" s="98"/>
      <c r="DHS409" s="98"/>
      <c r="DHT409" s="98"/>
      <c r="DHU409" s="98"/>
      <c r="DHV409" s="98"/>
      <c r="DHW409" s="98"/>
      <c r="DHX409" s="98"/>
      <c r="DHY409" s="98"/>
      <c r="DHZ409" s="98"/>
      <c r="DIA409" s="98"/>
      <c r="DIB409" s="98"/>
      <c r="DIC409" s="98"/>
      <c r="DID409" s="98"/>
      <c r="DIE409" s="98"/>
      <c r="DIF409" s="98"/>
      <c r="DIG409" s="98"/>
      <c r="DIH409" s="98"/>
      <c r="DII409" s="98"/>
      <c r="DIJ409" s="98"/>
      <c r="DIK409" s="98"/>
      <c r="DIL409" s="98"/>
      <c r="DIM409" s="98"/>
      <c r="DIN409" s="98"/>
      <c r="DIO409" s="98"/>
      <c r="DIP409" s="98"/>
      <c r="DIQ409" s="98"/>
      <c r="DIR409" s="98"/>
      <c r="DIS409" s="98"/>
      <c r="DIT409" s="98"/>
      <c r="DIU409" s="98"/>
      <c r="DIV409" s="98"/>
      <c r="DIW409" s="98"/>
      <c r="DIX409" s="98"/>
      <c r="DIY409" s="98"/>
      <c r="DIZ409" s="98"/>
      <c r="DJA409" s="98"/>
      <c r="DJB409" s="98"/>
      <c r="DJC409" s="98"/>
      <c r="DJD409" s="98"/>
      <c r="DJE409" s="98"/>
      <c r="DJF409" s="98"/>
      <c r="DJG409" s="98"/>
      <c r="DJH409" s="98"/>
      <c r="DJI409" s="98"/>
      <c r="DJJ409" s="98"/>
      <c r="DJK409" s="98"/>
      <c r="DJL409" s="98"/>
      <c r="DJM409" s="98"/>
      <c r="DJN409" s="98"/>
      <c r="DJO409" s="98"/>
      <c r="DJP409" s="98"/>
      <c r="DJQ409" s="98"/>
      <c r="DJR409" s="98"/>
      <c r="DJS409" s="98"/>
      <c r="DJT409" s="98"/>
      <c r="DJU409" s="98"/>
      <c r="DJV409" s="98"/>
      <c r="DJW409" s="98"/>
      <c r="DJX409" s="98"/>
      <c r="DJY409" s="98"/>
      <c r="DJZ409" s="98"/>
      <c r="DKA409" s="98"/>
      <c r="DKB409" s="98"/>
      <c r="DKC409" s="98"/>
      <c r="DKD409" s="98"/>
      <c r="DKE409" s="98"/>
      <c r="DKF409" s="98"/>
      <c r="DKG409" s="98"/>
      <c r="DKH409" s="98"/>
      <c r="DKI409" s="98"/>
      <c r="DKJ409" s="98"/>
      <c r="DKK409" s="98"/>
      <c r="DKL409" s="98"/>
      <c r="DKM409" s="98"/>
      <c r="DKN409" s="98"/>
      <c r="DKO409" s="98"/>
      <c r="DKP409" s="98"/>
      <c r="DKQ409" s="98"/>
      <c r="DKR409" s="98"/>
      <c r="DKS409" s="98"/>
      <c r="DKT409" s="98"/>
      <c r="DKU409" s="98"/>
      <c r="DKV409" s="98"/>
      <c r="DKW409" s="98"/>
      <c r="DKX409" s="98"/>
      <c r="DKY409" s="98"/>
      <c r="DKZ409" s="98"/>
      <c r="DLA409" s="98"/>
      <c r="DLB409" s="98"/>
      <c r="DLC409" s="98"/>
      <c r="DLD409" s="98"/>
      <c r="DLE409" s="98"/>
      <c r="DLF409" s="98"/>
      <c r="DLG409" s="98"/>
      <c r="DLH409" s="98"/>
      <c r="DLI409" s="98"/>
      <c r="DLJ409" s="98"/>
      <c r="DLK409" s="98"/>
      <c r="DLL409" s="98"/>
      <c r="DLM409" s="98"/>
      <c r="DLN409" s="98"/>
      <c r="DLO409" s="98"/>
      <c r="DLP409" s="98"/>
      <c r="DLQ409" s="98"/>
      <c r="DLR409" s="98"/>
      <c r="DLS409" s="98"/>
      <c r="DLT409" s="98"/>
      <c r="DLU409" s="98"/>
      <c r="DLV409" s="98"/>
      <c r="DLW409" s="98"/>
      <c r="DLX409" s="98"/>
      <c r="DLY409" s="98"/>
      <c r="DLZ409" s="98"/>
      <c r="DMA409" s="98"/>
      <c r="DMB409" s="98"/>
      <c r="DMC409" s="98"/>
      <c r="DMD409" s="98"/>
      <c r="DME409" s="98"/>
      <c r="DMF409" s="98"/>
      <c r="DMG409" s="98"/>
      <c r="DMH409" s="98"/>
      <c r="DMI409" s="98"/>
      <c r="DMJ409" s="98"/>
      <c r="DMK409" s="98"/>
      <c r="DML409" s="98"/>
      <c r="DMM409" s="98"/>
      <c r="DMN409" s="98"/>
      <c r="DMO409" s="98"/>
      <c r="DMP409" s="98"/>
      <c r="DMQ409" s="98"/>
      <c r="DMR409" s="98"/>
      <c r="DMS409" s="98"/>
      <c r="DMT409" s="98"/>
      <c r="DMU409" s="98"/>
      <c r="DMV409" s="98"/>
      <c r="DMW409" s="98"/>
      <c r="DMX409" s="98"/>
      <c r="DMY409" s="98"/>
      <c r="DMZ409" s="98"/>
      <c r="DNA409" s="98"/>
      <c r="DNB409" s="98"/>
      <c r="DNC409" s="98"/>
      <c r="DND409" s="98"/>
      <c r="DNE409" s="98"/>
      <c r="DNF409" s="98"/>
      <c r="DNG409" s="98"/>
      <c r="DNH409" s="98"/>
      <c r="DNI409" s="98"/>
      <c r="DNJ409" s="98"/>
      <c r="DNK409" s="98"/>
      <c r="DNL409" s="98"/>
      <c r="DNM409" s="98"/>
      <c r="DNN409" s="98"/>
      <c r="DNO409" s="98"/>
      <c r="DNP409" s="98"/>
      <c r="DNQ409" s="98"/>
      <c r="DNR409" s="98"/>
      <c r="DNS409" s="98"/>
      <c r="DNT409" s="98"/>
      <c r="DNU409" s="98"/>
      <c r="DNV409" s="98"/>
      <c r="DNW409" s="98"/>
      <c r="DNX409" s="98"/>
      <c r="DNY409" s="98"/>
      <c r="DNZ409" s="98"/>
      <c r="DOA409" s="98"/>
      <c r="DOB409" s="98"/>
      <c r="DOC409" s="98"/>
      <c r="DOD409" s="98"/>
      <c r="DOE409" s="98"/>
      <c r="DOF409" s="98"/>
      <c r="DOG409" s="98"/>
      <c r="DOH409" s="98"/>
      <c r="DOI409" s="98"/>
      <c r="DOJ409" s="98"/>
      <c r="DOK409" s="98"/>
      <c r="DOL409" s="98"/>
      <c r="DOM409" s="98"/>
      <c r="DON409" s="98"/>
      <c r="DOO409" s="98"/>
      <c r="DOP409" s="98"/>
      <c r="DOQ409" s="98"/>
      <c r="DOR409" s="98"/>
      <c r="DOS409" s="98"/>
      <c r="DOT409" s="98"/>
      <c r="DOU409" s="98"/>
      <c r="DOV409" s="98"/>
      <c r="DOW409" s="98"/>
      <c r="DOX409" s="98"/>
      <c r="DOY409" s="98"/>
      <c r="DOZ409" s="98"/>
      <c r="DPA409" s="98"/>
      <c r="DPB409" s="98"/>
      <c r="DPC409" s="98"/>
      <c r="DPD409" s="98"/>
      <c r="DPE409" s="98"/>
      <c r="DPF409" s="98"/>
      <c r="DPG409" s="98"/>
      <c r="DPH409" s="98"/>
      <c r="DPI409" s="98"/>
      <c r="DPJ409" s="98"/>
      <c r="DPK409" s="98"/>
      <c r="DPL409" s="98"/>
      <c r="DPM409" s="98"/>
      <c r="DPN409" s="98"/>
      <c r="DPO409" s="98"/>
      <c r="DPP409" s="98"/>
      <c r="DPQ409" s="98"/>
      <c r="DPR409" s="98"/>
      <c r="DPS409" s="98"/>
      <c r="DPT409" s="98"/>
      <c r="DPU409" s="98"/>
      <c r="DPV409" s="98"/>
      <c r="DPW409" s="98"/>
      <c r="DPX409" s="98"/>
      <c r="DPY409" s="98"/>
      <c r="DPZ409" s="98"/>
      <c r="DQA409" s="98"/>
      <c r="DQB409" s="98"/>
      <c r="DQC409" s="98"/>
      <c r="DQD409" s="98"/>
      <c r="DQE409" s="98"/>
      <c r="DQF409" s="98"/>
      <c r="DQG409" s="98"/>
      <c r="DQH409" s="98"/>
      <c r="DQI409" s="98"/>
      <c r="DQJ409" s="98"/>
      <c r="DQK409" s="98"/>
      <c r="DQL409" s="98"/>
      <c r="DQM409" s="98"/>
      <c r="DQN409" s="98"/>
      <c r="DQO409" s="98"/>
      <c r="DQP409" s="98"/>
      <c r="DQQ409" s="98"/>
      <c r="DQR409" s="98"/>
      <c r="DQS409" s="98"/>
      <c r="DQT409" s="98"/>
      <c r="DQU409" s="98"/>
      <c r="DQV409" s="98"/>
      <c r="DQW409" s="98"/>
      <c r="DQX409" s="98"/>
      <c r="DQY409" s="98"/>
      <c r="DQZ409" s="98"/>
      <c r="DRA409" s="98"/>
      <c r="DRB409" s="98"/>
      <c r="DRC409" s="98"/>
      <c r="DRD409" s="98"/>
      <c r="DRE409" s="98"/>
      <c r="DRF409" s="98"/>
      <c r="DRG409" s="98"/>
      <c r="DRH409" s="98"/>
      <c r="DRI409" s="98"/>
      <c r="DRJ409" s="98"/>
      <c r="DRK409" s="98"/>
      <c r="DRL409" s="98"/>
      <c r="DRM409" s="98"/>
      <c r="DRN409" s="98"/>
      <c r="DRO409" s="98"/>
      <c r="DRP409" s="98"/>
      <c r="DRQ409" s="98"/>
      <c r="DRR409" s="98"/>
      <c r="DRS409" s="98"/>
      <c r="DRT409" s="98"/>
      <c r="DRU409" s="98"/>
      <c r="DRV409" s="98"/>
      <c r="DRW409" s="98"/>
      <c r="DRX409" s="98"/>
      <c r="DRY409" s="98"/>
      <c r="DRZ409" s="98"/>
      <c r="DSA409" s="98"/>
      <c r="DSB409" s="98"/>
      <c r="DSC409" s="98"/>
      <c r="DSD409" s="98"/>
      <c r="DSE409" s="98"/>
      <c r="DSF409" s="98"/>
      <c r="DSG409" s="98"/>
      <c r="DSH409" s="98"/>
      <c r="DSI409" s="98"/>
      <c r="DSJ409" s="98"/>
      <c r="DSK409" s="98"/>
      <c r="DSL409" s="98"/>
      <c r="DSM409" s="98"/>
      <c r="DSN409" s="98"/>
      <c r="DSO409" s="98"/>
      <c r="DSP409" s="98"/>
      <c r="DSQ409" s="98"/>
      <c r="DSR409" s="98"/>
      <c r="DSS409" s="98"/>
      <c r="DST409" s="98"/>
      <c r="DSU409" s="98"/>
      <c r="DSV409" s="98"/>
      <c r="DSW409" s="98"/>
      <c r="DSX409" s="98"/>
      <c r="DSY409" s="98"/>
      <c r="DSZ409" s="98"/>
      <c r="DTA409" s="98"/>
      <c r="DTB409" s="98"/>
      <c r="DTC409" s="98"/>
      <c r="DTD409" s="98"/>
      <c r="DTE409" s="98"/>
      <c r="DTF409" s="98"/>
      <c r="DTG409" s="98"/>
      <c r="DTH409" s="98"/>
      <c r="DTI409" s="98"/>
      <c r="DTJ409" s="98"/>
      <c r="DTK409" s="98"/>
      <c r="DTL409" s="98"/>
      <c r="DTM409" s="98"/>
      <c r="DTN409" s="98"/>
      <c r="DTO409" s="98"/>
      <c r="DTP409" s="98"/>
      <c r="DTQ409" s="98"/>
      <c r="DTR409" s="98"/>
      <c r="DTS409" s="98"/>
      <c r="DTT409" s="98"/>
      <c r="DTU409" s="98"/>
      <c r="DTV409" s="98"/>
      <c r="DTW409" s="98"/>
      <c r="DTX409" s="98"/>
      <c r="DTY409" s="98"/>
      <c r="DTZ409" s="98"/>
      <c r="DUA409" s="98"/>
      <c r="DUB409" s="98"/>
      <c r="DUC409" s="98"/>
      <c r="DUD409" s="98"/>
      <c r="DUE409" s="98"/>
      <c r="DUF409" s="98"/>
      <c r="DUG409" s="98"/>
      <c r="DUH409" s="98"/>
      <c r="DUI409" s="98"/>
      <c r="DUJ409" s="98"/>
      <c r="DUK409" s="98"/>
      <c r="DUL409" s="98"/>
      <c r="DUM409" s="98"/>
      <c r="DUN409" s="98"/>
      <c r="DUO409" s="98"/>
      <c r="DUP409" s="98"/>
      <c r="DUQ409" s="98"/>
      <c r="DUR409" s="98"/>
      <c r="DUS409" s="98"/>
      <c r="DUT409" s="98"/>
      <c r="DUU409" s="98"/>
      <c r="DUV409" s="98"/>
      <c r="DUW409" s="98"/>
      <c r="DUX409" s="98"/>
      <c r="DUY409" s="98"/>
      <c r="DUZ409" s="98"/>
      <c r="DVA409" s="98"/>
      <c r="DVB409" s="98"/>
      <c r="DVC409" s="98"/>
      <c r="DVD409" s="98"/>
      <c r="DVE409" s="98"/>
      <c r="DVF409" s="98"/>
      <c r="DVG409" s="98"/>
      <c r="DVH409" s="98"/>
      <c r="DVI409" s="98"/>
      <c r="DVJ409" s="98"/>
      <c r="DVK409" s="98"/>
      <c r="DVL409" s="98"/>
      <c r="DVM409" s="98"/>
      <c r="DVN409" s="98"/>
      <c r="DVO409" s="98"/>
      <c r="DVP409" s="98"/>
      <c r="DVQ409" s="98"/>
      <c r="DVR409" s="98"/>
      <c r="DVS409" s="98"/>
      <c r="DVT409" s="98"/>
      <c r="DVU409" s="98"/>
      <c r="DVV409" s="98"/>
      <c r="DVW409" s="98"/>
      <c r="DVX409" s="98"/>
      <c r="DVY409" s="98"/>
      <c r="DVZ409" s="98"/>
      <c r="DWA409" s="98"/>
      <c r="DWB409" s="98"/>
      <c r="DWC409" s="98"/>
      <c r="DWD409" s="98"/>
      <c r="DWE409" s="98"/>
      <c r="DWF409" s="98"/>
      <c r="DWG409" s="98"/>
      <c r="DWH409" s="98"/>
      <c r="DWI409" s="98"/>
      <c r="DWJ409" s="98"/>
      <c r="DWK409" s="98"/>
      <c r="DWL409" s="98"/>
      <c r="DWM409" s="98"/>
      <c r="DWN409" s="98"/>
      <c r="DWO409" s="98"/>
      <c r="DWP409" s="98"/>
      <c r="DWQ409" s="98"/>
      <c r="DWR409" s="98"/>
      <c r="DWS409" s="98"/>
      <c r="DWT409" s="98"/>
      <c r="DWU409" s="98"/>
      <c r="DWV409" s="98"/>
      <c r="DWW409" s="98"/>
      <c r="DWX409" s="98"/>
      <c r="DWY409" s="98"/>
      <c r="DWZ409" s="98"/>
      <c r="DXA409" s="98"/>
      <c r="DXB409" s="98"/>
      <c r="DXC409" s="98"/>
      <c r="DXD409" s="98"/>
      <c r="DXE409" s="98"/>
      <c r="DXF409" s="98"/>
      <c r="DXG409" s="98"/>
      <c r="DXH409" s="98"/>
      <c r="DXI409" s="98"/>
      <c r="DXJ409" s="98"/>
      <c r="DXK409" s="98"/>
      <c r="DXL409" s="98"/>
      <c r="DXM409" s="98"/>
      <c r="DXN409" s="98"/>
      <c r="DXO409" s="98"/>
      <c r="DXP409" s="98"/>
      <c r="DXQ409" s="98"/>
      <c r="DXR409" s="98"/>
      <c r="DXS409" s="98"/>
      <c r="DXT409" s="98"/>
      <c r="DXU409" s="98"/>
      <c r="DXV409" s="98"/>
      <c r="DXW409" s="98"/>
      <c r="DXX409" s="98"/>
      <c r="DXY409" s="98"/>
      <c r="DXZ409" s="98"/>
      <c r="DYA409" s="98"/>
      <c r="DYB409" s="98"/>
      <c r="DYC409" s="98"/>
      <c r="DYD409" s="98"/>
      <c r="DYE409" s="98"/>
      <c r="DYF409" s="98"/>
      <c r="DYG409" s="98"/>
      <c r="DYH409" s="98"/>
      <c r="DYI409" s="98"/>
      <c r="DYJ409" s="98"/>
      <c r="DYK409" s="98"/>
      <c r="DYL409" s="98"/>
      <c r="DYM409" s="98"/>
      <c r="DYN409" s="98"/>
      <c r="DYO409" s="98"/>
      <c r="DYP409" s="98"/>
      <c r="DYQ409" s="98"/>
      <c r="DYR409" s="98"/>
      <c r="DYS409" s="98"/>
      <c r="DYT409" s="98"/>
      <c r="DYU409" s="98"/>
      <c r="DYV409" s="98"/>
      <c r="DYW409" s="98"/>
      <c r="DYX409" s="98"/>
      <c r="DYY409" s="98"/>
      <c r="DYZ409" s="98"/>
      <c r="DZA409" s="98"/>
      <c r="DZB409" s="98"/>
      <c r="DZC409" s="98"/>
      <c r="DZD409" s="98"/>
      <c r="DZE409" s="98"/>
      <c r="DZF409" s="98"/>
      <c r="DZG409" s="98"/>
      <c r="DZH409" s="98"/>
      <c r="DZI409" s="98"/>
      <c r="DZJ409" s="98"/>
      <c r="DZK409" s="98"/>
      <c r="DZL409" s="98"/>
      <c r="DZM409" s="98"/>
      <c r="DZN409" s="98"/>
      <c r="DZO409" s="98"/>
      <c r="DZP409" s="98"/>
      <c r="DZQ409" s="98"/>
      <c r="DZR409" s="98"/>
      <c r="DZS409" s="98"/>
      <c r="DZT409" s="98"/>
      <c r="DZU409" s="98"/>
      <c r="DZV409" s="98"/>
      <c r="DZW409" s="98"/>
      <c r="DZX409" s="98"/>
      <c r="DZY409" s="98"/>
      <c r="DZZ409" s="98"/>
      <c r="EAA409" s="98"/>
      <c r="EAB409" s="98"/>
      <c r="EAC409" s="98"/>
      <c r="EAD409" s="98"/>
      <c r="EAE409" s="98"/>
      <c r="EAF409" s="98"/>
      <c r="EAG409" s="98"/>
      <c r="EAH409" s="98"/>
      <c r="EAI409" s="98"/>
      <c r="EAJ409" s="98"/>
      <c r="EAK409" s="98"/>
      <c r="EAL409" s="98"/>
      <c r="EAM409" s="98"/>
      <c r="EAN409" s="98"/>
      <c r="EAO409" s="98"/>
      <c r="EAP409" s="98"/>
      <c r="EAQ409" s="98"/>
      <c r="EAR409" s="98"/>
      <c r="EAS409" s="98"/>
      <c r="EAT409" s="98"/>
      <c r="EAU409" s="98"/>
      <c r="EAV409" s="98"/>
      <c r="EAW409" s="98"/>
      <c r="EAX409" s="98"/>
      <c r="EAY409" s="98"/>
      <c r="EAZ409" s="98"/>
      <c r="EBA409" s="98"/>
      <c r="EBB409" s="98"/>
      <c r="EBC409" s="98"/>
      <c r="EBD409" s="98"/>
      <c r="EBE409" s="98"/>
      <c r="EBF409" s="98"/>
      <c r="EBG409" s="98"/>
      <c r="EBH409" s="98"/>
      <c r="EBI409" s="98"/>
      <c r="EBJ409" s="98"/>
      <c r="EBK409" s="98"/>
      <c r="EBL409" s="98"/>
      <c r="EBM409" s="98"/>
      <c r="EBN409" s="98"/>
      <c r="EBO409" s="98"/>
      <c r="EBP409" s="98"/>
      <c r="EBQ409" s="98"/>
      <c r="EBR409" s="98"/>
      <c r="EBS409" s="98"/>
      <c r="EBT409" s="98"/>
      <c r="EBU409" s="98"/>
      <c r="EBV409" s="98"/>
      <c r="EBW409" s="98"/>
      <c r="EBX409" s="98"/>
      <c r="EBY409" s="98"/>
      <c r="EBZ409" s="98"/>
      <c r="ECA409" s="98"/>
      <c r="ECB409" s="98"/>
      <c r="ECC409" s="98"/>
      <c r="ECD409" s="98"/>
      <c r="ECE409" s="98"/>
      <c r="ECF409" s="98"/>
      <c r="ECG409" s="98"/>
      <c r="ECH409" s="98"/>
      <c r="ECI409" s="98"/>
      <c r="ECJ409" s="98"/>
      <c r="ECK409" s="98"/>
      <c r="ECL409" s="98"/>
      <c r="ECM409" s="98"/>
      <c r="ECN409" s="98"/>
      <c r="ECO409" s="98"/>
      <c r="ECP409" s="98"/>
      <c r="ECQ409" s="98"/>
      <c r="ECR409" s="98"/>
      <c r="ECS409" s="98"/>
      <c r="ECT409" s="98"/>
      <c r="ECU409" s="98"/>
      <c r="ECV409" s="98"/>
      <c r="ECW409" s="98"/>
      <c r="ECX409" s="98"/>
      <c r="ECY409" s="98"/>
      <c r="ECZ409" s="98"/>
      <c r="EDA409" s="98"/>
      <c r="EDB409" s="98"/>
      <c r="EDC409" s="98"/>
      <c r="EDD409" s="98"/>
      <c r="EDE409" s="98"/>
      <c r="EDF409" s="98"/>
      <c r="EDG409" s="98"/>
      <c r="EDH409" s="98"/>
      <c r="EDI409" s="98"/>
      <c r="EDJ409" s="98"/>
      <c r="EDK409" s="98"/>
      <c r="EDL409" s="98"/>
      <c r="EDM409" s="98"/>
      <c r="EDN409" s="98"/>
      <c r="EDO409" s="98"/>
      <c r="EDP409" s="98"/>
      <c r="EDQ409" s="98"/>
      <c r="EDR409" s="98"/>
      <c r="EDS409" s="98"/>
      <c r="EDT409" s="98"/>
      <c r="EDU409" s="98"/>
      <c r="EDV409" s="98"/>
      <c r="EDW409" s="98"/>
      <c r="EDX409" s="98"/>
      <c r="EDY409" s="98"/>
      <c r="EDZ409" s="98"/>
      <c r="EEA409" s="98"/>
      <c r="EEB409" s="98"/>
      <c r="EEC409" s="98"/>
      <c r="EED409" s="98"/>
      <c r="EEE409" s="98"/>
      <c r="EEF409" s="98"/>
      <c r="EEG409" s="98"/>
      <c r="EEH409" s="98"/>
      <c r="EEI409" s="98"/>
      <c r="EEJ409" s="98"/>
      <c r="EEK409" s="98"/>
      <c r="EEL409" s="98"/>
      <c r="EEM409" s="98"/>
      <c r="EEN409" s="98"/>
      <c r="EEO409" s="98"/>
      <c r="EEP409" s="98"/>
      <c r="EEQ409" s="98"/>
      <c r="EER409" s="98"/>
      <c r="EES409" s="98"/>
      <c r="EET409" s="98"/>
      <c r="EEU409" s="98"/>
      <c r="EEV409" s="98"/>
      <c r="EEW409" s="98"/>
      <c r="EEX409" s="98"/>
      <c r="EEY409" s="98"/>
      <c r="EEZ409" s="98"/>
      <c r="EFA409" s="98"/>
      <c r="EFB409" s="98"/>
      <c r="EFC409" s="98"/>
      <c r="EFD409" s="98"/>
      <c r="EFE409" s="98"/>
      <c r="EFF409" s="98"/>
      <c r="EFG409" s="98"/>
      <c r="EFH409" s="98"/>
      <c r="EFI409" s="98"/>
      <c r="EFJ409" s="98"/>
      <c r="EFK409" s="98"/>
      <c r="EFL409" s="98"/>
      <c r="EFM409" s="98"/>
      <c r="EFN409" s="98"/>
      <c r="EFO409" s="98"/>
      <c r="EFP409" s="98"/>
      <c r="EFQ409" s="98"/>
      <c r="EFR409" s="98"/>
      <c r="EFS409" s="98"/>
      <c r="EFT409" s="98"/>
      <c r="EFU409" s="98"/>
      <c r="EFV409" s="98"/>
      <c r="EFW409" s="98"/>
      <c r="EFX409" s="98"/>
      <c r="EFY409" s="98"/>
      <c r="EFZ409" s="98"/>
      <c r="EGA409" s="98"/>
      <c r="EGB409" s="98"/>
      <c r="EGC409" s="98"/>
      <c r="EGD409" s="98"/>
      <c r="EGE409" s="98"/>
      <c r="EGF409" s="98"/>
      <c r="EGG409" s="98"/>
      <c r="EGH409" s="98"/>
      <c r="EGI409" s="98"/>
      <c r="EGJ409" s="98"/>
      <c r="EGK409" s="98"/>
      <c r="EGL409" s="98"/>
      <c r="EGM409" s="98"/>
      <c r="EGN409" s="98"/>
      <c r="EGO409" s="98"/>
      <c r="EGP409" s="98"/>
      <c r="EGQ409" s="98"/>
      <c r="EGR409" s="98"/>
      <c r="EGS409" s="98"/>
      <c r="EGT409" s="98"/>
      <c r="EGU409" s="98"/>
      <c r="EGV409" s="98"/>
      <c r="EGW409" s="98"/>
      <c r="EGX409" s="98"/>
      <c r="EGY409" s="98"/>
      <c r="EGZ409" s="98"/>
      <c r="EHA409" s="98"/>
      <c r="EHB409" s="98"/>
      <c r="EHC409" s="98"/>
      <c r="EHD409" s="98"/>
      <c r="EHE409" s="98"/>
      <c r="EHF409" s="98"/>
      <c r="EHG409" s="98"/>
      <c r="EHH409" s="98"/>
      <c r="EHI409" s="98"/>
      <c r="EHJ409" s="98"/>
      <c r="EHK409" s="98"/>
      <c r="EHL409" s="98"/>
      <c r="EHM409" s="98"/>
      <c r="EHN409" s="98"/>
      <c r="EHO409" s="98"/>
      <c r="EHP409" s="98"/>
      <c r="EHQ409" s="98"/>
      <c r="EHR409" s="98"/>
      <c r="EHS409" s="98"/>
      <c r="EHT409" s="98"/>
      <c r="EHU409" s="98"/>
      <c r="EHV409" s="98"/>
      <c r="EHW409" s="98"/>
      <c r="EHX409" s="98"/>
      <c r="EHY409" s="98"/>
      <c r="EHZ409" s="98"/>
      <c r="EIA409" s="98"/>
      <c r="EIB409" s="98"/>
      <c r="EIC409" s="98"/>
      <c r="EID409" s="98"/>
      <c r="EIE409" s="98"/>
      <c r="EIF409" s="98"/>
      <c r="EIG409" s="98"/>
      <c r="EIH409" s="98"/>
      <c r="EII409" s="98"/>
      <c r="EIJ409" s="98"/>
      <c r="EIK409" s="98"/>
      <c r="EIL409" s="98"/>
      <c r="EIM409" s="98"/>
      <c r="EIN409" s="98"/>
      <c r="EIO409" s="98"/>
      <c r="EIP409" s="98"/>
      <c r="EIQ409" s="98"/>
      <c r="EIR409" s="98"/>
      <c r="EIS409" s="98"/>
      <c r="EIT409" s="98"/>
      <c r="EIU409" s="98"/>
      <c r="EIV409" s="98"/>
      <c r="EIW409" s="98"/>
      <c r="EIX409" s="98"/>
      <c r="EIY409" s="98"/>
      <c r="EIZ409" s="98"/>
      <c r="EJA409" s="98"/>
      <c r="EJB409" s="98"/>
      <c r="EJC409" s="98"/>
      <c r="EJD409" s="98"/>
      <c r="EJE409" s="98"/>
      <c r="EJF409" s="98"/>
      <c r="EJG409" s="98"/>
      <c r="EJH409" s="98"/>
      <c r="EJI409" s="98"/>
      <c r="EJJ409" s="98"/>
      <c r="EJK409" s="98"/>
      <c r="EJL409" s="98"/>
      <c r="EJM409" s="98"/>
      <c r="EJN409" s="98"/>
      <c r="EJO409" s="98"/>
      <c r="EJP409" s="98"/>
      <c r="EJQ409" s="98"/>
      <c r="EJR409" s="98"/>
      <c r="EJS409" s="98"/>
      <c r="EJT409" s="98"/>
      <c r="EJU409" s="98"/>
      <c r="EJV409" s="98"/>
      <c r="EJW409" s="98"/>
      <c r="EJX409" s="98"/>
      <c r="EJY409" s="98"/>
      <c r="EJZ409" s="98"/>
      <c r="EKA409" s="98"/>
      <c r="EKB409" s="98"/>
      <c r="EKC409" s="98"/>
      <c r="EKD409" s="98"/>
      <c r="EKE409" s="98"/>
      <c r="EKF409" s="98"/>
      <c r="EKG409" s="98"/>
      <c r="EKH409" s="98"/>
      <c r="EKI409" s="98"/>
      <c r="EKJ409" s="98"/>
      <c r="EKK409" s="98"/>
      <c r="EKL409" s="98"/>
      <c r="EKM409" s="98"/>
      <c r="EKN409" s="98"/>
      <c r="EKO409" s="98"/>
      <c r="EKP409" s="98"/>
      <c r="EKQ409" s="98"/>
      <c r="EKR409" s="98"/>
      <c r="EKS409" s="98"/>
      <c r="EKT409" s="98"/>
      <c r="EKU409" s="98"/>
      <c r="EKV409" s="98"/>
      <c r="EKW409" s="98"/>
      <c r="EKX409" s="98"/>
      <c r="EKY409" s="98"/>
      <c r="EKZ409" s="98"/>
      <c r="ELA409" s="98"/>
      <c r="ELB409" s="98"/>
      <c r="ELC409" s="98"/>
      <c r="ELD409" s="98"/>
      <c r="ELE409" s="98"/>
      <c r="ELF409" s="98"/>
      <c r="ELG409" s="98"/>
      <c r="ELH409" s="98"/>
      <c r="ELI409" s="98"/>
      <c r="ELJ409" s="98"/>
      <c r="ELK409" s="98"/>
      <c r="ELL409" s="98"/>
      <c r="ELM409" s="98"/>
      <c r="ELN409" s="98"/>
      <c r="ELO409" s="98"/>
      <c r="ELP409" s="98"/>
      <c r="ELQ409" s="98"/>
      <c r="ELR409" s="98"/>
      <c r="ELS409" s="98"/>
      <c r="ELT409" s="98"/>
      <c r="ELU409" s="98"/>
      <c r="ELV409" s="98"/>
      <c r="ELW409" s="98"/>
      <c r="ELX409" s="98"/>
      <c r="ELY409" s="98"/>
      <c r="ELZ409" s="98"/>
      <c r="EMA409" s="98"/>
      <c r="EMB409" s="98"/>
      <c r="EMC409" s="98"/>
      <c r="EMD409" s="98"/>
      <c r="EME409" s="98"/>
      <c r="EMF409" s="98"/>
      <c r="EMG409" s="98"/>
      <c r="EMH409" s="98"/>
      <c r="EMI409" s="98"/>
      <c r="EMJ409" s="98"/>
      <c r="EMK409" s="98"/>
      <c r="EML409" s="98"/>
      <c r="EMM409" s="98"/>
      <c r="EMN409" s="98"/>
      <c r="EMO409" s="98"/>
      <c r="EMP409" s="98"/>
      <c r="EMQ409" s="98"/>
      <c r="EMR409" s="98"/>
      <c r="EMS409" s="98"/>
      <c r="EMT409" s="98"/>
      <c r="EMU409" s="98"/>
      <c r="EMV409" s="98"/>
      <c r="EMW409" s="98"/>
      <c r="EMX409" s="98"/>
      <c r="EMY409" s="98"/>
      <c r="EMZ409" s="98"/>
      <c r="ENA409" s="98"/>
      <c r="ENB409" s="98"/>
      <c r="ENC409" s="98"/>
      <c r="END409" s="98"/>
      <c r="ENE409" s="98"/>
      <c r="ENF409" s="98"/>
      <c r="ENG409" s="98"/>
      <c r="ENH409" s="98"/>
      <c r="ENI409" s="98"/>
      <c r="ENJ409" s="98"/>
      <c r="ENK409" s="98"/>
      <c r="ENL409" s="98"/>
      <c r="ENM409" s="98"/>
      <c r="ENN409" s="98"/>
      <c r="ENO409" s="98"/>
      <c r="ENP409" s="98"/>
      <c r="ENQ409" s="98"/>
      <c r="ENR409" s="98"/>
      <c r="ENS409" s="98"/>
      <c r="ENT409" s="98"/>
      <c r="ENU409" s="98"/>
      <c r="ENV409" s="98"/>
      <c r="ENW409" s="98"/>
      <c r="ENX409" s="98"/>
      <c r="ENY409" s="98"/>
      <c r="ENZ409" s="98"/>
      <c r="EOA409" s="98"/>
      <c r="EOB409" s="98"/>
      <c r="EOC409" s="98"/>
      <c r="EOD409" s="98"/>
      <c r="EOE409" s="98"/>
      <c r="EOF409" s="98"/>
      <c r="EOG409" s="98"/>
      <c r="EOH409" s="98"/>
      <c r="EOI409" s="98"/>
      <c r="EOJ409" s="98"/>
      <c r="EOK409" s="98"/>
      <c r="EOL409" s="98"/>
      <c r="EOM409" s="98"/>
      <c r="EON409" s="98"/>
      <c r="EOO409" s="98"/>
      <c r="EOP409" s="98"/>
      <c r="EOQ409" s="98"/>
      <c r="EOR409" s="98"/>
      <c r="EOS409" s="98"/>
      <c r="EOT409" s="98"/>
      <c r="EOU409" s="98"/>
      <c r="EOV409" s="98"/>
      <c r="EOW409" s="98"/>
      <c r="EOX409" s="98"/>
      <c r="EOY409" s="98"/>
      <c r="EOZ409" s="98"/>
      <c r="EPA409" s="98"/>
      <c r="EPB409" s="98"/>
      <c r="EPC409" s="98"/>
      <c r="EPD409" s="98"/>
      <c r="EPE409" s="98"/>
      <c r="EPF409" s="98"/>
      <c r="EPG409" s="98"/>
      <c r="EPH409" s="98"/>
      <c r="EPI409" s="98"/>
      <c r="EPJ409" s="98"/>
      <c r="EPK409" s="98"/>
      <c r="EPL409" s="98"/>
      <c r="EPM409" s="98"/>
      <c r="EPN409" s="98"/>
      <c r="EPO409" s="98"/>
      <c r="EPP409" s="98"/>
      <c r="EPQ409" s="98"/>
      <c r="EPR409" s="98"/>
      <c r="EPS409" s="98"/>
      <c r="EPT409" s="98"/>
      <c r="EPU409" s="98"/>
      <c r="EPV409" s="98"/>
      <c r="EPW409" s="98"/>
      <c r="EPX409" s="98"/>
      <c r="EPY409" s="98"/>
      <c r="EPZ409" s="98"/>
      <c r="EQA409" s="98"/>
      <c r="EQB409" s="98"/>
      <c r="EQC409" s="98"/>
      <c r="EQD409" s="98"/>
      <c r="EQE409" s="98"/>
      <c r="EQF409" s="98"/>
      <c r="EQG409" s="98"/>
      <c r="EQH409" s="98"/>
      <c r="EQI409" s="98"/>
      <c r="EQJ409" s="98"/>
      <c r="EQK409" s="98"/>
      <c r="EQL409" s="98"/>
      <c r="EQM409" s="98"/>
      <c r="EQN409" s="98"/>
      <c r="EQO409" s="98"/>
      <c r="EQP409" s="98"/>
      <c r="EQQ409" s="98"/>
      <c r="EQR409" s="98"/>
      <c r="EQS409" s="98"/>
      <c r="EQT409" s="98"/>
      <c r="EQU409" s="98"/>
      <c r="EQV409" s="98"/>
      <c r="EQW409" s="98"/>
      <c r="EQX409" s="98"/>
      <c r="EQY409" s="98"/>
      <c r="EQZ409" s="98"/>
      <c r="ERA409" s="98"/>
      <c r="ERB409" s="98"/>
      <c r="ERC409" s="98"/>
      <c r="ERD409" s="98"/>
      <c r="ERE409" s="98"/>
      <c r="ERF409" s="98"/>
      <c r="ERG409" s="98"/>
      <c r="ERH409" s="98"/>
      <c r="ERI409" s="98"/>
      <c r="ERJ409" s="98"/>
      <c r="ERK409" s="98"/>
      <c r="ERL409" s="98"/>
      <c r="ERM409" s="98"/>
      <c r="ERN409" s="98"/>
      <c r="ERO409" s="98"/>
      <c r="ERP409" s="98"/>
      <c r="ERQ409" s="98"/>
      <c r="ERR409" s="98"/>
      <c r="ERS409" s="98"/>
      <c r="ERT409" s="98"/>
      <c r="ERU409" s="98"/>
      <c r="ERV409" s="98"/>
      <c r="ERW409" s="98"/>
      <c r="ERX409" s="98"/>
      <c r="ERY409" s="98"/>
      <c r="ERZ409" s="98"/>
      <c r="ESA409" s="98"/>
      <c r="ESB409" s="98"/>
      <c r="ESC409" s="98"/>
      <c r="ESD409" s="98"/>
      <c r="ESE409" s="98"/>
      <c r="ESF409" s="98"/>
      <c r="ESG409" s="98"/>
      <c r="ESH409" s="98"/>
      <c r="ESI409" s="98"/>
      <c r="ESJ409" s="98"/>
      <c r="ESK409" s="98"/>
      <c r="ESL409" s="98"/>
      <c r="ESM409" s="98"/>
      <c r="ESN409" s="98"/>
      <c r="ESO409" s="98"/>
      <c r="ESP409" s="98"/>
      <c r="ESQ409" s="98"/>
      <c r="ESR409" s="98"/>
      <c r="ESS409" s="98"/>
      <c r="EST409" s="98"/>
      <c r="ESU409" s="98"/>
      <c r="ESV409" s="98"/>
      <c r="ESW409" s="98"/>
      <c r="ESX409" s="98"/>
      <c r="ESY409" s="98"/>
      <c r="ESZ409" s="98"/>
      <c r="ETA409" s="98"/>
      <c r="ETB409" s="98"/>
      <c r="ETC409" s="98"/>
      <c r="ETD409" s="98"/>
      <c r="ETE409" s="98"/>
      <c r="ETF409" s="98"/>
      <c r="ETG409" s="98"/>
      <c r="ETH409" s="98"/>
      <c r="ETI409" s="98"/>
      <c r="ETJ409" s="98"/>
      <c r="ETK409" s="98"/>
      <c r="ETL409" s="98"/>
      <c r="ETM409" s="98"/>
      <c r="ETN409" s="98"/>
      <c r="ETO409" s="98"/>
      <c r="ETP409" s="98"/>
      <c r="ETQ409" s="98"/>
      <c r="ETR409" s="98"/>
      <c r="ETS409" s="98"/>
      <c r="ETT409" s="98"/>
      <c r="ETU409" s="98"/>
      <c r="ETV409" s="98"/>
      <c r="ETW409" s="98"/>
      <c r="ETX409" s="98"/>
      <c r="ETY409" s="98"/>
      <c r="ETZ409" s="98"/>
      <c r="EUA409" s="98"/>
      <c r="EUB409" s="98"/>
      <c r="EUC409" s="98"/>
      <c r="EUD409" s="98"/>
      <c r="EUE409" s="98"/>
      <c r="EUF409" s="98"/>
      <c r="EUG409" s="98"/>
      <c r="EUH409" s="98"/>
      <c r="EUI409" s="98"/>
      <c r="EUJ409" s="98"/>
      <c r="EUK409" s="98"/>
      <c r="EUL409" s="98"/>
      <c r="EUM409" s="98"/>
      <c r="EUN409" s="98"/>
      <c r="EUO409" s="98"/>
      <c r="EUP409" s="98"/>
      <c r="EUQ409" s="98"/>
      <c r="EUR409" s="98"/>
      <c r="EUS409" s="98"/>
      <c r="EUT409" s="98"/>
      <c r="EUU409" s="98"/>
      <c r="EUV409" s="98"/>
      <c r="EUW409" s="98"/>
      <c r="EUX409" s="98"/>
      <c r="EUY409" s="98"/>
      <c r="EUZ409" s="98"/>
      <c r="EVA409" s="98"/>
      <c r="EVB409" s="98"/>
      <c r="EVC409" s="98"/>
      <c r="EVD409" s="98"/>
      <c r="EVE409" s="98"/>
      <c r="EVF409" s="98"/>
      <c r="EVG409" s="98"/>
      <c r="EVH409" s="98"/>
      <c r="EVI409" s="98"/>
      <c r="EVJ409" s="98"/>
      <c r="EVK409" s="98"/>
      <c r="EVL409" s="98"/>
      <c r="EVM409" s="98"/>
      <c r="EVN409" s="98"/>
      <c r="EVO409" s="98"/>
      <c r="EVP409" s="98"/>
      <c r="EVQ409" s="98"/>
      <c r="EVR409" s="98"/>
      <c r="EVS409" s="98"/>
      <c r="EVT409" s="98"/>
      <c r="EVU409" s="98"/>
      <c r="EVV409" s="98"/>
      <c r="EVW409" s="98"/>
      <c r="EVX409" s="98"/>
      <c r="EVY409" s="98"/>
      <c r="EVZ409" s="98"/>
      <c r="EWA409" s="98"/>
      <c r="EWB409" s="98"/>
      <c r="EWC409" s="98"/>
      <c r="EWD409" s="98"/>
      <c r="EWE409" s="98"/>
      <c r="EWF409" s="98"/>
      <c r="EWG409" s="98"/>
      <c r="EWH409" s="98"/>
      <c r="EWI409" s="98"/>
      <c r="EWJ409" s="98"/>
      <c r="EWK409" s="98"/>
      <c r="EWL409" s="98"/>
      <c r="EWM409" s="98"/>
      <c r="EWN409" s="98"/>
      <c r="EWO409" s="98"/>
      <c r="EWP409" s="98"/>
      <c r="EWQ409" s="98"/>
      <c r="EWR409" s="98"/>
      <c r="EWS409" s="98"/>
      <c r="EWT409" s="98"/>
      <c r="EWU409" s="98"/>
      <c r="EWV409" s="98"/>
      <c r="EWW409" s="98"/>
      <c r="EWX409" s="98"/>
      <c r="EWY409" s="98"/>
      <c r="EWZ409" s="98"/>
      <c r="EXA409" s="98"/>
      <c r="EXB409" s="98"/>
      <c r="EXC409" s="98"/>
      <c r="EXD409" s="98"/>
      <c r="EXE409" s="98"/>
      <c r="EXF409" s="98"/>
      <c r="EXG409" s="98"/>
      <c r="EXH409" s="98"/>
      <c r="EXI409" s="98"/>
      <c r="EXJ409" s="98"/>
      <c r="EXK409" s="98"/>
      <c r="EXL409" s="98"/>
      <c r="EXM409" s="98"/>
      <c r="EXN409" s="98"/>
      <c r="EXO409" s="98"/>
      <c r="EXP409" s="98"/>
      <c r="EXQ409" s="98"/>
      <c r="EXR409" s="98"/>
      <c r="EXS409" s="98"/>
      <c r="EXT409" s="98"/>
      <c r="EXU409" s="98"/>
      <c r="EXV409" s="98"/>
      <c r="EXW409" s="98"/>
      <c r="EXX409" s="98"/>
      <c r="EXY409" s="98"/>
      <c r="EXZ409" s="98"/>
      <c r="EYA409" s="98"/>
      <c r="EYB409" s="98"/>
      <c r="EYC409" s="98"/>
      <c r="EYD409" s="98"/>
      <c r="EYE409" s="98"/>
      <c r="EYF409" s="98"/>
      <c r="EYG409" s="98"/>
      <c r="EYH409" s="98"/>
      <c r="EYI409" s="98"/>
      <c r="EYJ409" s="98"/>
      <c r="EYK409" s="98"/>
      <c r="EYL409" s="98"/>
      <c r="EYM409" s="98"/>
      <c r="EYN409" s="98"/>
      <c r="EYO409" s="98"/>
      <c r="EYP409" s="98"/>
      <c r="EYQ409" s="98"/>
      <c r="EYR409" s="98"/>
      <c r="EYS409" s="98"/>
      <c r="EYT409" s="98"/>
      <c r="EYU409" s="98"/>
      <c r="EYV409" s="98"/>
      <c r="EYW409" s="98"/>
      <c r="EYX409" s="98"/>
      <c r="EYY409" s="98"/>
      <c r="EYZ409" s="98"/>
      <c r="EZA409" s="98"/>
      <c r="EZB409" s="98"/>
      <c r="EZC409" s="98"/>
      <c r="EZD409" s="98"/>
      <c r="EZE409" s="98"/>
      <c r="EZF409" s="98"/>
      <c r="EZG409" s="98"/>
      <c r="EZH409" s="98"/>
      <c r="EZI409" s="98"/>
      <c r="EZJ409" s="98"/>
      <c r="EZK409" s="98"/>
      <c r="EZL409" s="98"/>
      <c r="EZM409" s="98"/>
      <c r="EZN409" s="98"/>
      <c r="EZO409" s="98"/>
      <c r="EZP409" s="98"/>
      <c r="EZQ409" s="98"/>
      <c r="EZR409" s="98"/>
      <c r="EZS409" s="98"/>
      <c r="EZT409" s="98"/>
      <c r="EZU409" s="98"/>
      <c r="EZV409" s="98"/>
      <c r="EZW409" s="98"/>
      <c r="EZX409" s="98"/>
      <c r="EZY409" s="98"/>
      <c r="EZZ409" s="98"/>
      <c r="FAA409" s="98"/>
      <c r="FAB409" s="98"/>
      <c r="FAC409" s="98"/>
      <c r="FAD409" s="98"/>
      <c r="FAE409" s="98"/>
      <c r="FAF409" s="98"/>
      <c r="FAG409" s="98"/>
      <c r="FAH409" s="98"/>
      <c r="FAI409" s="98"/>
      <c r="FAJ409" s="98"/>
      <c r="FAK409" s="98"/>
      <c r="FAL409" s="98"/>
      <c r="FAM409" s="98"/>
      <c r="FAN409" s="98"/>
      <c r="FAO409" s="98"/>
      <c r="FAP409" s="98"/>
      <c r="FAQ409" s="98"/>
      <c r="FAR409" s="98"/>
      <c r="FAS409" s="98"/>
      <c r="FAT409" s="98"/>
      <c r="FAU409" s="98"/>
      <c r="FAV409" s="98"/>
      <c r="FAW409" s="98"/>
      <c r="FAX409" s="98"/>
      <c r="FAY409" s="98"/>
      <c r="FAZ409" s="98"/>
      <c r="FBA409" s="98"/>
      <c r="FBB409" s="98"/>
      <c r="FBC409" s="98"/>
      <c r="FBD409" s="98"/>
      <c r="FBE409" s="98"/>
      <c r="FBF409" s="98"/>
      <c r="FBG409" s="98"/>
      <c r="FBH409" s="98"/>
      <c r="FBI409" s="98"/>
      <c r="FBJ409" s="98"/>
      <c r="FBK409" s="98"/>
      <c r="FBL409" s="98"/>
      <c r="FBM409" s="98"/>
      <c r="FBN409" s="98"/>
      <c r="FBO409" s="98"/>
      <c r="FBP409" s="98"/>
      <c r="FBQ409" s="98"/>
      <c r="FBR409" s="98"/>
      <c r="FBS409" s="98"/>
      <c r="FBT409" s="98"/>
      <c r="FBU409" s="98"/>
      <c r="FBV409" s="98"/>
      <c r="FBW409" s="98"/>
      <c r="FBX409" s="98"/>
      <c r="FBY409" s="98"/>
      <c r="FBZ409" s="98"/>
      <c r="FCA409" s="98"/>
      <c r="FCB409" s="98"/>
      <c r="FCC409" s="98"/>
      <c r="FCD409" s="98"/>
      <c r="FCE409" s="98"/>
      <c r="FCF409" s="98"/>
      <c r="FCG409" s="98"/>
      <c r="FCH409" s="98"/>
      <c r="FCI409" s="98"/>
      <c r="FCJ409" s="98"/>
      <c r="FCK409" s="98"/>
      <c r="FCL409" s="98"/>
      <c r="FCM409" s="98"/>
      <c r="FCN409" s="98"/>
      <c r="FCO409" s="98"/>
      <c r="FCP409" s="98"/>
      <c r="FCQ409" s="98"/>
      <c r="FCR409" s="98"/>
      <c r="FCS409" s="98"/>
      <c r="FCT409" s="98"/>
      <c r="FCU409" s="98"/>
      <c r="FCV409" s="98"/>
      <c r="FCW409" s="98"/>
      <c r="FCX409" s="98"/>
      <c r="FCY409" s="98"/>
      <c r="FCZ409" s="98"/>
      <c r="FDA409" s="98"/>
      <c r="FDB409" s="98"/>
      <c r="FDC409" s="98"/>
      <c r="FDD409" s="98"/>
      <c r="FDE409" s="98"/>
      <c r="FDF409" s="98"/>
      <c r="FDG409" s="98"/>
      <c r="FDH409" s="98"/>
      <c r="FDI409" s="98"/>
      <c r="FDJ409" s="98"/>
      <c r="FDK409" s="98"/>
      <c r="FDL409" s="98"/>
      <c r="FDM409" s="98"/>
      <c r="FDN409" s="98"/>
      <c r="FDO409" s="98"/>
      <c r="FDP409" s="98"/>
      <c r="FDQ409" s="98"/>
      <c r="FDR409" s="98"/>
      <c r="FDS409" s="98"/>
      <c r="FDT409" s="98"/>
      <c r="FDU409" s="98"/>
      <c r="FDV409" s="98"/>
      <c r="FDW409" s="98"/>
      <c r="FDX409" s="98"/>
      <c r="FDY409" s="98"/>
      <c r="FDZ409" s="98"/>
      <c r="FEA409" s="98"/>
      <c r="FEB409" s="98"/>
      <c r="FEC409" s="98"/>
      <c r="FED409" s="98"/>
      <c r="FEE409" s="98"/>
      <c r="FEF409" s="98"/>
      <c r="FEG409" s="98"/>
      <c r="FEH409" s="98"/>
      <c r="FEI409" s="98"/>
      <c r="FEJ409" s="98"/>
      <c r="FEK409" s="98"/>
      <c r="FEL409" s="98"/>
      <c r="FEM409" s="98"/>
      <c r="FEN409" s="98"/>
      <c r="FEO409" s="98"/>
      <c r="FEP409" s="98"/>
      <c r="FEQ409" s="98"/>
      <c r="FER409" s="98"/>
      <c r="FES409" s="98"/>
      <c r="FET409" s="98"/>
      <c r="FEU409" s="98"/>
      <c r="FEV409" s="98"/>
      <c r="FEW409" s="98"/>
      <c r="FEX409" s="98"/>
      <c r="FEY409" s="98"/>
      <c r="FEZ409" s="98"/>
      <c r="FFA409" s="98"/>
      <c r="FFB409" s="98"/>
      <c r="FFC409" s="98"/>
      <c r="FFD409" s="98"/>
      <c r="FFE409" s="98"/>
      <c r="FFF409" s="98"/>
      <c r="FFG409" s="98"/>
      <c r="FFH409" s="98"/>
      <c r="FFI409" s="98"/>
      <c r="FFJ409" s="98"/>
      <c r="FFK409" s="98"/>
      <c r="FFL409" s="98"/>
      <c r="FFM409" s="98"/>
      <c r="FFN409" s="98"/>
      <c r="FFO409" s="98"/>
      <c r="FFP409" s="98"/>
      <c r="FFQ409" s="98"/>
      <c r="FFR409" s="98"/>
      <c r="FFS409" s="98"/>
      <c r="FFT409" s="98"/>
      <c r="FFU409" s="98"/>
      <c r="FFV409" s="98"/>
      <c r="FFW409" s="98"/>
      <c r="FFX409" s="98"/>
      <c r="FFY409" s="98"/>
      <c r="FFZ409" s="98"/>
      <c r="FGA409" s="98"/>
      <c r="FGB409" s="98"/>
      <c r="FGC409" s="98"/>
      <c r="FGD409" s="98"/>
      <c r="FGE409" s="98"/>
      <c r="FGF409" s="98"/>
      <c r="FGG409" s="98"/>
      <c r="FGH409" s="98"/>
      <c r="FGI409" s="98"/>
      <c r="FGJ409" s="98"/>
      <c r="FGK409" s="98"/>
      <c r="FGL409" s="98"/>
      <c r="FGM409" s="98"/>
      <c r="FGN409" s="98"/>
      <c r="FGO409" s="98"/>
      <c r="FGP409" s="98"/>
      <c r="FGQ409" s="98"/>
      <c r="FGR409" s="98"/>
      <c r="FGS409" s="98"/>
      <c r="FGT409" s="98"/>
      <c r="FGU409" s="98"/>
      <c r="FGV409" s="98"/>
      <c r="FGW409" s="98"/>
      <c r="FGX409" s="98"/>
      <c r="FGY409" s="98"/>
      <c r="FGZ409" s="98"/>
      <c r="FHA409" s="98"/>
      <c r="FHB409" s="98"/>
      <c r="FHC409" s="98"/>
      <c r="FHD409" s="98"/>
      <c r="FHE409" s="98"/>
      <c r="FHF409" s="98"/>
      <c r="FHG409" s="98"/>
      <c r="FHH409" s="98"/>
      <c r="FHI409" s="98"/>
      <c r="FHJ409" s="98"/>
      <c r="FHK409" s="98"/>
      <c r="FHL409" s="98"/>
      <c r="FHM409" s="98"/>
      <c r="FHN409" s="98"/>
      <c r="FHO409" s="98"/>
      <c r="FHP409" s="98"/>
      <c r="FHQ409" s="98"/>
      <c r="FHR409" s="98"/>
      <c r="FHS409" s="98"/>
      <c r="FHT409" s="98"/>
      <c r="FHU409" s="98"/>
      <c r="FHV409" s="98"/>
      <c r="FHW409" s="98"/>
      <c r="FHX409" s="98"/>
      <c r="FHY409" s="98"/>
      <c r="FHZ409" s="98"/>
      <c r="FIA409" s="98"/>
      <c r="FIB409" s="98"/>
      <c r="FIC409" s="98"/>
      <c r="FID409" s="98"/>
      <c r="FIE409" s="98"/>
      <c r="FIF409" s="98"/>
      <c r="FIG409" s="98"/>
      <c r="FIH409" s="98"/>
      <c r="FII409" s="98"/>
      <c r="FIJ409" s="98"/>
      <c r="FIK409" s="98"/>
      <c r="FIL409" s="98"/>
      <c r="FIM409" s="98"/>
      <c r="FIN409" s="98"/>
      <c r="FIO409" s="98"/>
      <c r="FIP409" s="98"/>
      <c r="FIQ409" s="98"/>
      <c r="FIR409" s="98"/>
      <c r="FIS409" s="98"/>
      <c r="FIT409" s="98"/>
      <c r="FIU409" s="98"/>
      <c r="FIV409" s="98"/>
      <c r="FIW409" s="98"/>
      <c r="FIX409" s="98"/>
      <c r="FIY409" s="98"/>
      <c r="FIZ409" s="98"/>
      <c r="FJA409" s="98"/>
      <c r="FJB409" s="98"/>
      <c r="FJC409" s="98"/>
      <c r="FJD409" s="98"/>
      <c r="FJE409" s="98"/>
      <c r="FJF409" s="98"/>
      <c r="FJG409" s="98"/>
      <c r="FJH409" s="98"/>
      <c r="FJI409" s="98"/>
      <c r="FJJ409" s="98"/>
      <c r="FJK409" s="98"/>
      <c r="FJL409" s="98"/>
      <c r="FJM409" s="98"/>
      <c r="FJN409" s="98"/>
      <c r="FJO409" s="98"/>
      <c r="FJP409" s="98"/>
      <c r="FJQ409" s="98"/>
      <c r="FJR409" s="98"/>
      <c r="FJS409" s="98"/>
      <c r="FJT409" s="98"/>
      <c r="FJU409" s="98"/>
      <c r="FJV409" s="98"/>
      <c r="FJW409" s="98"/>
      <c r="FJX409" s="98"/>
      <c r="FJY409" s="98"/>
      <c r="FJZ409" s="98"/>
      <c r="FKA409" s="98"/>
      <c r="FKB409" s="98"/>
      <c r="FKC409" s="98"/>
      <c r="FKD409" s="98"/>
      <c r="FKE409" s="98"/>
      <c r="FKF409" s="98"/>
      <c r="FKG409" s="98"/>
      <c r="FKH409" s="98"/>
      <c r="FKI409" s="98"/>
      <c r="FKJ409" s="98"/>
      <c r="FKK409" s="98"/>
      <c r="FKL409" s="98"/>
      <c r="FKM409" s="98"/>
      <c r="FKN409" s="98"/>
      <c r="FKO409" s="98"/>
      <c r="FKP409" s="98"/>
      <c r="FKQ409" s="98"/>
      <c r="FKR409" s="98"/>
      <c r="FKS409" s="98"/>
      <c r="FKT409" s="98"/>
      <c r="FKU409" s="98"/>
      <c r="FKV409" s="98"/>
      <c r="FKW409" s="98"/>
      <c r="FKX409" s="98"/>
      <c r="FKY409" s="98"/>
      <c r="FKZ409" s="98"/>
      <c r="FLA409" s="98"/>
      <c r="FLB409" s="98"/>
      <c r="FLC409" s="98"/>
      <c r="FLD409" s="98"/>
      <c r="FLE409" s="98"/>
      <c r="FLF409" s="98"/>
      <c r="FLG409" s="98"/>
      <c r="FLH409" s="98"/>
      <c r="FLI409" s="98"/>
      <c r="FLJ409" s="98"/>
      <c r="FLK409" s="98"/>
      <c r="FLL409" s="98"/>
      <c r="FLM409" s="98"/>
      <c r="FLN409" s="98"/>
      <c r="FLO409" s="98"/>
      <c r="FLP409" s="98"/>
      <c r="FLQ409" s="98"/>
      <c r="FLR409" s="98"/>
      <c r="FLS409" s="98"/>
      <c r="FLT409" s="98"/>
      <c r="FLU409" s="98"/>
      <c r="FLV409" s="98"/>
      <c r="FLW409" s="98"/>
      <c r="FLX409" s="98"/>
      <c r="FLY409" s="98"/>
      <c r="FLZ409" s="98"/>
      <c r="FMA409" s="98"/>
      <c r="FMB409" s="98"/>
      <c r="FMC409" s="98"/>
      <c r="FMD409" s="98"/>
      <c r="FME409" s="98"/>
      <c r="FMF409" s="98"/>
      <c r="FMG409" s="98"/>
      <c r="FMH409" s="98"/>
      <c r="FMI409" s="98"/>
      <c r="FMJ409" s="98"/>
      <c r="FMK409" s="98"/>
      <c r="FML409" s="98"/>
      <c r="FMM409" s="98"/>
      <c r="FMN409" s="98"/>
      <c r="FMO409" s="98"/>
      <c r="FMP409" s="98"/>
      <c r="FMQ409" s="98"/>
      <c r="FMR409" s="98"/>
      <c r="FMS409" s="98"/>
      <c r="FMT409" s="98"/>
      <c r="FMU409" s="98"/>
      <c r="FMV409" s="98"/>
      <c r="FMW409" s="98"/>
      <c r="FMX409" s="98"/>
      <c r="FMY409" s="98"/>
      <c r="FMZ409" s="98"/>
      <c r="FNA409" s="98"/>
      <c r="FNB409" s="98"/>
      <c r="FNC409" s="98"/>
      <c r="FND409" s="98"/>
      <c r="FNE409" s="98"/>
      <c r="FNF409" s="98"/>
      <c r="FNG409" s="98"/>
      <c r="FNH409" s="98"/>
      <c r="FNI409" s="98"/>
      <c r="FNJ409" s="98"/>
      <c r="FNK409" s="98"/>
      <c r="FNL409" s="98"/>
      <c r="FNM409" s="98"/>
      <c r="FNN409" s="98"/>
      <c r="FNO409" s="98"/>
      <c r="FNP409" s="98"/>
      <c r="FNQ409" s="98"/>
      <c r="FNR409" s="98"/>
      <c r="FNS409" s="98"/>
      <c r="FNT409" s="98"/>
      <c r="FNU409" s="98"/>
      <c r="FNV409" s="98"/>
      <c r="FNW409" s="98"/>
      <c r="FNX409" s="98"/>
      <c r="FNY409" s="98"/>
      <c r="FNZ409" s="98"/>
      <c r="FOA409" s="98"/>
      <c r="FOB409" s="98"/>
      <c r="FOC409" s="98"/>
      <c r="FOD409" s="98"/>
      <c r="FOE409" s="98"/>
      <c r="FOF409" s="98"/>
      <c r="FOG409" s="98"/>
      <c r="FOH409" s="98"/>
      <c r="FOI409" s="98"/>
      <c r="FOJ409" s="98"/>
      <c r="FOK409" s="98"/>
      <c r="FOL409" s="98"/>
      <c r="FOM409" s="98"/>
      <c r="FON409" s="98"/>
      <c r="FOO409" s="98"/>
      <c r="FOP409" s="98"/>
      <c r="FOQ409" s="98"/>
      <c r="FOR409" s="98"/>
      <c r="FOS409" s="98"/>
      <c r="FOT409" s="98"/>
      <c r="FOU409" s="98"/>
      <c r="FOV409" s="98"/>
      <c r="FOW409" s="98"/>
      <c r="FOX409" s="98"/>
      <c r="FOY409" s="98"/>
      <c r="FOZ409" s="98"/>
      <c r="FPA409" s="98"/>
      <c r="FPB409" s="98"/>
      <c r="FPC409" s="98"/>
      <c r="FPD409" s="98"/>
      <c r="FPE409" s="98"/>
      <c r="FPF409" s="98"/>
      <c r="FPG409" s="98"/>
      <c r="FPH409" s="98"/>
      <c r="FPI409" s="98"/>
      <c r="FPJ409" s="98"/>
      <c r="FPK409" s="98"/>
      <c r="FPL409" s="98"/>
      <c r="FPM409" s="98"/>
      <c r="FPN409" s="98"/>
      <c r="FPO409" s="98"/>
      <c r="FPP409" s="98"/>
      <c r="FPQ409" s="98"/>
      <c r="FPR409" s="98"/>
      <c r="FPS409" s="98"/>
      <c r="FPT409" s="98"/>
      <c r="FPU409" s="98"/>
      <c r="FPV409" s="98"/>
      <c r="FPW409" s="98"/>
      <c r="FPX409" s="98"/>
      <c r="FPY409" s="98"/>
      <c r="FPZ409" s="98"/>
      <c r="FQA409" s="98"/>
      <c r="FQB409" s="98"/>
      <c r="FQC409" s="98"/>
      <c r="FQD409" s="98"/>
      <c r="FQE409" s="98"/>
      <c r="FQF409" s="98"/>
      <c r="FQG409" s="98"/>
      <c r="FQH409" s="98"/>
      <c r="FQI409" s="98"/>
      <c r="FQJ409" s="98"/>
      <c r="FQK409" s="98"/>
      <c r="FQL409" s="98"/>
      <c r="FQM409" s="98"/>
      <c r="FQN409" s="98"/>
      <c r="FQO409" s="98"/>
      <c r="FQP409" s="98"/>
      <c r="FQQ409" s="98"/>
      <c r="FQR409" s="98"/>
      <c r="FQS409" s="98"/>
      <c r="FQT409" s="98"/>
      <c r="FQU409" s="98"/>
      <c r="FQV409" s="98"/>
      <c r="FQW409" s="98"/>
      <c r="FQX409" s="98"/>
      <c r="FQY409" s="98"/>
      <c r="FQZ409" s="98"/>
      <c r="FRA409" s="98"/>
      <c r="FRB409" s="98"/>
      <c r="FRC409" s="98"/>
      <c r="FRD409" s="98"/>
      <c r="FRE409" s="98"/>
      <c r="FRF409" s="98"/>
      <c r="FRG409" s="98"/>
      <c r="FRH409" s="98"/>
      <c r="FRI409" s="98"/>
      <c r="FRJ409" s="98"/>
      <c r="FRK409" s="98"/>
      <c r="FRL409" s="98"/>
      <c r="FRM409" s="98"/>
      <c r="FRN409" s="98"/>
      <c r="FRO409" s="98"/>
      <c r="FRP409" s="98"/>
      <c r="FRQ409" s="98"/>
      <c r="FRR409" s="98"/>
      <c r="FRS409" s="98"/>
      <c r="FRT409" s="98"/>
      <c r="FRU409" s="98"/>
      <c r="FRV409" s="98"/>
      <c r="FRW409" s="98"/>
      <c r="FRX409" s="98"/>
      <c r="FRY409" s="98"/>
      <c r="FRZ409" s="98"/>
      <c r="FSA409" s="98"/>
      <c r="FSB409" s="98"/>
      <c r="FSC409" s="98"/>
      <c r="FSD409" s="98"/>
      <c r="FSE409" s="98"/>
      <c r="FSF409" s="98"/>
      <c r="FSG409" s="98"/>
      <c r="FSH409" s="98"/>
      <c r="FSI409" s="98"/>
      <c r="FSJ409" s="98"/>
      <c r="FSK409" s="98"/>
      <c r="FSL409" s="98"/>
      <c r="FSM409" s="98"/>
      <c r="FSN409" s="98"/>
      <c r="FSO409" s="98"/>
      <c r="FSP409" s="98"/>
      <c r="FSQ409" s="98"/>
      <c r="FSR409" s="98"/>
      <c r="FSS409" s="98"/>
      <c r="FST409" s="98"/>
      <c r="FSU409" s="98"/>
      <c r="FSV409" s="98"/>
      <c r="FSW409" s="98"/>
      <c r="FSX409" s="98"/>
      <c r="FSY409" s="98"/>
      <c r="FSZ409" s="98"/>
      <c r="FTA409" s="98"/>
      <c r="FTB409" s="98"/>
      <c r="FTC409" s="98"/>
      <c r="FTD409" s="98"/>
      <c r="FTE409" s="98"/>
      <c r="FTF409" s="98"/>
      <c r="FTG409" s="98"/>
      <c r="FTH409" s="98"/>
      <c r="FTI409" s="98"/>
      <c r="FTJ409" s="98"/>
      <c r="FTK409" s="98"/>
      <c r="FTL409" s="98"/>
      <c r="FTM409" s="98"/>
      <c r="FTN409" s="98"/>
      <c r="FTO409" s="98"/>
      <c r="FTP409" s="98"/>
      <c r="FTQ409" s="98"/>
      <c r="FTR409" s="98"/>
      <c r="FTS409" s="98"/>
      <c r="FTT409" s="98"/>
      <c r="FTU409" s="98"/>
      <c r="FTV409" s="98"/>
      <c r="FTW409" s="98"/>
      <c r="FTX409" s="98"/>
      <c r="FTY409" s="98"/>
      <c r="FTZ409" s="98"/>
      <c r="FUA409" s="98"/>
      <c r="FUB409" s="98"/>
      <c r="FUC409" s="98"/>
      <c r="FUD409" s="98"/>
      <c r="FUE409" s="98"/>
      <c r="FUF409" s="98"/>
      <c r="FUG409" s="98"/>
      <c r="FUH409" s="98"/>
      <c r="FUI409" s="98"/>
      <c r="FUJ409" s="98"/>
      <c r="FUK409" s="98"/>
      <c r="FUL409" s="98"/>
      <c r="FUM409" s="98"/>
      <c r="FUN409" s="98"/>
      <c r="FUO409" s="98"/>
      <c r="FUP409" s="98"/>
      <c r="FUQ409" s="98"/>
      <c r="FUR409" s="98"/>
      <c r="FUS409" s="98"/>
      <c r="FUT409" s="98"/>
      <c r="FUU409" s="98"/>
      <c r="FUV409" s="98"/>
      <c r="FUW409" s="98"/>
      <c r="FUX409" s="98"/>
      <c r="FUY409" s="98"/>
      <c r="FUZ409" s="98"/>
      <c r="FVA409" s="98"/>
      <c r="FVB409" s="98"/>
      <c r="FVC409" s="98"/>
      <c r="FVD409" s="98"/>
      <c r="FVE409" s="98"/>
      <c r="FVF409" s="98"/>
      <c r="FVG409" s="98"/>
      <c r="FVH409" s="98"/>
      <c r="FVI409" s="98"/>
      <c r="FVJ409" s="98"/>
      <c r="FVK409" s="98"/>
      <c r="FVL409" s="98"/>
      <c r="FVM409" s="98"/>
      <c r="FVN409" s="98"/>
      <c r="FVO409" s="98"/>
      <c r="FVP409" s="98"/>
      <c r="FVQ409" s="98"/>
      <c r="FVR409" s="98"/>
      <c r="FVS409" s="98"/>
      <c r="FVT409" s="98"/>
      <c r="FVU409" s="98"/>
      <c r="FVV409" s="98"/>
      <c r="FVW409" s="98"/>
      <c r="FVX409" s="98"/>
      <c r="FVY409" s="98"/>
      <c r="FVZ409" s="98"/>
      <c r="FWA409" s="98"/>
      <c r="FWB409" s="98"/>
      <c r="FWC409" s="98"/>
      <c r="FWD409" s="98"/>
      <c r="FWE409" s="98"/>
      <c r="FWF409" s="98"/>
      <c r="FWG409" s="98"/>
      <c r="FWH409" s="98"/>
      <c r="FWI409" s="98"/>
      <c r="FWJ409" s="98"/>
      <c r="FWK409" s="98"/>
      <c r="FWL409" s="98"/>
      <c r="FWM409" s="98"/>
      <c r="FWN409" s="98"/>
      <c r="FWO409" s="98"/>
      <c r="FWP409" s="98"/>
      <c r="FWQ409" s="98"/>
      <c r="FWR409" s="98"/>
      <c r="FWS409" s="98"/>
      <c r="FWT409" s="98"/>
      <c r="FWU409" s="98"/>
      <c r="FWV409" s="98"/>
      <c r="FWW409" s="98"/>
      <c r="FWX409" s="98"/>
      <c r="FWY409" s="98"/>
      <c r="FWZ409" s="98"/>
      <c r="FXA409" s="98"/>
      <c r="FXB409" s="98"/>
      <c r="FXC409" s="98"/>
      <c r="FXD409" s="98"/>
      <c r="FXE409" s="98"/>
      <c r="FXF409" s="98"/>
      <c r="FXG409" s="98"/>
      <c r="FXH409" s="98"/>
      <c r="FXI409" s="98"/>
      <c r="FXJ409" s="98"/>
      <c r="FXK409" s="98"/>
      <c r="FXL409" s="98"/>
      <c r="FXM409" s="98"/>
      <c r="FXN409" s="98"/>
      <c r="FXO409" s="98"/>
      <c r="FXP409" s="98"/>
      <c r="FXQ409" s="98"/>
      <c r="FXR409" s="98"/>
      <c r="FXS409" s="98"/>
      <c r="FXT409" s="98"/>
      <c r="FXU409" s="98"/>
      <c r="FXV409" s="98"/>
      <c r="FXW409" s="98"/>
      <c r="FXX409" s="98"/>
      <c r="FXY409" s="98"/>
      <c r="FXZ409" s="98"/>
      <c r="FYA409" s="98"/>
      <c r="FYB409" s="98"/>
      <c r="FYC409" s="98"/>
      <c r="FYD409" s="98"/>
      <c r="FYE409" s="98"/>
      <c r="FYF409" s="98"/>
      <c r="FYG409" s="98"/>
      <c r="FYH409" s="98"/>
      <c r="FYI409" s="98"/>
      <c r="FYJ409" s="98"/>
      <c r="FYK409" s="98"/>
      <c r="FYL409" s="98"/>
      <c r="FYM409" s="98"/>
      <c r="FYN409" s="98"/>
      <c r="FYO409" s="98"/>
      <c r="FYP409" s="98"/>
      <c r="FYQ409" s="98"/>
      <c r="FYR409" s="98"/>
      <c r="FYS409" s="98"/>
      <c r="FYT409" s="98"/>
      <c r="FYU409" s="98"/>
      <c r="FYV409" s="98"/>
      <c r="FYW409" s="98"/>
      <c r="FYX409" s="98"/>
      <c r="FYY409" s="98"/>
      <c r="FYZ409" s="98"/>
      <c r="FZA409" s="98"/>
      <c r="FZB409" s="98"/>
      <c r="FZC409" s="98"/>
      <c r="FZD409" s="98"/>
      <c r="FZE409" s="98"/>
      <c r="FZF409" s="98"/>
      <c r="FZG409" s="98"/>
      <c r="FZH409" s="98"/>
      <c r="FZI409" s="98"/>
      <c r="FZJ409" s="98"/>
      <c r="FZK409" s="98"/>
      <c r="FZL409" s="98"/>
      <c r="FZM409" s="98"/>
      <c r="FZN409" s="98"/>
      <c r="FZO409" s="98"/>
      <c r="FZP409" s="98"/>
      <c r="FZQ409" s="98"/>
      <c r="FZR409" s="98"/>
      <c r="FZS409" s="98"/>
      <c r="FZT409" s="98"/>
      <c r="FZU409" s="98"/>
      <c r="FZV409" s="98"/>
      <c r="FZW409" s="98"/>
      <c r="FZX409" s="98"/>
      <c r="FZY409" s="98"/>
      <c r="FZZ409" s="98"/>
      <c r="GAA409" s="98"/>
      <c r="GAB409" s="98"/>
      <c r="GAC409" s="98"/>
      <c r="GAD409" s="98"/>
      <c r="GAE409" s="98"/>
      <c r="GAF409" s="98"/>
      <c r="GAG409" s="98"/>
      <c r="GAH409" s="98"/>
      <c r="GAI409" s="98"/>
      <c r="GAJ409" s="98"/>
      <c r="GAK409" s="98"/>
      <c r="GAL409" s="98"/>
      <c r="GAM409" s="98"/>
      <c r="GAN409" s="98"/>
      <c r="GAO409" s="98"/>
      <c r="GAP409" s="98"/>
      <c r="GAQ409" s="98"/>
      <c r="GAR409" s="98"/>
      <c r="GAS409" s="98"/>
      <c r="GAT409" s="98"/>
      <c r="GAU409" s="98"/>
      <c r="GAV409" s="98"/>
      <c r="GAW409" s="98"/>
      <c r="GAX409" s="98"/>
      <c r="GAY409" s="98"/>
      <c r="GAZ409" s="98"/>
      <c r="GBA409" s="98"/>
      <c r="GBB409" s="98"/>
      <c r="GBC409" s="98"/>
      <c r="GBD409" s="98"/>
      <c r="GBE409" s="98"/>
      <c r="GBF409" s="98"/>
      <c r="GBG409" s="98"/>
      <c r="GBH409" s="98"/>
      <c r="GBI409" s="98"/>
      <c r="GBJ409" s="98"/>
      <c r="GBK409" s="98"/>
      <c r="GBL409" s="98"/>
      <c r="GBM409" s="98"/>
      <c r="GBN409" s="98"/>
      <c r="GBO409" s="98"/>
      <c r="GBP409" s="98"/>
      <c r="GBQ409" s="98"/>
      <c r="GBR409" s="98"/>
      <c r="GBS409" s="98"/>
      <c r="GBT409" s="98"/>
      <c r="GBU409" s="98"/>
      <c r="GBV409" s="98"/>
      <c r="GBW409" s="98"/>
      <c r="GBX409" s="98"/>
      <c r="GBY409" s="98"/>
      <c r="GBZ409" s="98"/>
      <c r="GCA409" s="98"/>
      <c r="GCB409" s="98"/>
      <c r="GCC409" s="98"/>
      <c r="GCD409" s="98"/>
      <c r="GCE409" s="98"/>
      <c r="GCF409" s="98"/>
      <c r="GCG409" s="98"/>
      <c r="GCH409" s="98"/>
      <c r="GCI409" s="98"/>
      <c r="GCJ409" s="98"/>
      <c r="GCK409" s="98"/>
      <c r="GCL409" s="98"/>
      <c r="GCM409" s="98"/>
      <c r="GCN409" s="98"/>
      <c r="GCO409" s="98"/>
      <c r="GCP409" s="98"/>
      <c r="GCQ409" s="98"/>
      <c r="GCR409" s="98"/>
      <c r="GCS409" s="98"/>
      <c r="GCT409" s="98"/>
      <c r="GCU409" s="98"/>
      <c r="GCV409" s="98"/>
      <c r="GCW409" s="98"/>
      <c r="GCX409" s="98"/>
      <c r="GCY409" s="98"/>
      <c r="GCZ409" s="98"/>
      <c r="GDA409" s="98"/>
      <c r="GDB409" s="98"/>
      <c r="GDC409" s="98"/>
      <c r="GDD409" s="98"/>
      <c r="GDE409" s="98"/>
      <c r="GDF409" s="98"/>
      <c r="GDG409" s="98"/>
      <c r="GDH409" s="98"/>
      <c r="GDI409" s="98"/>
      <c r="GDJ409" s="98"/>
      <c r="GDK409" s="98"/>
      <c r="GDL409" s="98"/>
      <c r="GDM409" s="98"/>
      <c r="GDN409" s="98"/>
      <c r="GDO409" s="98"/>
      <c r="GDP409" s="98"/>
      <c r="GDQ409" s="98"/>
      <c r="GDR409" s="98"/>
      <c r="GDS409" s="98"/>
      <c r="GDT409" s="98"/>
      <c r="GDU409" s="98"/>
      <c r="GDV409" s="98"/>
      <c r="GDW409" s="98"/>
      <c r="GDX409" s="98"/>
      <c r="GDY409" s="98"/>
      <c r="GDZ409" s="98"/>
      <c r="GEA409" s="98"/>
      <c r="GEB409" s="98"/>
      <c r="GEC409" s="98"/>
      <c r="GED409" s="98"/>
      <c r="GEE409" s="98"/>
      <c r="GEF409" s="98"/>
      <c r="GEG409" s="98"/>
      <c r="GEH409" s="98"/>
      <c r="GEI409" s="98"/>
      <c r="GEJ409" s="98"/>
      <c r="GEK409" s="98"/>
      <c r="GEL409" s="98"/>
      <c r="GEM409" s="98"/>
      <c r="GEN409" s="98"/>
      <c r="GEO409" s="98"/>
      <c r="GEP409" s="98"/>
      <c r="GEQ409" s="98"/>
      <c r="GER409" s="98"/>
      <c r="GES409" s="98"/>
      <c r="GET409" s="98"/>
      <c r="GEU409" s="98"/>
      <c r="GEV409" s="98"/>
      <c r="GEW409" s="98"/>
      <c r="GEX409" s="98"/>
      <c r="GEY409" s="98"/>
      <c r="GEZ409" s="98"/>
      <c r="GFA409" s="98"/>
      <c r="GFB409" s="98"/>
      <c r="GFC409" s="98"/>
      <c r="GFD409" s="98"/>
      <c r="GFE409" s="98"/>
      <c r="GFF409" s="98"/>
      <c r="GFG409" s="98"/>
      <c r="GFH409" s="98"/>
      <c r="GFI409" s="98"/>
      <c r="GFJ409" s="98"/>
      <c r="GFK409" s="98"/>
      <c r="GFL409" s="98"/>
      <c r="GFM409" s="98"/>
      <c r="GFN409" s="98"/>
      <c r="GFO409" s="98"/>
      <c r="GFP409" s="98"/>
      <c r="GFQ409" s="98"/>
      <c r="GFR409" s="98"/>
      <c r="GFS409" s="98"/>
      <c r="GFT409" s="98"/>
      <c r="GFU409" s="98"/>
      <c r="GFV409" s="98"/>
      <c r="GFW409" s="98"/>
      <c r="GFX409" s="98"/>
      <c r="GFY409" s="98"/>
      <c r="GFZ409" s="98"/>
      <c r="GGA409" s="98"/>
      <c r="GGB409" s="98"/>
      <c r="GGC409" s="98"/>
      <c r="GGD409" s="98"/>
      <c r="GGE409" s="98"/>
      <c r="GGF409" s="98"/>
      <c r="GGG409" s="98"/>
      <c r="GGH409" s="98"/>
      <c r="GGI409" s="98"/>
      <c r="GGJ409" s="98"/>
      <c r="GGK409" s="98"/>
      <c r="GGL409" s="98"/>
      <c r="GGM409" s="98"/>
      <c r="GGN409" s="98"/>
      <c r="GGO409" s="98"/>
      <c r="GGP409" s="98"/>
      <c r="GGQ409" s="98"/>
      <c r="GGR409" s="98"/>
      <c r="GGS409" s="98"/>
      <c r="GGT409" s="98"/>
      <c r="GGU409" s="98"/>
      <c r="GGV409" s="98"/>
      <c r="GGW409" s="98"/>
      <c r="GGX409" s="98"/>
      <c r="GGY409" s="98"/>
      <c r="GGZ409" s="98"/>
      <c r="GHA409" s="98"/>
      <c r="GHB409" s="98"/>
      <c r="GHC409" s="98"/>
      <c r="GHD409" s="98"/>
      <c r="GHE409" s="98"/>
      <c r="GHF409" s="98"/>
      <c r="GHG409" s="98"/>
      <c r="GHH409" s="98"/>
      <c r="GHI409" s="98"/>
      <c r="GHJ409" s="98"/>
      <c r="GHK409" s="98"/>
      <c r="GHL409" s="98"/>
      <c r="GHM409" s="98"/>
      <c r="GHN409" s="98"/>
      <c r="GHO409" s="98"/>
      <c r="GHP409" s="98"/>
      <c r="GHQ409" s="98"/>
      <c r="GHR409" s="98"/>
      <c r="GHS409" s="98"/>
      <c r="GHT409" s="98"/>
      <c r="GHU409" s="98"/>
      <c r="GHV409" s="98"/>
      <c r="GHW409" s="98"/>
      <c r="GHX409" s="98"/>
      <c r="GHY409" s="98"/>
      <c r="GHZ409" s="98"/>
      <c r="GIA409" s="98"/>
      <c r="GIB409" s="98"/>
      <c r="GIC409" s="98"/>
      <c r="GID409" s="98"/>
      <c r="GIE409" s="98"/>
      <c r="GIF409" s="98"/>
      <c r="GIG409" s="98"/>
      <c r="GIH409" s="98"/>
      <c r="GII409" s="98"/>
      <c r="GIJ409" s="98"/>
      <c r="GIK409" s="98"/>
      <c r="GIL409" s="98"/>
      <c r="GIM409" s="98"/>
      <c r="GIN409" s="98"/>
      <c r="GIO409" s="98"/>
      <c r="GIP409" s="98"/>
      <c r="GIQ409" s="98"/>
      <c r="GIR409" s="98"/>
      <c r="GIS409" s="98"/>
      <c r="GIT409" s="98"/>
      <c r="GIU409" s="98"/>
      <c r="GIV409" s="98"/>
      <c r="GIW409" s="98"/>
      <c r="GIX409" s="98"/>
      <c r="GIY409" s="98"/>
      <c r="GIZ409" s="98"/>
      <c r="GJA409" s="98"/>
      <c r="GJB409" s="98"/>
      <c r="GJC409" s="98"/>
      <c r="GJD409" s="98"/>
      <c r="GJE409" s="98"/>
      <c r="GJF409" s="98"/>
      <c r="GJG409" s="98"/>
      <c r="GJH409" s="98"/>
      <c r="GJI409" s="98"/>
      <c r="GJJ409" s="98"/>
      <c r="GJK409" s="98"/>
      <c r="GJL409" s="98"/>
      <c r="GJM409" s="98"/>
      <c r="GJN409" s="98"/>
      <c r="GJO409" s="98"/>
      <c r="GJP409" s="98"/>
      <c r="GJQ409" s="98"/>
      <c r="GJR409" s="98"/>
      <c r="GJS409" s="98"/>
      <c r="GJT409" s="98"/>
      <c r="GJU409" s="98"/>
      <c r="GJV409" s="98"/>
      <c r="GJW409" s="98"/>
      <c r="GJX409" s="98"/>
      <c r="GJY409" s="98"/>
      <c r="GJZ409" s="98"/>
      <c r="GKA409" s="98"/>
      <c r="GKB409" s="98"/>
      <c r="GKC409" s="98"/>
      <c r="GKD409" s="98"/>
      <c r="GKE409" s="98"/>
      <c r="GKF409" s="98"/>
      <c r="GKG409" s="98"/>
      <c r="GKH409" s="98"/>
      <c r="GKI409" s="98"/>
      <c r="GKJ409" s="98"/>
      <c r="GKK409" s="98"/>
      <c r="GKL409" s="98"/>
      <c r="GKM409" s="98"/>
      <c r="GKN409" s="98"/>
      <c r="GKO409" s="98"/>
      <c r="GKP409" s="98"/>
      <c r="GKQ409" s="98"/>
      <c r="GKR409" s="98"/>
      <c r="GKS409" s="98"/>
      <c r="GKT409" s="98"/>
      <c r="GKU409" s="98"/>
      <c r="GKV409" s="98"/>
      <c r="GKW409" s="98"/>
      <c r="GKX409" s="98"/>
      <c r="GKY409" s="98"/>
      <c r="GKZ409" s="98"/>
      <c r="GLA409" s="98"/>
      <c r="GLB409" s="98"/>
      <c r="GLC409" s="98"/>
      <c r="GLD409" s="98"/>
      <c r="GLE409" s="98"/>
      <c r="GLF409" s="98"/>
      <c r="GLG409" s="98"/>
      <c r="GLH409" s="98"/>
      <c r="GLI409" s="98"/>
      <c r="GLJ409" s="98"/>
      <c r="GLK409" s="98"/>
      <c r="GLL409" s="98"/>
      <c r="GLM409" s="98"/>
      <c r="GLN409" s="98"/>
      <c r="GLO409" s="98"/>
      <c r="GLP409" s="98"/>
      <c r="GLQ409" s="98"/>
      <c r="GLR409" s="98"/>
      <c r="GLS409" s="98"/>
      <c r="GLT409" s="98"/>
      <c r="GLU409" s="98"/>
      <c r="GLV409" s="98"/>
      <c r="GLW409" s="98"/>
      <c r="GLX409" s="98"/>
      <c r="GLY409" s="98"/>
      <c r="GLZ409" s="98"/>
      <c r="GMA409" s="98"/>
      <c r="GMB409" s="98"/>
      <c r="GMC409" s="98"/>
      <c r="GMD409" s="98"/>
      <c r="GME409" s="98"/>
      <c r="GMF409" s="98"/>
      <c r="GMG409" s="98"/>
      <c r="GMH409" s="98"/>
      <c r="GMI409" s="98"/>
      <c r="GMJ409" s="98"/>
      <c r="GMK409" s="98"/>
      <c r="GML409" s="98"/>
      <c r="GMM409" s="98"/>
      <c r="GMN409" s="98"/>
      <c r="GMO409" s="98"/>
      <c r="GMP409" s="98"/>
      <c r="GMQ409" s="98"/>
      <c r="GMR409" s="98"/>
      <c r="GMS409" s="98"/>
      <c r="GMT409" s="98"/>
      <c r="GMU409" s="98"/>
      <c r="GMV409" s="98"/>
      <c r="GMW409" s="98"/>
      <c r="GMX409" s="98"/>
      <c r="GMY409" s="98"/>
      <c r="GMZ409" s="98"/>
      <c r="GNA409" s="98"/>
      <c r="GNB409" s="98"/>
      <c r="GNC409" s="98"/>
      <c r="GND409" s="98"/>
      <c r="GNE409" s="98"/>
      <c r="GNF409" s="98"/>
      <c r="GNG409" s="98"/>
      <c r="GNH409" s="98"/>
      <c r="GNI409" s="98"/>
      <c r="GNJ409" s="98"/>
      <c r="GNK409" s="98"/>
      <c r="GNL409" s="98"/>
      <c r="GNM409" s="98"/>
      <c r="GNN409" s="98"/>
      <c r="GNO409" s="98"/>
      <c r="GNP409" s="98"/>
      <c r="GNQ409" s="98"/>
      <c r="GNR409" s="98"/>
      <c r="GNS409" s="98"/>
      <c r="GNT409" s="98"/>
      <c r="GNU409" s="98"/>
      <c r="GNV409" s="98"/>
      <c r="GNW409" s="98"/>
      <c r="GNX409" s="98"/>
      <c r="GNY409" s="98"/>
      <c r="GNZ409" s="98"/>
      <c r="GOA409" s="98"/>
      <c r="GOB409" s="98"/>
      <c r="GOC409" s="98"/>
      <c r="GOD409" s="98"/>
      <c r="GOE409" s="98"/>
      <c r="GOF409" s="98"/>
      <c r="GOG409" s="98"/>
      <c r="GOH409" s="98"/>
      <c r="GOI409" s="98"/>
      <c r="GOJ409" s="98"/>
      <c r="GOK409" s="98"/>
      <c r="GOL409" s="98"/>
      <c r="GOM409" s="98"/>
      <c r="GON409" s="98"/>
      <c r="GOO409" s="98"/>
      <c r="GOP409" s="98"/>
      <c r="GOQ409" s="98"/>
      <c r="GOR409" s="98"/>
      <c r="GOS409" s="98"/>
      <c r="GOT409" s="98"/>
      <c r="GOU409" s="98"/>
      <c r="GOV409" s="98"/>
      <c r="GOW409" s="98"/>
      <c r="GOX409" s="98"/>
      <c r="GOY409" s="98"/>
      <c r="GOZ409" s="98"/>
      <c r="GPA409" s="98"/>
      <c r="GPB409" s="98"/>
      <c r="GPC409" s="98"/>
      <c r="GPD409" s="98"/>
      <c r="GPE409" s="98"/>
      <c r="GPF409" s="98"/>
      <c r="GPG409" s="98"/>
      <c r="GPH409" s="98"/>
      <c r="GPI409" s="98"/>
      <c r="GPJ409" s="98"/>
      <c r="GPK409" s="98"/>
      <c r="GPL409" s="98"/>
      <c r="GPM409" s="98"/>
      <c r="GPN409" s="98"/>
      <c r="GPO409" s="98"/>
      <c r="GPP409" s="98"/>
      <c r="GPQ409" s="98"/>
      <c r="GPR409" s="98"/>
      <c r="GPS409" s="98"/>
      <c r="GPT409" s="98"/>
      <c r="GPU409" s="98"/>
      <c r="GPV409" s="98"/>
      <c r="GPW409" s="98"/>
      <c r="GPX409" s="98"/>
      <c r="GPY409" s="98"/>
      <c r="GPZ409" s="98"/>
      <c r="GQA409" s="98"/>
      <c r="GQB409" s="98"/>
      <c r="GQC409" s="98"/>
      <c r="GQD409" s="98"/>
      <c r="GQE409" s="98"/>
      <c r="GQF409" s="98"/>
      <c r="GQG409" s="98"/>
      <c r="GQH409" s="98"/>
      <c r="GQI409" s="98"/>
      <c r="GQJ409" s="98"/>
      <c r="GQK409" s="98"/>
      <c r="GQL409" s="98"/>
      <c r="GQM409" s="98"/>
      <c r="GQN409" s="98"/>
      <c r="GQO409" s="98"/>
      <c r="GQP409" s="98"/>
      <c r="GQQ409" s="98"/>
      <c r="GQR409" s="98"/>
      <c r="GQS409" s="98"/>
      <c r="GQT409" s="98"/>
      <c r="GQU409" s="98"/>
      <c r="GQV409" s="98"/>
      <c r="GQW409" s="98"/>
      <c r="GQX409" s="98"/>
      <c r="GQY409" s="98"/>
      <c r="GQZ409" s="98"/>
      <c r="GRA409" s="98"/>
      <c r="GRB409" s="98"/>
      <c r="GRC409" s="98"/>
      <c r="GRD409" s="98"/>
      <c r="GRE409" s="98"/>
      <c r="GRF409" s="98"/>
      <c r="GRG409" s="98"/>
      <c r="GRH409" s="98"/>
      <c r="GRI409" s="98"/>
      <c r="GRJ409" s="98"/>
      <c r="GRK409" s="98"/>
      <c r="GRL409" s="98"/>
      <c r="GRM409" s="98"/>
      <c r="GRN409" s="98"/>
      <c r="GRO409" s="98"/>
      <c r="GRP409" s="98"/>
      <c r="GRQ409" s="98"/>
      <c r="GRR409" s="98"/>
      <c r="GRS409" s="98"/>
      <c r="GRT409" s="98"/>
      <c r="GRU409" s="98"/>
      <c r="GRV409" s="98"/>
      <c r="GRW409" s="98"/>
      <c r="GRX409" s="98"/>
      <c r="GRY409" s="98"/>
      <c r="GRZ409" s="98"/>
      <c r="GSA409" s="98"/>
      <c r="GSB409" s="98"/>
      <c r="GSC409" s="98"/>
      <c r="GSD409" s="98"/>
      <c r="GSE409" s="98"/>
      <c r="GSF409" s="98"/>
      <c r="GSG409" s="98"/>
      <c r="GSH409" s="98"/>
      <c r="GSI409" s="98"/>
      <c r="GSJ409" s="98"/>
      <c r="GSK409" s="98"/>
      <c r="GSL409" s="98"/>
      <c r="GSM409" s="98"/>
      <c r="GSN409" s="98"/>
      <c r="GSO409" s="98"/>
      <c r="GSP409" s="98"/>
      <c r="GSQ409" s="98"/>
      <c r="GSR409" s="98"/>
      <c r="GSS409" s="98"/>
      <c r="GST409" s="98"/>
      <c r="GSU409" s="98"/>
      <c r="GSV409" s="98"/>
      <c r="GSW409" s="98"/>
      <c r="GSX409" s="98"/>
      <c r="GSY409" s="98"/>
      <c r="GSZ409" s="98"/>
      <c r="GTA409" s="98"/>
      <c r="GTB409" s="98"/>
      <c r="GTC409" s="98"/>
      <c r="GTD409" s="98"/>
      <c r="GTE409" s="98"/>
      <c r="GTF409" s="98"/>
      <c r="GTG409" s="98"/>
      <c r="GTH409" s="98"/>
      <c r="GTI409" s="98"/>
      <c r="GTJ409" s="98"/>
      <c r="GTK409" s="98"/>
      <c r="GTL409" s="98"/>
      <c r="GTM409" s="98"/>
      <c r="GTN409" s="98"/>
      <c r="GTO409" s="98"/>
      <c r="GTP409" s="98"/>
      <c r="GTQ409" s="98"/>
      <c r="GTR409" s="98"/>
      <c r="GTS409" s="98"/>
      <c r="GTT409" s="98"/>
      <c r="GTU409" s="98"/>
      <c r="GTV409" s="98"/>
      <c r="GTW409" s="98"/>
      <c r="GTX409" s="98"/>
      <c r="GTY409" s="98"/>
      <c r="GTZ409" s="98"/>
      <c r="GUA409" s="98"/>
      <c r="GUB409" s="98"/>
      <c r="GUC409" s="98"/>
      <c r="GUD409" s="98"/>
      <c r="GUE409" s="98"/>
      <c r="GUF409" s="98"/>
      <c r="GUG409" s="98"/>
      <c r="GUH409" s="98"/>
      <c r="GUI409" s="98"/>
      <c r="GUJ409" s="98"/>
      <c r="GUK409" s="98"/>
      <c r="GUL409" s="98"/>
      <c r="GUM409" s="98"/>
      <c r="GUN409" s="98"/>
      <c r="GUO409" s="98"/>
      <c r="GUP409" s="98"/>
      <c r="GUQ409" s="98"/>
      <c r="GUR409" s="98"/>
      <c r="GUS409" s="98"/>
      <c r="GUT409" s="98"/>
      <c r="GUU409" s="98"/>
      <c r="GUV409" s="98"/>
      <c r="GUW409" s="98"/>
      <c r="GUX409" s="98"/>
      <c r="GUY409" s="98"/>
      <c r="GUZ409" s="98"/>
      <c r="GVA409" s="98"/>
      <c r="GVB409" s="98"/>
      <c r="GVC409" s="98"/>
      <c r="GVD409" s="98"/>
      <c r="GVE409" s="98"/>
      <c r="GVF409" s="98"/>
      <c r="GVG409" s="98"/>
      <c r="GVH409" s="98"/>
      <c r="GVI409" s="98"/>
      <c r="GVJ409" s="98"/>
      <c r="GVK409" s="98"/>
      <c r="GVL409" s="98"/>
      <c r="GVM409" s="98"/>
      <c r="GVN409" s="98"/>
      <c r="GVO409" s="98"/>
      <c r="GVP409" s="98"/>
      <c r="GVQ409" s="98"/>
      <c r="GVR409" s="98"/>
      <c r="GVS409" s="98"/>
      <c r="GVT409" s="98"/>
      <c r="GVU409" s="98"/>
      <c r="GVV409" s="98"/>
      <c r="GVW409" s="98"/>
      <c r="GVX409" s="98"/>
      <c r="GVY409" s="98"/>
      <c r="GVZ409" s="98"/>
      <c r="GWA409" s="98"/>
      <c r="GWB409" s="98"/>
      <c r="GWC409" s="98"/>
      <c r="GWD409" s="98"/>
      <c r="GWE409" s="98"/>
      <c r="GWF409" s="98"/>
      <c r="GWG409" s="98"/>
      <c r="GWH409" s="98"/>
      <c r="GWI409" s="98"/>
      <c r="GWJ409" s="98"/>
      <c r="GWK409" s="98"/>
      <c r="GWL409" s="98"/>
      <c r="GWM409" s="98"/>
      <c r="GWN409" s="98"/>
      <c r="GWO409" s="98"/>
      <c r="GWP409" s="98"/>
      <c r="GWQ409" s="98"/>
      <c r="GWR409" s="98"/>
      <c r="GWS409" s="98"/>
      <c r="GWT409" s="98"/>
      <c r="GWU409" s="98"/>
      <c r="GWV409" s="98"/>
      <c r="GWW409" s="98"/>
      <c r="GWX409" s="98"/>
      <c r="GWY409" s="98"/>
      <c r="GWZ409" s="98"/>
      <c r="GXA409" s="98"/>
      <c r="GXB409" s="98"/>
      <c r="GXC409" s="98"/>
      <c r="GXD409" s="98"/>
      <c r="GXE409" s="98"/>
      <c r="GXF409" s="98"/>
      <c r="GXG409" s="98"/>
      <c r="GXH409" s="98"/>
      <c r="GXI409" s="98"/>
      <c r="GXJ409" s="98"/>
      <c r="GXK409" s="98"/>
      <c r="GXL409" s="98"/>
      <c r="GXM409" s="98"/>
      <c r="GXN409" s="98"/>
      <c r="GXO409" s="98"/>
      <c r="GXP409" s="98"/>
      <c r="GXQ409" s="98"/>
      <c r="GXR409" s="98"/>
      <c r="GXS409" s="98"/>
      <c r="GXT409" s="98"/>
      <c r="GXU409" s="98"/>
      <c r="GXV409" s="98"/>
      <c r="GXW409" s="98"/>
      <c r="GXX409" s="98"/>
      <c r="GXY409" s="98"/>
      <c r="GXZ409" s="98"/>
      <c r="GYA409" s="98"/>
      <c r="GYB409" s="98"/>
      <c r="GYC409" s="98"/>
      <c r="GYD409" s="98"/>
      <c r="GYE409" s="98"/>
      <c r="GYF409" s="98"/>
      <c r="GYG409" s="98"/>
      <c r="GYH409" s="98"/>
      <c r="GYI409" s="98"/>
      <c r="GYJ409" s="98"/>
      <c r="GYK409" s="98"/>
      <c r="GYL409" s="98"/>
      <c r="GYM409" s="98"/>
      <c r="GYN409" s="98"/>
      <c r="GYO409" s="98"/>
      <c r="GYP409" s="98"/>
      <c r="GYQ409" s="98"/>
      <c r="GYR409" s="98"/>
      <c r="GYS409" s="98"/>
      <c r="GYT409" s="98"/>
      <c r="GYU409" s="98"/>
      <c r="GYV409" s="98"/>
      <c r="GYW409" s="98"/>
      <c r="GYX409" s="98"/>
      <c r="GYY409" s="98"/>
      <c r="GYZ409" s="98"/>
      <c r="GZA409" s="98"/>
      <c r="GZB409" s="98"/>
      <c r="GZC409" s="98"/>
      <c r="GZD409" s="98"/>
      <c r="GZE409" s="98"/>
      <c r="GZF409" s="98"/>
      <c r="GZG409" s="98"/>
      <c r="GZH409" s="98"/>
      <c r="GZI409" s="98"/>
      <c r="GZJ409" s="98"/>
      <c r="GZK409" s="98"/>
      <c r="GZL409" s="98"/>
      <c r="GZM409" s="98"/>
      <c r="GZN409" s="98"/>
      <c r="GZO409" s="98"/>
      <c r="GZP409" s="98"/>
      <c r="GZQ409" s="98"/>
      <c r="GZR409" s="98"/>
      <c r="GZS409" s="98"/>
      <c r="GZT409" s="98"/>
      <c r="GZU409" s="98"/>
      <c r="GZV409" s="98"/>
      <c r="GZW409" s="98"/>
      <c r="GZX409" s="98"/>
      <c r="GZY409" s="98"/>
      <c r="GZZ409" s="98"/>
      <c r="HAA409" s="98"/>
      <c r="HAB409" s="98"/>
      <c r="HAC409" s="98"/>
      <c r="HAD409" s="98"/>
      <c r="HAE409" s="98"/>
      <c r="HAF409" s="98"/>
      <c r="HAG409" s="98"/>
      <c r="HAH409" s="98"/>
      <c r="HAI409" s="98"/>
      <c r="HAJ409" s="98"/>
      <c r="HAK409" s="98"/>
      <c r="HAL409" s="98"/>
      <c r="HAM409" s="98"/>
      <c r="HAN409" s="98"/>
      <c r="HAO409" s="98"/>
      <c r="HAP409" s="98"/>
      <c r="HAQ409" s="98"/>
      <c r="HAR409" s="98"/>
      <c r="HAS409" s="98"/>
      <c r="HAT409" s="98"/>
      <c r="HAU409" s="98"/>
      <c r="HAV409" s="98"/>
      <c r="HAW409" s="98"/>
      <c r="HAX409" s="98"/>
      <c r="HAY409" s="98"/>
      <c r="HAZ409" s="98"/>
      <c r="HBA409" s="98"/>
      <c r="HBB409" s="98"/>
      <c r="HBC409" s="98"/>
      <c r="HBD409" s="98"/>
      <c r="HBE409" s="98"/>
      <c r="HBF409" s="98"/>
      <c r="HBG409" s="98"/>
      <c r="HBH409" s="98"/>
      <c r="HBI409" s="98"/>
      <c r="HBJ409" s="98"/>
      <c r="HBK409" s="98"/>
      <c r="HBL409" s="98"/>
      <c r="HBM409" s="98"/>
      <c r="HBN409" s="98"/>
      <c r="HBO409" s="98"/>
      <c r="HBP409" s="98"/>
      <c r="HBQ409" s="98"/>
      <c r="HBR409" s="98"/>
      <c r="HBS409" s="98"/>
      <c r="HBT409" s="98"/>
      <c r="HBU409" s="98"/>
      <c r="HBV409" s="98"/>
      <c r="HBW409" s="98"/>
      <c r="HBX409" s="98"/>
      <c r="HBY409" s="98"/>
      <c r="HBZ409" s="98"/>
      <c r="HCA409" s="98"/>
      <c r="HCB409" s="98"/>
      <c r="HCC409" s="98"/>
      <c r="HCD409" s="98"/>
      <c r="HCE409" s="98"/>
      <c r="HCF409" s="98"/>
      <c r="HCG409" s="98"/>
      <c r="HCH409" s="98"/>
      <c r="HCI409" s="98"/>
      <c r="HCJ409" s="98"/>
      <c r="HCK409" s="98"/>
      <c r="HCL409" s="98"/>
      <c r="HCM409" s="98"/>
      <c r="HCN409" s="98"/>
      <c r="HCO409" s="98"/>
      <c r="HCP409" s="98"/>
      <c r="HCQ409" s="98"/>
      <c r="HCR409" s="98"/>
      <c r="HCS409" s="98"/>
      <c r="HCT409" s="98"/>
      <c r="HCU409" s="98"/>
      <c r="HCV409" s="98"/>
      <c r="HCW409" s="98"/>
      <c r="HCX409" s="98"/>
      <c r="HCY409" s="98"/>
      <c r="HCZ409" s="98"/>
      <c r="HDA409" s="98"/>
      <c r="HDB409" s="98"/>
      <c r="HDC409" s="98"/>
      <c r="HDD409" s="98"/>
      <c r="HDE409" s="98"/>
      <c r="HDF409" s="98"/>
      <c r="HDG409" s="98"/>
      <c r="HDH409" s="98"/>
      <c r="HDI409" s="98"/>
      <c r="HDJ409" s="98"/>
      <c r="HDK409" s="98"/>
      <c r="HDL409" s="98"/>
      <c r="HDM409" s="98"/>
      <c r="HDN409" s="98"/>
      <c r="HDO409" s="98"/>
      <c r="HDP409" s="98"/>
      <c r="HDQ409" s="98"/>
      <c r="HDR409" s="98"/>
      <c r="HDS409" s="98"/>
      <c r="HDT409" s="98"/>
      <c r="HDU409" s="98"/>
      <c r="HDV409" s="98"/>
      <c r="HDW409" s="98"/>
      <c r="HDX409" s="98"/>
      <c r="HDY409" s="98"/>
      <c r="HDZ409" s="98"/>
      <c r="HEA409" s="98"/>
      <c r="HEB409" s="98"/>
      <c r="HEC409" s="98"/>
      <c r="HED409" s="98"/>
      <c r="HEE409" s="98"/>
      <c r="HEF409" s="98"/>
      <c r="HEG409" s="98"/>
      <c r="HEH409" s="98"/>
      <c r="HEI409" s="98"/>
      <c r="HEJ409" s="98"/>
      <c r="HEK409" s="98"/>
      <c r="HEL409" s="98"/>
      <c r="HEM409" s="98"/>
      <c r="HEN409" s="98"/>
      <c r="HEO409" s="98"/>
      <c r="HEP409" s="98"/>
      <c r="HEQ409" s="98"/>
      <c r="HER409" s="98"/>
      <c r="HES409" s="98"/>
      <c r="HET409" s="98"/>
      <c r="HEU409" s="98"/>
      <c r="HEV409" s="98"/>
      <c r="HEW409" s="98"/>
      <c r="HEX409" s="98"/>
      <c r="HEY409" s="98"/>
      <c r="HEZ409" s="98"/>
      <c r="HFA409" s="98"/>
      <c r="HFB409" s="98"/>
      <c r="HFC409" s="98"/>
      <c r="HFD409" s="98"/>
      <c r="HFE409" s="98"/>
      <c r="HFF409" s="98"/>
      <c r="HFG409" s="98"/>
      <c r="HFH409" s="98"/>
      <c r="HFI409" s="98"/>
      <c r="HFJ409" s="98"/>
      <c r="HFK409" s="98"/>
      <c r="HFL409" s="98"/>
      <c r="HFM409" s="98"/>
      <c r="HFN409" s="98"/>
      <c r="HFO409" s="98"/>
      <c r="HFP409" s="98"/>
      <c r="HFQ409" s="98"/>
      <c r="HFR409" s="98"/>
      <c r="HFS409" s="98"/>
      <c r="HFT409" s="98"/>
      <c r="HFU409" s="98"/>
      <c r="HFV409" s="98"/>
      <c r="HFW409" s="98"/>
      <c r="HFX409" s="98"/>
      <c r="HFY409" s="98"/>
      <c r="HFZ409" s="98"/>
      <c r="HGA409" s="98"/>
      <c r="HGB409" s="98"/>
      <c r="HGC409" s="98"/>
      <c r="HGD409" s="98"/>
      <c r="HGE409" s="98"/>
      <c r="HGF409" s="98"/>
      <c r="HGG409" s="98"/>
      <c r="HGH409" s="98"/>
      <c r="HGI409" s="98"/>
      <c r="HGJ409" s="98"/>
      <c r="HGK409" s="98"/>
      <c r="HGL409" s="98"/>
      <c r="HGM409" s="98"/>
      <c r="HGN409" s="98"/>
      <c r="HGO409" s="98"/>
      <c r="HGP409" s="98"/>
      <c r="HGQ409" s="98"/>
      <c r="HGR409" s="98"/>
      <c r="HGS409" s="98"/>
      <c r="HGT409" s="98"/>
      <c r="HGU409" s="98"/>
      <c r="HGV409" s="98"/>
      <c r="HGW409" s="98"/>
      <c r="HGX409" s="98"/>
      <c r="HGY409" s="98"/>
      <c r="HGZ409" s="98"/>
      <c r="HHA409" s="98"/>
      <c r="HHB409" s="98"/>
      <c r="HHC409" s="98"/>
      <c r="HHD409" s="98"/>
      <c r="HHE409" s="98"/>
      <c r="HHF409" s="98"/>
      <c r="HHG409" s="98"/>
      <c r="HHH409" s="98"/>
      <c r="HHI409" s="98"/>
      <c r="HHJ409" s="98"/>
      <c r="HHK409" s="98"/>
      <c r="HHL409" s="98"/>
      <c r="HHM409" s="98"/>
      <c r="HHN409" s="98"/>
      <c r="HHO409" s="98"/>
      <c r="HHP409" s="98"/>
      <c r="HHQ409" s="98"/>
      <c r="HHR409" s="98"/>
      <c r="HHS409" s="98"/>
      <c r="HHT409" s="98"/>
      <c r="HHU409" s="98"/>
      <c r="HHV409" s="98"/>
      <c r="HHW409" s="98"/>
      <c r="HHX409" s="98"/>
      <c r="HHY409" s="98"/>
      <c r="HHZ409" s="98"/>
      <c r="HIA409" s="98"/>
      <c r="HIB409" s="98"/>
      <c r="HIC409" s="98"/>
      <c r="HID409" s="98"/>
      <c r="HIE409" s="98"/>
      <c r="HIF409" s="98"/>
      <c r="HIG409" s="98"/>
      <c r="HIH409" s="98"/>
      <c r="HII409" s="98"/>
      <c r="HIJ409" s="98"/>
      <c r="HIK409" s="98"/>
      <c r="HIL409" s="98"/>
      <c r="HIM409" s="98"/>
      <c r="HIN409" s="98"/>
      <c r="HIO409" s="98"/>
      <c r="HIP409" s="98"/>
      <c r="HIQ409" s="98"/>
      <c r="HIR409" s="98"/>
      <c r="HIS409" s="98"/>
      <c r="HIT409" s="98"/>
      <c r="HIU409" s="98"/>
      <c r="HIV409" s="98"/>
      <c r="HIW409" s="98"/>
      <c r="HIX409" s="98"/>
      <c r="HIY409" s="98"/>
      <c r="HIZ409" s="98"/>
      <c r="HJA409" s="98"/>
      <c r="HJB409" s="98"/>
      <c r="HJC409" s="98"/>
      <c r="HJD409" s="98"/>
      <c r="HJE409" s="98"/>
      <c r="HJF409" s="98"/>
      <c r="HJG409" s="98"/>
      <c r="HJH409" s="98"/>
      <c r="HJI409" s="98"/>
      <c r="HJJ409" s="98"/>
      <c r="HJK409" s="98"/>
      <c r="HJL409" s="98"/>
      <c r="HJM409" s="98"/>
      <c r="HJN409" s="98"/>
      <c r="HJO409" s="98"/>
      <c r="HJP409" s="98"/>
      <c r="HJQ409" s="98"/>
      <c r="HJR409" s="98"/>
      <c r="HJS409" s="98"/>
      <c r="HJT409" s="98"/>
      <c r="HJU409" s="98"/>
      <c r="HJV409" s="98"/>
      <c r="HJW409" s="98"/>
      <c r="HJX409" s="98"/>
      <c r="HJY409" s="98"/>
      <c r="HJZ409" s="98"/>
      <c r="HKA409" s="98"/>
      <c r="HKB409" s="98"/>
      <c r="HKC409" s="98"/>
      <c r="HKD409" s="98"/>
      <c r="HKE409" s="98"/>
      <c r="HKF409" s="98"/>
      <c r="HKG409" s="98"/>
      <c r="HKH409" s="98"/>
      <c r="HKI409" s="98"/>
      <c r="HKJ409" s="98"/>
      <c r="HKK409" s="98"/>
      <c r="HKL409" s="98"/>
      <c r="HKM409" s="98"/>
      <c r="HKN409" s="98"/>
      <c r="HKO409" s="98"/>
      <c r="HKP409" s="98"/>
      <c r="HKQ409" s="98"/>
      <c r="HKR409" s="98"/>
      <c r="HKS409" s="98"/>
      <c r="HKT409" s="98"/>
      <c r="HKU409" s="98"/>
      <c r="HKV409" s="98"/>
      <c r="HKW409" s="98"/>
      <c r="HKX409" s="98"/>
      <c r="HKY409" s="98"/>
      <c r="HKZ409" s="98"/>
      <c r="HLA409" s="98"/>
      <c r="HLB409" s="98"/>
      <c r="HLC409" s="98"/>
      <c r="HLD409" s="98"/>
      <c r="HLE409" s="98"/>
      <c r="HLF409" s="98"/>
      <c r="HLG409" s="98"/>
      <c r="HLH409" s="98"/>
      <c r="HLI409" s="98"/>
      <c r="HLJ409" s="98"/>
      <c r="HLK409" s="98"/>
      <c r="HLL409" s="98"/>
      <c r="HLM409" s="98"/>
      <c r="HLN409" s="98"/>
      <c r="HLO409" s="98"/>
      <c r="HLP409" s="98"/>
      <c r="HLQ409" s="98"/>
      <c r="HLR409" s="98"/>
      <c r="HLS409" s="98"/>
      <c r="HLT409" s="98"/>
      <c r="HLU409" s="98"/>
      <c r="HLV409" s="98"/>
      <c r="HLW409" s="98"/>
      <c r="HLX409" s="98"/>
      <c r="HLY409" s="98"/>
      <c r="HLZ409" s="98"/>
      <c r="HMA409" s="98"/>
      <c r="HMB409" s="98"/>
      <c r="HMC409" s="98"/>
      <c r="HMD409" s="98"/>
      <c r="HME409" s="98"/>
      <c r="HMF409" s="98"/>
      <c r="HMG409" s="98"/>
      <c r="HMH409" s="98"/>
      <c r="HMI409" s="98"/>
      <c r="HMJ409" s="98"/>
      <c r="HMK409" s="98"/>
      <c r="HML409" s="98"/>
      <c r="HMM409" s="98"/>
      <c r="HMN409" s="98"/>
      <c r="HMO409" s="98"/>
      <c r="HMP409" s="98"/>
      <c r="HMQ409" s="98"/>
      <c r="HMR409" s="98"/>
      <c r="HMS409" s="98"/>
      <c r="HMT409" s="98"/>
      <c r="HMU409" s="98"/>
      <c r="HMV409" s="98"/>
      <c r="HMW409" s="98"/>
      <c r="HMX409" s="98"/>
      <c r="HMY409" s="98"/>
      <c r="HMZ409" s="98"/>
      <c r="HNA409" s="98"/>
      <c r="HNB409" s="98"/>
      <c r="HNC409" s="98"/>
      <c r="HND409" s="98"/>
      <c r="HNE409" s="98"/>
      <c r="HNF409" s="98"/>
      <c r="HNG409" s="98"/>
      <c r="HNH409" s="98"/>
      <c r="HNI409" s="98"/>
      <c r="HNJ409" s="98"/>
      <c r="HNK409" s="98"/>
      <c r="HNL409" s="98"/>
      <c r="HNM409" s="98"/>
      <c r="HNN409" s="98"/>
      <c r="HNO409" s="98"/>
      <c r="HNP409" s="98"/>
      <c r="HNQ409" s="98"/>
      <c r="HNR409" s="98"/>
      <c r="HNS409" s="98"/>
      <c r="HNT409" s="98"/>
      <c r="HNU409" s="98"/>
      <c r="HNV409" s="98"/>
      <c r="HNW409" s="98"/>
      <c r="HNX409" s="98"/>
      <c r="HNY409" s="98"/>
      <c r="HNZ409" s="98"/>
      <c r="HOA409" s="98"/>
      <c r="HOB409" s="98"/>
      <c r="HOC409" s="98"/>
      <c r="HOD409" s="98"/>
      <c r="HOE409" s="98"/>
      <c r="HOF409" s="98"/>
      <c r="HOG409" s="98"/>
      <c r="HOH409" s="98"/>
      <c r="HOI409" s="98"/>
      <c r="HOJ409" s="98"/>
      <c r="HOK409" s="98"/>
      <c r="HOL409" s="98"/>
      <c r="HOM409" s="98"/>
      <c r="HON409" s="98"/>
      <c r="HOO409" s="98"/>
      <c r="HOP409" s="98"/>
      <c r="HOQ409" s="98"/>
      <c r="HOR409" s="98"/>
      <c r="HOS409" s="98"/>
      <c r="HOT409" s="98"/>
      <c r="HOU409" s="98"/>
      <c r="HOV409" s="98"/>
      <c r="HOW409" s="98"/>
      <c r="HOX409" s="98"/>
      <c r="HOY409" s="98"/>
      <c r="HOZ409" s="98"/>
      <c r="HPA409" s="98"/>
      <c r="HPB409" s="98"/>
      <c r="HPC409" s="98"/>
      <c r="HPD409" s="98"/>
      <c r="HPE409" s="98"/>
      <c r="HPF409" s="98"/>
      <c r="HPG409" s="98"/>
      <c r="HPH409" s="98"/>
      <c r="HPI409" s="98"/>
      <c r="HPJ409" s="98"/>
      <c r="HPK409" s="98"/>
      <c r="HPL409" s="98"/>
      <c r="HPM409" s="98"/>
      <c r="HPN409" s="98"/>
      <c r="HPO409" s="98"/>
      <c r="HPP409" s="98"/>
      <c r="HPQ409" s="98"/>
      <c r="HPR409" s="98"/>
      <c r="HPS409" s="98"/>
      <c r="HPT409" s="98"/>
      <c r="HPU409" s="98"/>
      <c r="HPV409" s="98"/>
      <c r="HPW409" s="98"/>
      <c r="HPX409" s="98"/>
      <c r="HPY409" s="98"/>
      <c r="HPZ409" s="98"/>
      <c r="HQA409" s="98"/>
      <c r="HQB409" s="98"/>
      <c r="HQC409" s="98"/>
      <c r="HQD409" s="98"/>
      <c r="HQE409" s="98"/>
      <c r="HQF409" s="98"/>
      <c r="HQG409" s="98"/>
      <c r="HQH409" s="98"/>
      <c r="HQI409" s="98"/>
      <c r="HQJ409" s="98"/>
      <c r="HQK409" s="98"/>
      <c r="HQL409" s="98"/>
      <c r="HQM409" s="98"/>
      <c r="HQN409" s="98"/>
      <c r="HQO409" s="98"/>
      <c r="HQP409" s="98"/>
      <c r="HQQ409" s="98"/>
      <c r="HQR409" s="98"/>
      <c r="HQS409" s="98"/>
      <c r="HQT409" s="98"/>
      <c r="HQU409" s="98"/>
      <c r="HQV409" s="98"/>
      <c r="HQW409" s="98"/>
      <c r="HQX409" s="98"/>
      <c r="HQY409" s="98"/>
      <c r="HQZ409" s="98"/>
      <c r="HRA409" s="98"/>
      <c r="HRB409" s="98"/>
      <c r="HRC409" s="98"/>
      <c r="HRD409" s="98"/>
      <c r="HRE409" s="98"/>
      <c r="HRF409" s="98"/>
      <c r="HRG409" s="98"/>
      <c r="HRH409" s="98"/>
      <c r="HRI409" s="98"/>
      <c r="HRJ409" s="98"/>
      <c r="HRK409" s="98"/>
      <c r="HRL409" s="98"/>
      <c r="HRM409" s="98"/>
      <c r="HRN409" s="98"/>
      <c r="HRO409" s="98"/>
      <c r="HRP409" s="98"/>
      <c r="HRQ409" s="98"/>
      <c r="HRR409" s="98"/>
      <c r="HRS409" s="98"/>
      <c r="HRT409" s="98"/>
      <c r="HRU409" s="98"/>
      <c r="HRV409" s="98"/>
      <c r="HRW409" s="98"/>
      <c r="HRX409" s="98"/>
      <c r="HRY409" s="98"/>
      <c r="HRZ409" s="98"/>
      <c r="HSA409" s="98"/>
      <c r="HSB409" s="98"/>
      <c r="HSC409" s="98"/>
      <c r="HSD409" s="98"/>
      <c r="HSE409" s="98"/>
      <c r="HSF409" s="98"/>
      <c r="HSG409" s="98"/>
      <c r="HSH409" s="98"/>
      <c r="HSI409" s="98"/>
      <c r="HSJ409" s="98"/>
      <c r="HSK409" s="98"/>
      <c r="HSL409" s="98"/>
      <c r="HSM409" s="98"/>
      <c r="HSN409" s="98"/>
      <c r="HSO409" s="98"/>
      <c r="HSP409" s="98"/>
      <c r="HSQ409" s="98"/>
      <c r="HSR409" s="98"/>
      <c r="HSS409" s="98"/>
      <c r="HST409" s="98"/>
      <c r="HSU409" s="98"/>
      <c r="HSV409" s="98"/>
      <c r="HSW409" s="98"/>
      <c r="HSX409" s="98"/>
      <c r="HSY409" s="98"/>
      <c r="HSZ409" s="98"/>
      <c r="HTA409" s="98"/>
      <c r="HTB409" s="98"/>
      <c r="HTC409" s="98"/>
      <c r="HTD409" s="98"/>
      <c r="HTE409" s="98"/>
      <c r="HTF409" s="98"/>
      <c r="HTG409" s="98"/>
      <c r="HTH409" s="98"/>
      <c r="HTI409" s="98"/>
      <c r="HTJ409" s="98"/>
      <c r="HTK409" s="98"/>
      <c r="HTL409" s="98"/>
      <c r="HTM409" s="98"/>
      <c r="HTN409" s="98"/>
      <c r="HTO409" s="98"/>
      <c r="HTP409" s="98"/>
      <c r="HTQ409" s="98"/>
      <c r="HTR409" s="98"/>
      <c r="HTS409" s="98"/>
      <c r="HTT409" s="98"/>
      <c r="HTU409" s="98"/>
      <c r="HTV409" s="98"/>
      <c r="HTW409" s="98"/>
      <c r="HTX409" s="98"/>
      <c r="HTY409" s="98"/>
      <c r="HTZ409" s="98"/>
      <c r="HUA409" s="98"/>
      <c r="HUB409" s="98"/>
      <c r="HUC409" s="98"/>
      <c r="HUD409" s="98"/>
      <c r="HUE409" s="98"/>
      <c r="HUF409" s="98"/>
      <c r="HUG409" s="98"/>
      <c r="HUH409" s="98"/>
      <c r="HUI409" s="98"/>
      <c r="HUJ409" s="98"/>
      <c r="HUK409" s="98"/>
      <c r="HUL409" s="98"/>
      <c r="HUM409" s="98"/>
      <c r="HUN409" s="98"/>
      <c r="HUO409" s="98"/>
      <c r="HUP409" s="98"/>
      <c r="HUQ409" s="98"/>
      <c r="HUR409" s="98"/>
      <c r="HUS409" s="98"/>
      <c r="HUT409" s="98"/>
      <c r="HUU409" s="98"/>
      <c r="HUV409" s="98"/>
      <c r="HUW409" s="98"/>
      <c r="HUX409" s="98"/>
      <c r="HUY409" s="98"/>
      <c r="HUZ409" s="98"/>
      <c r="HVA409" s="98"/>
      <c r="HVB409" s="98"/>
      <c r="HVC409" s="98"/>
      <c r="HVD409" s="98"/>
      <c r="HVE409" s="98"/>
      <c r="HVF409" s="98"/>
      <c r="HVG409" s="98"/>
      <c r="HVH409" s="98"/>
      <c r="HVI409" s="98"/>
      <c r="HVJ409" s="98"/>
      <c r="HVK409" s="98"/>
      <c r="HVL409" s="98"/>
      <c r="HVM409" s="98"/>
      <c r="HVN409" s="98"/>
      <c r="HVO409" s="98"/>
      <c r="HVP409" s="98"/>
      <c r="HVQ409" s="98"/>
      <c r="HVR409" s="98"/>
      <c r="HVS409" s="98"/>
      <c r="HVT409" s="98"/>
      <c r="HVU409" s="98"/>
      <c r="HVV409" s="98"/>
      <c r="HVW409" s="98"/>
      <c r="HVX409" s="98"/>
      <c r="HVY409" s="98"/>
      <c r="HVZ409" s="98"/>
      <c r="HWA409" s="98"/>
      <c r="HWB409" s="98"/>
      <c r="HWC409" s="98"/>
      <c r="HWD409" s="98"/>
      <c r="HWE409" s="98"/>
      <c r="HWF409" s="98"/>
      <c r="HWG409" s="98"/>
      <c r="HWH409" s="98"/>
      <c r="HWI409" s="98"/>
      <c r="HWJ409" s="98"/>
      <c r="HWK409" s="98"/>
      <c r="HWL409" s="98"/>
      <c r="HWM409" s="98"/>
      <c r="HWN409" s="98"/>
      <c r="HWO409" s="98"/>
      <c r="HWP409" s="98"/>
      <c r="HWQ409" s="98"/>
      <c r="HWR409" s="98"/>
      <c r="HWS409" s="98"/>
      <c r="HWT409" s="98"/>
      <c r="HWU409" s="98"/>
      <c r="HWV409" s="98"/>
      <c r="HWW409" s="98"/>
      <c r="HWX409" s="98"/>
      <c r="HWY409" s="98"/>
      <c r="HWZ409" s="98"/>
      <c r="HXA409" s="98"/>
      <c r="HXB409" s="98"/>
      <c r="HXC409" s="98"/>
      <c r="HXD409" s="98"/>
      <c r="HXE409" s="98"/>
      <c r="HXF409" s="98"/>
      <c r="HXG409" s="98"/>
      <c r="HXH409" s="98"/>
      <c r="HXI409" s="98"/>
      <c r="HXJ409" s="98"/>
      <c r="HXK409" s="98"/>
      <c r="HXL409" s="98"/>
      <c r="HXM409" s="98"/>
      <c r="HXN409" s="98"/>
      <c r="HXO409" s="98"/>
      <c r="HXP409" s="98"/>
      <c r="HXQ409" s="98"/>
      <c r="HXR409" s="98"/>
      <c r="HXS409" s="98"/>
      <c r="HXT409" s="98"/>
      <c r="HXU409" s="98"/>
      <c r="HXV409" s="98"/>
      <c r="HXW409" s="98"/>
      <c r="HXX409" s="98"/>
      <c r="HXY409" s="98"/>
      <c r="HXZ409" s="98"/>
      <c r="HYA409" s="98"/>
      <c r="HYB409" s="98"/>
      <c r="HYC409" s="98"/>
      <c r="HYD409" s="98"/>
      <c r="HYE409" s="98"/>
      <c r="HYF409" s="98"/>
      <c r="HYG409" s="98"/>
      <c r="HYH409" s="98"/>
      <c r="HYI409" s="98"/>
      <c r="HYJ409" s="98"/>
      <c r="HYK409" s="98"/>
      <c r="HYL409" s="98"/>
      <c r="HYM409" s="98"/>
      <c r="HYN409" s="98"/>
      <c r="HYO409" s="98"/>
      <c r="HYP409" s="98"/>
      <c r="HYQ409" s="98"/>
      <c r="HYR409" s="98"/>
      <c r="HYS409" s="98"/>
      <c r="HYT409" s="98"/>
      <c r="HYU409" s="98"/>
      <c r="HYV409" s="98"/>
      <c r="HYW409" s="98"/>
      <c r="HYX409" s="98"/>
      <c r="HYY409" s="98"/>
      <c r="HYZ409" s="98"/>
      <c r="HZA409" s="98"/>
      <c r="HZB409" s="98"/>
      <c r="HZC409" s="98"/>
      <c r="HZD409" s="98"/>
      <c r="HZE409" s="98"/>
      <c r="HZF409" s="98"/>
      <c r="HZG409" s="98"/>
      <c r="HZH409" s="98"/>
      <c r="HZI409" s="98"/>
      <c r="HZJ409" s="98"/>
      <c r="HZK409" s="98"/>
      <c r="HZL409" s="98"/>
      <c r="HZM409" s="98"/>
      <c r="HZN409" s="98"/>
      <c r="HZO409" s="98"/>
      <c r="HZP409" s="98"/>
      <c r="HZQ409" s="98"/>
      <c r="HZR409" s="98"/>
      <c r="HZS409" s="98"/>
      <c r="HZT409" s="98"/>
      <c r="HZU409" s="98"/>
      <c r="HZV409" s="98"/>
      <c r="HZW409" s="98"/>
      <c r="HZX409" s="98"/>
      <c r="HZY409" s="98"/>
      <c r="HZZ409" s="98"/>
      <c r="IAA409" s="98"/>
      <c r="IAB409" s="98"/>
      <c r="IAC409" s="98"/>
      <c r="IAD409" s="98"/>
      <c r="IAE409" s="98"/>
      <c r="IAF409" s="98"/>
      <c r="IAG409" s="98"/>
      <c r="IAH409" s="98"/>
      <c r="IAI409" s="98"/>
      <c r="IAJ409" s="98"/>
      <c r="IAK409" s="98"/>
      <c r="IAL409" s="98"/>
      <c r="IAM409" s="98"/>
      <c r="IAN409" s="98"/>
      <c r="IAO409" s="98"/>
      <c r="IAP409" s="98"/>
      <c r="IAQ409" s="98"/>
      <c r="IAR409" s="98"/>
      <c r="IAS409" s="98"/>
      <c r="IAT409" s="98"/>
      <c r="IAU409" s="98"/>
      <c r="IAV409" s="98"/>
      <c r="IAW409" s="98"/>
      <c r="IAX409" s="98"/>
      <c r="IAY409" s="98"/>
      <c r="IAZ409" s="98"/>
      <c r="IBA409" s="98"/>
      <c r="IBB409" s="98"/>
      <c r="IBC409" s="98"/>
      <c r="IBD409" s="98"/>
      <c r="IBE409" s="98"/>
      <c r="IBF409" s="98"/>
      <c r="IBG409" s="98"/>
      <c r="IBH409" s="98"/>
      <c r="IBI409" s="98"/>
      <c r="IBJ409" s="98"/>
      <c r="IBK409" s="98"/>
      <c r="IBL409" s="98"/>
      <c r="IBM409" s="98"/>
      <c r="IBN409" s="98"/>
      <c r="IBO409" s="98"/>
      <c r="IBP409" s="98"/>
      <c r="IBQ409" s="98"/>
      <c r="IBR409" s="98"/>
      <c r="IBS409" s="98"/>
      <c r="IBT409" s="98"/>
      <c r="IBU409" s="98"/>
      <c r="IBV409" s="98"/>
      <c r="IBW409" s="98"/>
      <c r="IBX409" s="98"/>
      <c r="IBY409" s="98"/>
      <c r="IBZ409" s="98"/>
      <c r="ICA409" s="98"/>
      <c r="ICB409" s="98"/>
      <c r="ICC409" s="98"/>
      <c r="ICD409" s="98"/>
      <c r="ICE409" s="98"/>
      <c r="ICF409" s="98"/>
      <c r="ICG409" s="98"/>
      <c r="ICH409" s="98"/>
      <c r="ICI409" s="98"/>
      <c r="ICJ409" s="98"/>
      <c r="ICK409" s="98"/>
      <c r="ICL409" s="98"/>
      <c r="ICM409" s="98"/>
      <c r="ICN409" s="98"/>
      <c r="ICO409" s="98"/>
      <c r="ICP409" s="98"/>
      <c r="ICQ409" s="98"/>
      <c r="ICR409" s="98"/>
      <c r="ICS409" s="98"/>
      <c r="ICT409" s="98"/>
      <c r="ICU409" s="98"/>
      <c r="ICV409" s="98"/>
      <c r="ICW409" s="98"/>
      <c r="ICX409" s="98"/>
      <c r="ICY409" s="98"/>
      <c r="ICZ409" s="98"/>
      <c r="IDA409" s="98"/>
      <c r="IDB409" s="98"/>
      <c r="IDC409" s="98"/>
      <c r="IDD409" s="98"/>
      <c r="IDE409" s="98"/>
      <c r="IDF409" s="98"/>
      <c r="IDG409" s="98"/>
      <c r="IDH409" s="98"/>
      <c r="IDI409" s="98"/>
      <c r="IDJ409" s="98"/>
      <c r="IDK409" s="98"/>
      <c r="IDL409" s="98"/>
      <c r="IDM409" s="98"/>
      <c r="IDN409" s="98"/>
      <c r="IDO409" s="98"/>
      <c r="IDP409" s="98"/>
      <c r="IDQ409" s="98"/>
      <c r="IDR409" s="98"/>
      <c r="IDS409" s="98"/>
      <c r="IDT409" s="98"/>
      <c r="IDU409" s="98"/>
      <c r="IDV409" s="98"/>
      <c r="IDW409" s="98"/>
      <c r="IDX409" s="98"/>
      <c r="IDY409" s="98"/>
      <c r="IDZ409" s="98"/>
      <c r="IEA409" s="98"/>
      <c r="IEB409" s="98"/>
      <c r="IEC409" s="98"/>
      <c r="IED409" s="98"/>
      <c r="IEE409" s="98"/>
      <c r="IEF409" s="98"/>
      <c r="IEG409" s="98"/>
      <c r="IEH409" s="98"/>
      <c r="IEI409" s="98"/>
      <c r="IEJ409" s="98"/>
      <c r="IEK409" s="98"/>
      <c r="IEL409" s="98"/>
      <c r="IEM409" s="98"/>
      <c r="IEN409" s="98"/>
      <c r="IEO409" s="98"/>
      <c r="IEP409" s="98"/>
      <c r="IEQ409" s="98"/>
      <c r="IER409" s="98"/>
      <c r="IES409" s="98"/>
      <c r="IET409" s="98"/>
      <c r="IEU409" s="98"/>
      <c r="IEV409" s="98"/>
      <c r="IEW409" s="98"/>
      <c r="IEX409" s="98"/>
      <c r="IEY409" s="98"/>
      <c r="IEZ409" s="98"/>
      <c r="IFA409" s="98"/>
      <c r="IFB409" s="98"/>
      <c r="IFC409" s="98"/>
      <c r="IFD409" s="98"/>
      <c r="IFE409" s="98"/>
      <c r="IFF409" s="98"/>
      <c r="IFG409" s="98"/>
      <c r="IFH409" s="98"/>
      <c r="IFI409" s="98"/>
      <c r="IFJ409" s="98"/>
      <c r="IFK409" s="98"/>
      <c r="IFL409" s="98"/>
      <c r="IFM409" s="98"/>
      <c r="IFN409" s="98"/>
      <c r="IFO409" s="98"/>
      <c r="IFP409" s="98"/>
      <c r="IFQ409" s="98"/>
      <c r="IFR409" s="98"/>
      <c r="IFS409" s="98"/>
      <c r="IFT409" s="98"/>
      <c r="IFU409" s="98"/>
      <c r="IFV409" s="98"/>
      <c r="IFW409" s="98"/>
      <c r="IFX409" s="98"/>
      <c r="IFY409" s="98"/>
      <c r="IFZ409" s="98"/>
      <c r="IGA409" s="98"/>
      <c r="IGB409" s="98"/>
      <c r="IGC409" s="98"/>
      <c r="IGD409" s="98"/>
      <c r="IGE409" s="98"/>
      <c r="IGF409" s="98"/>
      <c r="IGG409" s="98"/>
      <c r="IGH409" s="98"/>
      <c r="IGI409" s="98"/>
      <c r="IGJ409" s="98"/>
      <c r="IGK409" s="98"/>
      <c r="IGL409" s="98"/>
      <c r="IGM409" s="98"/>
      <c r="IGN409" s="98"/>
      <c r="IGO409" s="98"/>
      <c r="IGP409" s="98"/>
      <c r="IGQ409" s="98"/>
      <c r="IGR409" s="98"/>
      <c r="IGS409" s="98"/>
      <c r="IGT409" s="98"/>
      <c r="IGU409" s="98"/>
      <c r="IGV409" s="98"/>
      <c r="IGW409" s="98"/>
      <c r="IGX409" s="98"/>
      <c r="IGY409" s="98"/>
      <c r="IGZ409" s="98"/>
      <c r="IHA409" s="98"/>
      <c r="IHB409" s="98"/>
      <c r="IHC409" s="98"/>
      <c r="IHD409" s="98"/>
      <c r="IHE409" s="98"/>
      <c r="IHF409" s="98"/>
      <c r="IHG409" s="98"/>
      <c r="IHH409" s="98"/>
      <c r="IHI409" s="98"/>
      <c r="IHJ409" s="98"/>
      <c r="IHK409" s="98"/>
      <c r="IHL409" s="98"/>
      <c r="IHM409" s="98"/>
      <c r="IHN409" s="98"/>
      <c r="IHO409" s="98"/>
      <c r="IHP409" s="98"/>
      <c r="IHQ409" s="98"/>
      <c r="IHR409" s="98"/>
      <c r="IHS409" s="98"/>
      <c r="IHT409" s="98"/>
      <c r="IHU409" s="98"/>
      <c r="IHV409" s="98"/>
      <c r="IHW409" s="98"/>
      <c r="IHX409" s="98"/>
      <c r="IHY409" s="98"/>
      <c r="IHZ409" s="98"/>
      <c r="IIA409" s="98"/>
      <c r="IIB409" s="98"/>
      <c r="IIC409" s="98"/>
      <c r="IID409" s="98"/>
      <c r="IIE409" s="98"/>
      <c r="IIF409" s="98"/>
      <c r="IIG409" s="98"/>
      <c r="IIH409" s="98"/>
      <c r="III409" s="98"/>
      <c r="IIJ409" s="98"/>
      <c r="IIK409" s="98"/>
      <c r="IIL409" s="98"/>
      <c r="IIM409" s="98"/>
      <c r="IIN409" s="98"/>
      <c r="IIO409" s="98"/>
      <c r="IIP409" s="98"/>
      <c r="IIQ409" s="98"/>
      <c r="IIR409" s="98"/>
      <c r="IIS409" s="98"/>
      <c r="IIT409" s="98"/>
      <c r="IIU409" s="98"/>
      <c r="IIV409" s="98"/>
      <c r="IIW409" s="98"/>
      <c r="IIX409" s="98"/>
      <c r="IIY409" s="98"/>
      <c r="IIZ409" s="98"/>
      <c r="IJA409" s="98"/>
      <c r="IJB409" s="98"/>
      <c r="IJC409" s="98"/>
      <c r="IJD409" s="98"/>
      <c r="IJE409" s="98"/>
      <c r="IJF409" s="98"/>
      <c r="IJG409" s="98"/>
      <c r="IJH409" s="98"/>
      <c r="IJI409" s="98"/>
      <c r="IJJ409" s="98"/>
      <c r="IJK409" s="98"/>
      <c r="IJL409" s="98"/>
      <c r="IJM409" s="98"/>
      <c r="IJN409" s="98"/>
      <c r="IJO409" s="98"/>
      <c r="IJP409" s="98"/>
      <c r="IJQ409" s="98"/>
      <c r="IJR409" s="98"/>
      <c r="IJS409" s="98"/>
      <c r="IJT409" s="98"/>
      <c r="IJU409" s="98"/>
      <c r="IJV409" s="98"/>
      <c r="IJW409" s="98"/>
      <c r="IJX409" s="98"/>
      <c r="IJY409" s="98"/>
      <c r="IJZ409" s="98"/>
      <c r="IKA409" s="98"/>
      <c r="IKB409" s="98"/>
      <c r="IKC409" s="98"/>
      <c r="IKD409" s="98"/>
      <c r="IKE409" s="98"/>
      <c r="IKF409" s="98"/>
      <c r="IKG409" s="98"/>
      <c r="IKH409" s="98"/>
      <c r="IKI409" s="98"/>
      <c r="IKJ409" s="98"/>
      <c r="IKK409" s="98"/>
      <c r="IKL409" s="98"/>
      <c r="IKM409" s="98"/>
      <c r="IKN409" s="98"/>
      <c r="IKO409" s="98"/>
      <c r="IKP409" s="98"/>
      <c r="IKQ409" s="98"/>
      <c r="IKR409" s="98"/>
      <c r="IKS409" s="98"/>
      <c r="IKT409" s="98"/>
      <c r="IKU409" s="98"/>
      <c r="IKV409" s="98"/>
      <c r="IKW409" s="98"/>
      <c r="IKX409" s="98"/>
      <c r="IKY409" s="98"/>
      <c r="IKZ409" s="98"/>
      <c r="ILA409" s="98"/>
      <c r="ILB409" s="98"/>
      <c r="ILC409" s="98"/>
      <c r="ILD409" s="98"/>
      <c r="ILE409" s="98"/>
      <c r="ILF409" s="98"/>
      <c r="ILG409" s="98"/>
      <c r="ILH409" s="98"/>
      <c r="ILI409" s="98"/>
      <c r="ILJ409" s="98"/>
      <c r="ILK409" s="98"/>
      <c r="ILL409" s="98"/>
      <c r="ILM409" s="98"/>
      <c r="ILN409" s="98"/>
      <c r="ILO409" s="98"/>
      <c r="ILP409" s="98"/>
      <c r="ILQ409" s="98"/>
      <c r="ILR409" s="98"/>
      <c r="ILS409" s="98"/>
      <c r="ILT409" s="98"/>
      <c r="ILU409" s="98"/>
      <c r="ILV409" s="98"/>
      <c r="ILW409" s="98"/>
      <c r="ILX409" s="98"/>
      <c r="ILY409" s="98"/>
      <c r="ILZ409" s="98"/>
      <c r="IMA409" s="98"/>
      <c r="IMB409" s="98"/>
      <c r="IMC409" s="98"/>
      <c r="IMD409" s="98"/>
      <c r="IME409" s="98"/>
      <c r="IMF409" s="98"/>
      <c r="IMG409" s="98"/>
      <c r="IMH409" s="98"/>
      <c r="IMI409" s="98"/>
      <c r="IMJ409" s="98"/>
      <c r="IMK409" s="98"/>
      <c r="IML409" s="98"/>
      <c r="IMM409" s="98"/>
      <c r="IMN409" s="98"/>
      <c r="IMO409" s="98"/>
      <c r="IMP409" s="98"/>
      <c r="IMQ409" s="98"/>
      <c r="IMR409" s="98"/>
      <c r="IMS409" s="98"/>
      <c r="IMT409" s="98"/>
      <c r="IMU409" s="98"/>
      <c r="IMV409" s="98"/>
      <c r="IMW409" s="98"/>
      <c r="IMX409" s="98"/>
      <c r="IMY409" s="98"/>
      <c r="IMZ409" s="98"/>
      <c r="INA409" s="98"/>
      <c r="INB409" s="98"/>
      <c r="INC409" s="98"/>
      <c r="IND409" s="98"/>
      <c r="INE409" s="98"/>
      <c r="INF409" s="98"/>
      <c r="ING409" s="98"/>
      <c r="INH409" s="98"/>
      <c r="INI409" s="98"/>
      <c r="INJ409" s="98"/>
      <c r="INK409" s="98"/>
      <c r="INL409" s="98"/>
      <c r="INM409" s="98"/>
      <c r="INN409" s="98"/>
      <c r="INO409" s="98"/>
      <c r="INP409" s="98"/>
      <c r="INQ409" s="98"/>
      <c r="INR409" s="98"/>
      <c r="INS409" s="98"/>
      <c r="INT409" s="98"/>
      <c r="INU409" s="98"/>
      <c r="INV409" s="98"/>
      <c r="INW409" s="98"/>
      <c r="INX409" s="98"/>
      <c r="INY409" s="98"/>
      <c r="INZ409" s="98"/>
      <c r="IOA409" s="98"/>
      <c r="IOB409" s="98"/>
      <c r="IOC409" s="98"/>
      <c r="IOD409" s="98"/>
      <c r="IOE409" s="98"/>
      <c r="IOF409" s="98"/>
      <c r="IOG409" s="98"/>
      <c r="IOH409" s="98"/>
      <c r="IOI409" s="98"/>
      <c r="IOJ409" s="98"/>
      <c r="IOK409" s="98"/>
      <c r="IOL409" s="98"/>
      <c r="IOM409" s="98"/>
      <c r="ION409" s="98"/>
      <c r="IOO409" s="98"/>
      <c r="IOP409" s="98"/>
      <c r="IOQ409" s="98"/>
      <c r="IOR409" s="98"/>
      <c r="IOS409" s="98"/>
      <c r="IOT409" s="98"/>
      <c r="IOU409" s="98"/>
      <c r="IOV409" s="98"/>
      <c r="IOW409" s="98"/>
      <c r="IOX409" s="98"/>
      <c r="IOY409" s="98"/>
      <c r="IOZ409" s="98"/>
      <c r="IPA409" s="98"/>
      <c r="IPB409" s="98"/>
      <c r="IPC409" s="98"/>
      <c r="IPD409" s="98"/>
      <c r="IPE409" s="98"/>
      <c r="IPF409" s="98"/>
      <c r="IPG409" s="98"/>
      <c r="IPH409" s="98"/>
      <c r="IPI409" s="98"/>
      <c r="IPJ409" s="98"/>
      <c r="IPK409" s="98"/>
      <c r="IPL409" s="98"/>
      <c r="IPM409" s="98"/>
      <c r="IPN409" s="98"/>
      <c r="IPO409" s="98"/>
      <c r="IPP409" s="98"/>
      <c r="IPQ409" s="98"/>
      <c r="IPR409" s="98"/>
      <c r="IPS409" s="98"/>
      <c r="IPT409" s="98"/>
      <c r="IPU409" s="98"/>
      <c r="IPV409" s="98"/>
      <c r="IPW409" s="98"/>
      <c r="IPX409" s="98"/>
      <c r="IPY409" s="98"/>
      <c r="IPZ409" s="98"/>
      <c r="IQA409" s="98"/>
      <c r="IQB409" s="98"/>
      <c r="IQC409" s="98"/>
      <c r="IQD409" s="98"/>
      <c r="IQE409" s="98"/>
      <c r="IQF409" s="98"/>
      <c r="IQG409" s="98"/>
      <c r="IQH409" s="98"/>
      <c r="IQI409" s="98"/>
      <c r="IQJ409" s="98"/>
      <c r="IQK409" s="98"/>
      <c r="IQL409" s="98"/>
      <c r="IQM409" s="98"/>
      <c r="IQN409" s="98"/>
      <c r="IQO409" s="98"/>
      <c r="IQP409" s="98"/>
      <c r="IQQ409" s="98"/>
      <c r="IQR409" s="98"/>
      <c r="IQS409" s="98"/>
      <c r="IQT409" s="98"/>
      <c r="IQU409" s="98"/>
      <c r="IQV409" s="98"/>
      <c r="IQW409" s="98"/>
      <c r="IQX409" s="98"/>
      <c r="IQY409" s="98"/>
      <c r="IQZ409" s="98"/>
      <c r="IRA409" s="98"/>
      <c r="IRB409" s="98"/>
      <c r="IRC409" s="98"/>
      <c r="IRD409" s="98"/>
      <c r="IRE409" s="98"/>
      <c r="IRF409" s="98"/>
      <c r="IRG409" s="98"/>
      <c r="IRH409" s="98"/>
      <c r="IRI409" s="98"/>
      <c r="IRJ409" s="98"/>
      <c r="IRK409" s="98"/>
      <c r="IRL409" s="98"/>
      <c r="IRM409" s="98"/>
      <c r="IRN409" s="98"/>
      <c r="IRO409" s="98"/>
      <c r="IRP409" s="98"/>
      <c r="IRQ409" s="98"/>
      <c r="IRR409" s="98"/>
      <c r="IRS409" s="98"/>
      <c r="IRT409" s="98"/>
      <c r="IRU409" s="98"/>
      <c r="IRV409" s="98"/>
      <c r="IRW409" s="98"/>
      <c r="IRX409" s="98"/>
      <c r="IRY409" s="98"/>
      <c r="IRZ409" s="98"/>
      <c r="ISA409" s="98"/>
      <c r="ISB409" s="98"/>
      <c r="ISC409" s="98"/>
      <c r="ISD409" s="98"/>
      <c r="ISE409" s="98"/>
      <c r="ISF409" s="98"/>
      <c r="ISG409" s="98"/>
      <c r="ISH409" s="98"/>
      <c r="ISI409" s="98"/>
      <c r="ISJ409" s="98"/>
      <c r="ISK409" s="98"/>
      <c r="ISL409" s="98"/>
      <c r="ISM409" s="98"/>
      <c r="ISN409" s="98"/>
      <c r="ISO409" s="98"/>
      <c r="ISP409" s="98"/>
      <c r="ISQ409" s="98"/>
      <c r="ISR409" s="98"/>
      <c r="ISS409" s="98"/>
      <c r="IST409" s="98"/>
      <c r="ISU409" s="98"/>
      <c r="ISV409" s="98"/>
      <c r="ISW409" s="98"/>
      <c r="ISX409" s="98"/>
      <c r="ISY409" s="98"/>
      <c r="ISZ409" s="98"/>
      <c r="ITA409" s="98"/>
      <c r="ITB409" s="98"/>
      <c r="ITC409" s="98"/>
      <c r="ITD409" s="98"/>
      <c r="ITE409" s="98"/>
      <c r="ITF409" s="98"/>
      <c r="ITG409" s="98"/>
      <c r="ITH409" s="98"/>
      <c r="ITI409" s="98"/>
      <c r="ITJ409" s="98"/>
      <c r="ITK409" s="98"/>
      <c r="ITL409" s="98"/>
      <c r="ITM409" s="98"/>
      <c r="ITN409" s="98"/>
      <c r="ITO409" s="98"/>
      <c r="ITP409" s="98"/>
      <c r="ITQ409" s="98"/>
      <c r="ITR409" s="98"/>
      <c r="ITS409" s="98"/>
      <c r="ITT409" s="98"/>
      <c r="ITU409" s="98"/>
      <c r="ITV409" s="98"/>
      <c r="ITW409" s="98"/>
      <c r="ITX409" s="98"/>
      <c r="ITY409" s="98"/>
      <c r="ITZ409" s="98"/>
      <c r="IUA409" s="98"/>
      <c r="IUB409" s="98"/>
      <c r="IUC409" s="98"/>
      <c r="IUD409" s="98"/>
      <c r="IUE409" s="98"/>
      <c r="IUF409" s="98"/>
      <c r="IUG409" s="98"/>
      <c r="IUH409" s="98"/>
      <c r="IUI409" s="98"/>
      <c r="IUJ409" s="98"/>
      <c r="IUK409" s="98"/>
      <c r="IUL409" s="98"/>
      <c r="IUM409" s="98"/>
      <c r="IUN409" s="98"/>
      <c r="IUO409" s="98"/>
      <c r="IUP409" s="98"/>
      <c r="IUQ409" s="98"/>
      <c r="IUR409" s="98"/>
      <c r="IUS409" s="98"/>
      <c r="IUT409" s="98"/>
      <c r="IUU409" s="98"/>
      <c r="IUV409" s="98"/>
      <c r="IUW409" s="98"/>
      <c r="IUX409" s="98"/>
      <c r="IUY409" s="98"/>
      <c r="IUZ409" s="98"/>
      <c r="IVA409" s="98"/>
      <c r="IVB409" s="98"/>
      <c r="IVC409" s="98"/>
      <c r="IVD409" s="98"/>
      <c r="IVE409" s="98"/>
      <c r="IVF409" s="98"/>
      <c r="IVG409" s="98"/>
      <c r="IVH409" s="98"/>
      <c r="IVI409" s="98"/>
      <c r="IVJ409" s="98"/>
      <c r="IVK409" s="98"/>
      <c r="IVL409" s="98"/>
      <c r="IVM409" s="98"/>
      <c r="IVN409" s="98"/>
      <c r="IVO409" s="98"/>
      <c r="IVP409" s="98"/>
      <c r="IVQ409" s="98"/>
      <c r="IVR409" s="98"/>
      <c r="IVS409" s="98"/>
      <c r="IVT409" s="98"/>
      <c r="IVU409" s="98"/>
      <c r="IVV409" s="98"/>
      <c r="IVW409" s="98"/>
      <c r="IVX409" s="98"/>
      <c r="IVY409" s="98"/>
      <c r="IVZ409" s="98"/>
      <c r="IWA409" s="98"/>
      <c r="IWB409" s="98"/>
      <c r="IWC409" s="98"/>
      <c r="IWD409" s="98"/>
      <c r="IWE409" s="98"/>
      <c r="IWF409" s="98"/>
      <c r="IWG409" s="98"/>
      <c r="IWH409" s="98"/>
      <c r="IWI409" s="98"/>
      <c r="IWJ409" s="98"/>
      <c r="IWK409" s="98"/>
      <c r="IWL409" s="98"/>
      <c r="IWM409" s="98"/>
      <c r="IWN409" s="98"/>
      <c r="IWO409" s="98"/>
      <c r="IWP409" s="98"/>
      <c r="IWQ409" s="98"/>
      <c r="IWR409" s="98"/>
      <c r="IWS409" s="98"/>
      <c r="IWT409" s="98"/>
      <c r="IWU409" s="98"/>
      <c r="IWV409" s="98"/>
      <c r="IWW409" s="98"/>
      <c r="IWX409" s="98"/>
      <c r="IWY409" s="98"/>
      <c r="IWZ409" s="98"/>
      <c r="IXA409" s="98"/>
      <c r="IXB409" s="98"/>
      <c r="IXC409" s="98"/>
      <c r="IXD409" s="98"/>
      <c r="IXE409" s="98"/>
      <c r="IXF409" s="98"/>
      <c r="IXG409" s="98"/>
      <c r="IXH409" s="98"/>
      <c r="IXI409" s="98"/>
      <c r="IXJ409" s="98"/>
      <c r="IXK409" s="98"/>
      <c r="IXL409" s="98"/>
      <c r="IXM409" s="98"/>
      <c r="IXN409" s="98"/>
      <c r="IXO409" s="98"/>
      <c r="IXP409" s="98"/>
      <c r="IXQ409" s="98"/>
      <c r="IXR409" s="98"/>
      <c r="IXS409" s="98"/>
      <c r="IXT409" s="98"/>
      <c r="IXU409" s="98"/>
      <c r="IXV409" s="98"/>
      <c r="IXW409" s="98"/>
      <c r="IXX409" s="98"/>
      <c r="IXY409" s="98"/>
      <c r="IXZ409" s="98"/>
      <c r="IYA409" s="98"/>
      <c r="IYB409" s="98"/>
      <c r="IYC409" s="98"/>
      <c r="IYD409" s="98"/>
      <c r="IYE409" s="98"/>
      <c r="IYF409" s="98"/>
      <c r="IYG409" s="98"/>
      <c r="IYH409" s="98"/>
      <c r="IYI409" s="98"/>
      <c r="IYJ409" s="98"/>
      <c r="IYK409" s="98"/>
      <c r="IYL409" s="98"/>
      <c r="IYM409" s="98"/>
      <c r="IYN409" s="98"/>
      <c r="IYO409" s="98"/>
      <c r="IYP409" s="98"/>
      <c r="IYQ409" s="98"/>
      <c r="IYR409" s="98"/>
      <c r="IYS409" s="98"/>
      <c r="IYT409" s="98"/>
      <c r="IYU409" s="98"/>
      <c r="IYV409" s="98"/>
      <c r="IYW409" s="98"/>
      <c r="IYX409" s="98"/>
      <c r="IYY409" s="98"/>
      <c r="IYZ409" s="98"/>
      <c r="IZA409" s="98"/>
      <c r="IZB409" s="98"/>
      <c r="IZC409" s="98"/>
      <c r="IZD409" s="98"/>
      <c r="IZE409" s="98"/>
      <c r="IZF409" s="98"/>
      <c r="IZG409" s="98"/>
      <c r="IZH409" s="98"/>
      <c r="IZI409" s="98"/>
      <c r="IZJ409" s="98"/>
      <c r="IZK409" s="98"/>
      <c r="IZL409" s="98"/>
      <c r="IZM409" s="98"/>
      <c r="IZN409" s="98"/>
      <c r="IZO409" s="98"/>
      <c r="IZP409" s="98"/>
      <c r="IZQ409" s="98"/>
      <c r="IZR409" s="98"/>
      <c r="IZS409" s="98"/>
      <c r="IZT409" s="98"/>
      <c r="IZU409" s="98"/>
      <c r="IZV409" s="98"/>
      <c r="IZW409" s="98"/>
      <c r="IZX409" s="98"/>
      <c r="IZY409" s="98"/>
      <c r="IZZ409" s="98"/>
      <c r="JAA409" s="98"/>
      <c r="JAB409" s="98"/>
      <c r="JAC409" s="98"/>
      <c r="JAD409" s="98"/>
      <c r="JAE409" s="98"/>
      <c r="JAF409" s="98"/>
      <c r="JAG409" s="98"/>
      <c r="JAH409" s="98"/>
      <c r="JAI409" s="98"/>
      <c r="JAJ409" s="98"/>
      <c r="JAK409" s="98"/>
      <c r="JAL409" s="98"/>
      <c r="JAM409" s="98"/>
      <c r="JAN409" s="98"/>
      <c r="JAO409" s="98"/>
      <c r="JAP409" s="98"/>
      <c r="JAQ409" s="98"/>
      <c r="JAR409" s="98"/>
      <c r="JAS409" s="98"/>
      <c r="JAT409" s="98"/>
      <c r="JAU409" s="98"/>
      <c r="JAV409" s="98"/>
      <c r="JAW409" s="98"/>
      <c r="JAX409" s="98"/>
      <c r="JAY409" s="98"/>
      <c r="JAZ409" s="98"/>
      <c r="JBA409" s="98"/>
      <c r="JBB409" s="98"/>
      <c r="JBC409" s="98"/>
      <c r="JBD409" s="98"/>
      <c r="JBE409" s="98"/>
      <c r="JBF409" s="98"/>
      <c r="JBG409" s="98"/>
      <c r="JBH409" s="98"/>
      <c r="JBI409" s="98"/>
      <c r="JBJ409" s="98"/>
      <c r="JBK409" s="98"/>
      <c r="JBL409" s="98"/>
      <c r="JBM409" s="98"/>
      <c r="JBN409" s="98"/>
      <c r="JBO409" s="98"/>
      <c r="JBP409" s="98"/>
      <c r="JBQ409" s="98"/>
      <c r="JBR409" s="98"/>
      <c r="JBS409" s="98"/>
      <c r="JBT409" s="98"/>
      <c r="JBU409" s="98"/>
      <c r="JBV409" s="98"/>
      <c r="JBW409" s="98"/>
      <c r="JBX409" s="98"/>
      <c r="JBY409" s="98"/>
      <c r="JBZ409" s="98"/>
      <c r="JCA409" s="98"/>
      <c r="JCB409" s="98"/>
      <c r="JCC409" s="98"/>
      <c r="JCD409" s="98"/>
      <c r="JCE409" s="98"/>
      <c r="JCF409" s="98"/>
      <c r="JCG409" s="98"/>
      <c r="JCH409" s="98"/>
      <c r="JCI409" s="98"/>
      <c r="JCJ409" s="98"/>
      <c r="JCK409" s="98"/>
      <c r="JCL409" s="98"/>
      <c r="JCM409" s="98"/>
      <c r="JCN409" s="98"/>
      <c r="JCO409" s="98"/>
      <c r="JCP409" s="98"/>
      <c r="JCQ409" s="98"/>
      <c r="JCR409" s="98"/>
      <c r="JCS409" s="98"/>
      <c r="JCT409" s="98"/>
      <c r="JCU409" s="98"/>
      <c r="JCV409" s="98"/>
      <c r="JCW409" s="98"/>
      <c r="JCX409" s="98"/>
      <c r="JCY409" s="98"/>
      <c r="JCZ409" s="98"/>
      <c r="JDA409" s="98"/>
      <c r="JDB409" s="98"/>
      <c r="JDC409" s="98"/>
      <c r="JDD409" s="98"/>
      <c r="JDE409" s="98"/>
      <c r="JDF409" s="98"/>
      <c r="JDG409" s="98"/>
      <c r="JDH409" s="98"/>
      <c r="JDI409" s="98"/>
      <c r="JDJ409" s="98"/>
      <c r="JDK409" s="98"/>
      <c r="JDL409" s="98"/>
      <c r="JDM409" s="98"/>
      <c r="JDN409" s="98"/>
      <c r="JDO409" s="98"/>
      <c r="JDP409" s="98"/>
      <c r="JDQ409" s="98"/>
      <c r="JDR409" s="98"/>
      <c r="JDS409" s="98"/>
      <c r="JDT409" s="98"/>
      <c r="JDU409" s="98"/>
      <c r="JDV409" s="98"/>
      <c r="JDW409" s="98"/>
      <c r="JDX409" s="98"/>
      <c r="JDY409" s="98"/>
      <c r="JDZ409" s="98"/>
      <c r="JEA409" s="98"/>
      <c r="JEB409" s="98"/>
      <c r="JEC409" s="98"/>
      <c r="JED409" s="98"/>
      <c r="JEE409" s="98"/>
      <c r="JEF409" s="98"/>
      <c r="JEG409" s="98"/>
      <c r="JEH409" s="98"/>
      <c r="JEI409" s="98"/>
      <c r="JEJ409" s="98"/>
      <c r="JEK409" s="98"/>
      <c r="JEL409" s="98"/>
      <c r="JEM409" s="98"/>
      <c r="JEN409" s="98"/>
      <c r="JEO409" s="98"/>
      <c r="JEP409" s="98"/>
      <c r="JEQ409" s="98"/>
      <c r="JER409" s="98"/>
      <c r="JES409" s="98"/>
      <c r="JET409" s="98"/>
      <c r="JEU409" s="98"/>
      <c r="JEV409" s="98"/>
      <c r="JEW409" s="98"/>
      <c r="JEX409" s="98"/>
      <c r="JEY409" s="98"/>
      <c r="JEZ409" s="98"/>
      <c r="JFA409" s="98"/>
      <c r="JFB409" s="98"/>
      <c r="JFC409" s="98"/>
      <c r="JFD409" s="98"/>
      <c r="JFE409" s="98"/>
      <c r="JFF409" s="98"/>
      <c r="JFG409" s="98"/>
      <c r="JFH409" s="98"/>
      <c r="JFI409" s="98"/>
      <c r="JFJ409" s="98"/>
      <c r="JFK409" s="98"/>
      <c r="JFL409" s="98"/>
      <c r="JFM409" s="98"/>
      <c r="JFN409" s="98"/>
      <c r="JFO409" s="98"/>
      <c r="JFP409" s="98"/>
      <c r="JFQ409" s="98"/>
      <c r="JFR409" s="98"/>
      <c r="JFS409" s="98"/>
      <c r="JFT409" s="98"/>
      <c r="JFU409" s="98"/>
      <c r="JFV409" s="98"/>
      <c r="JFW409" s="98"/>
      <c r="JFX409" s="98"/>
      <c r="JFY409" s="98"/>
      <c r="JFZ409" s="98"/>
      <c r="JGA409" s="98"/>
      <c r="JGB409" s="98"/>
      <c r="JGC409" s="98"/>
      <c r="JGD409" s="98"/>
      <c r="JGE409" s="98"/>
      <c r="JGF409" s="98"/>
      <c r="JGG409" s="98"/>
      <c r="JGH409" s="98"/>
      <c r="JGI409" s="98"/>
      <c r="JGJ409" s="98"/>
      <c r="JGK409" s="98"/>
      <c r="JGL409" s="98"/>
      <c r="JGM409" s="98"/>
      <c r="JGN409" s="98"/>
      <c r="JGO409" s="98"/>
      <c r="JGP409" s="98"/>
      <c r="JGQ409" s="98"/>
      <c r="JGR409" s="98"/>
      <c r="JGS409" s="98"/>
      <c r="JGT409" s="98"/>
      <c r="JGU409" s="98"/>
      <c r="JGV409" s="98"/>
      <c r="JGW409" s="98"/>
      <c r="JGX409" s="98"/>
      <c r="JGY409" s="98"/>
      <c r="JGZ409" s="98"/>
      <c r="JHA409" s="98"/>
      <c r="JHB409" s="98"/>
      <c r="JHC409" s="98"/>
      <c r="JHD409" s="98"/>
      <c r="JHE409" s="98"/>
      <c r="JHF409" s="98"/>
      <c r="JHG409" s="98"/>
      <c r="JHH409" s="98"/>
      <c r="JHI409" s="98"/>
      <c r="JHJ409" s="98"/>
      <c r="JHK409" s="98"/>
      <c r="JHL409" s="98"/>
      <c r="JHM409" s="98"/>
      <c r="JHN409" s="98"/>
      <c r="JHO409" s="98"/>
      <c r="JHP409" s="98"/>
      <c r="JHQ409" s="98"/>
      <c r="JHR409" s="98"/>
      <c r="JHS409" s="98"/>
      <c r="JHT409" s="98"/>
      <c r="JHU409" s="98"/>
      <c r="JHV409" s="98"/>
      <c r="JHW409" s="98"/>
      <c r="JHX409" s="98"/>
      <c r="JHY409" s="98"/>
      <c r="JHZ409" s="98"/>
      <c r="JIA409" s="98"/>
      <c r="JIB409" s="98"/>
      <c r="JIC409" s="98"/>
      <c r="JID409" s="98"/>
      <c r="JIE409" s="98"/>
      <c r="JIF409" s="98"/>
      <c r="JIG409" s="98"/>
      <c r="JIH409" s="98"/>
      <c r="JII409" s="98"/>
      <c r="JIJ409" s="98"/>
      <c r="JIK409" s="98"/>
      <c r="JIL409" s="98"/>
      <c r="JIM409" s="98"/>
      <c r="JIN409" s="98"/>
      <c r="JIO409" s="98"/>
      <c r="JIP409" s="98"/>
      <c r="JIQ409" s="98"/>
      <c r="JIR409" s="98"/>
      <c r="JIS409" s="98"/>
      <c r="JIT409" s="98"/>
      <c r="JIU409" s="98"/>
      <c r="JIV409" s="98"/>
      <c r="JIW409" s="98"/>
      <c r="JIX409" s="98"/>
      <c r="JIY409" s="98"/>
      <c r="JIZ409" s="98"/>
      <c r="JJA409" s="98"/>
      <c r="JJB409" s="98"/>
      <c r="JJC409" s="98"/>
      <c r="JJD409" s="98"/>
      <c r="JJE409" s="98"/>
      <c r="JJF409" s="98"/>
      <c r="JJG409" s="98"/>
      <c r="JJH409" s="98"/>
      <c r="JJI409" s="98"/>
      <c r="JJJ409" s="98"/>
      <c r="JJK409" s="98"/>
      <c r="JJL409" s="98"/>
      <c r="JJM409" s="98"/>
      <c r="JJN409" s="98"/>
      <c r="JJO409" s="98"/>
      <c r="JJP409" s="98"/>
      <c r="JJQ409" s="98"/>
      <c r="JJR409" s="98"/>
      <c r="JJS409" s="98"/>
      <c r="JJT409" s="98"/>
      <c r="JJU409" s="98"/>
      <c r="JJV409" s="98"/>
      <c r="JJW409" s="98"/>
      <c r="JJX409" s="98"/>
      <c r="JJY409" s="98"/>
      <c r="JJZ409" s="98"/>
      <c r="JKA409" s="98"/>
      <c r="JKB409" s="98"/>
      <c r="JKC409" s="98"/>
      <c r="JKD409" s="98"/>
      <c r="JKE409" s="98"/>
      <c r="JKF409" s="98"/>
      <c r="JKG409" s="98"/>
      <c r="JKH409" s="98"/>
      <c r="JKI409" s="98"/>
      <c r="JKJ409" s="98"/>
      <c r="JKK409" s="98"/>
      <c r="JKL409" s="98"/>
      <c r="JKM409" s="98"/>
      <c r="JKN409" s="98"/>
      <c r="JKO409" s="98"/>
      <c r="JKP409" s="98"/>
      <c r="JKQ409" s="98"/>
      <c r="JKR409" s="98"/>
      <c r="JKS409" s="98"/>
      <c r="JKT409" s="98"/>
      <c r="JKU409" s="98"/>
      <c r="JKV409" s="98"/>
      <c r="JKW409" s="98"/>
      <c r="JKX409" s="98"/>
      <c r="JKY409" s="98"/>
      <c r="JKZ409" s="98"/>
      <c r="JLA409" s="98"/>
      <c r="JLB409" s="98"/>
      <c r="JLC409" s="98"/>
      <c r="JLD409" s="98"/>
      <c r="JLE409" s="98"/>
      <c r="JLF409" s="98"/>
      <c r="JLG409" s="98"/>
      <c r="JLH409" s="98"/>
      <c r="JLI409" s="98"/>
      <c r="JLJ409" s="98"/>
      <c r="JLK409" s="98"/>
      <c r="JLL409" s="98"/>
      <c r="JLM409" s="98"/>
      <c r="JLN409" s="98"/>
      <c r="JLO409" s="98"/>
      <c r="JLP409" s="98"/>
      <c r="JLQ409" s="98"/>
      <c r="JLR409" s="98"/>
      <c r="JLS409" s="98"/>
      <c r="JLT409" s="98"/>
      <c r="JLU409" s="98"/>
      <c r="JLV409" s="98"/>
      <c r="JLW409" s="98"/>
      <c r="JLX409" s="98"/>
      <c r="JLY409" s="98"/>
      <c r="JLZ409" s="98"/>
      <c r="JMA409" s="98"/>
      <c r="JMB409" s="98"/>
      <c r="JMC409" s="98"/>
      <c r="JMD409" s="98"/>
      <c r="JME409" s="98"/>
      <c r="JMF409" s="98"/>
      <c r="JMG409" s="98"/>
      <c r="JMH409" s="98"/>
      <c r="JMI409" s="98"/>
      <c r="JMJ409" s="98"/>
      <c r="JMK409" s="98"/>
      <c r="JML409" s="98"/>
      <c r="JMM409" s="98"/>
      <c r="JMN409" s="98"/>
      <c r="JMO409" s="98"/>
      <c r="JMP409" s="98"/>
      <c r="JMQ409" s="98"/>
      <c r="JMR409" s="98"/>
      <c r="JMS409" s="98"/>
      <c r="JMT409" s="98"/>
      <c r="JMU409" s="98"/>
      <c r="JMV409" s="98"/>
      <c r="JMW409" s="98"/>
      <c r="JMX409" s="98"/>
      <c r="JMY409" s="98"/>
      <c r="JMZ409" s="98"/>
      <c r="JNA409" s="98"/>
      <c r="JNB409" s="98"/>
      <c r="JNC409" s="98"/>
      <c r="JND409" s="98"/>
      <c r="JNE409" s="98"/>
      <c r="JNF409" s="98"/>
      <c r="JNG409" s="98"/>
      <c r="JNH409" s="98"/>
      <c r="JNI409" s="98"/>
      <c r="JNJ409" s="98"/>
      <c r="JNK409" s="98"/>
      <c r="JNL409" s="98"/>
      <c r="JNM409" s="98"/>
      <c r="JNN409" s="98"/>
      <c r="JNO409" s="98"/>
      <c r="JNP409" s="98"/>
      <c r="JNQ409" s="98"/>
      <c r="JNR409" s="98"/>
      <c r="JNS409" s="98"/>
      <c r="JNT409" s="98"/>
      <c r="JNU409" s="98"/>
      <c r="JNV409" s="98"/>
      <c r="JNW409" s="98"/>
      <c r="JNX409" s="98"/>
      <c r="JNY409" s="98"/>
      <c r="JNZ409" s="98"/>
      <c r="JOA409" s="98"/>
      <c r="JOB409" s="98"/>
      <c r="JOC409" s="98"/>
      <c r="JOD409" s="98"/>
      <c r="JOE409" s="98"/>
      <c r="JOF409" s="98"/>
      <c r="JOG409" s="98"/>
      <c r="JOH409" s="98"/>
      <c r="JOI409" s="98"/>
      <c r="JOJ409" s="98"/>
      <c r="JOK409" s="98"/>
      <c r="JOL409" s="98"/>
      <c r="JOM409" s="98"/>
      <c r="JON409" s="98"/>
      <c r="JOO409" s="98"/>
      <c r="JOP409" s="98"/>
      <c r="JOQ409" s="98"/>
      <c r="JOR409" s="98"/>
      <c r="JOS409" s="98"/>
      <c r="JOT409" s="98"/>
      <c r="JOU409" s="98"/>
      <c r="JOV409" s="98"/>
      <c r="JOW409" s="98"/>
      <c r="JOX409" s="98"/>
      <c r="JOY409" s="98"/>
      <c r="JOZ409" s="98"/>
      <c r="JPA409" s="98"/>
      <c r="JPB409" s="98"/>
      <c r="JPC409" s="98"/>
      <c r="JPD409" s="98"/>
      <c r="JPE409" s="98"/>
      <c r="JPF409" s="98"/>
      <c r="JPG409" s="98"/>
      <c r="JPH409" s="98"/>
      <c r="JPI409" s="98"/>
      <c r="JPJ409" s="98"/>
      <c r="JPK409" s="98"/>
      <c r="JPL409" s="98"/>
      <c r="JPM409" s="98"/>
      <c r="JPN409" s="98"/>
      <c r="JPO409" s="98"/>
      <c r="JPP409" s="98"/>
      <c r="JPQ409" s="98"/>
      <c r="JPR409" s="98"/>
      <c r="JPS409" s="98"/>
      <c r="JPT409" s="98"/>
      <c r="JPU409" s="98"/>
      <c r="JPV409" s="98"/>
      <c r="JPW409" s="98"/>
      <c r="JPX409" s="98"/>
      <c r="JPY409" s="98"/>
      <c r="JPZ409" s="98"/>
      <c r="JQA409" s="98"/>
      <c r="JQB409" s="98"/>
      <c r="JQC409" s="98"/>
      <c r="JQD409" s="98"/>
      <c r="JQE409" s="98"/>
      <c r="JQF409" s="98"/>
      <c r="JQG409" s="98"/>
      <c r="JQH409" s="98"/>
      <c r="JQI409" s="98"/>
      <c r="JQJ409" s="98"/>
      <c r="JQK409" s="98"/>
      <c r="JQL409" s="98"/>
      <c r="JQM409" s="98"/>
      <c r="JQN409" s="98"/>
      <c r="JQO409" s="98"/>
      <c r="JQP409" s="98"/>
      <c r="JQQ409" s="98"/>
      <c r="JQR409" s="98"/>
      <c r="JQS409" s="98"/>
      <c r="JQT409" s="98"/>
      <c r="JQU409" s="98"/>
      <c r="JQV409" s="98"/>
      <c r="JQW409" s="98"/>
      <c r="JQX409" s="98"/>
      <c r="JQY409" s="98"/>
      <c r="JQZ409" s="98"/>
      <c r="JRA409" s="98"/>
      <c r="JRB409" s="98"/>
      <c r="JRC409" s="98"/>
      <c r="JRD409" s="98"/>
      <c r="JRE409" s="98"/>
      <c r="JRF409" s="98"/>
      <c r="JRG409" s="98"/>
      <c r="JRH409" s="98"/>
      <c r="JRI409" s="98"/>
      <c r="JRJ409" s="98"/>
      <c r="JRK409" s="98"/>
      <c r="JRL409" s="98"/>
      <c r="JRM409" s="98"/>
      <c r="JRN409" s="98"/>
      <c r="JRO409" s="98"/>
      <c r="JRP409" s="98"/>
      <c r="JRQ409" s="98"/>
      <c r="JRR409" s="98"/>
      <c r="JRS409" s="98"/>
      <c r="JRT409" s="98"/>
      <c r="JRU409" s="98"/>
      <c r="JRV409" s="98"/>
      <c r="JRW409" s="98"/>
      <c r="JRX409" s="98"/>
      <c r="JRY409" s="98"/>
      <c r="JRZ409" s="98"/>
      <c r="JSA409" s="98"/>
      <c r="JSB409" s="98"/>
      <c r="JSC409" s="98"/>
      <c r="JSD409" s="98"/>
      <c r="JSE409" s="98"/>
      <c r="JSF409" s="98"/>
      <c r="JSG409" s="98"/>
      <c r="JSH409" s="98"/>
      <c r="JSI409" s="98"/>
      <c r="JSJ409" s="98"/>
      <c r="JSK409" s="98"/>
      <c r="JSL409" s="98"/>
      <c r="JSM409" s="98"/>
      <c r="JSN409" s="98"/>
      <c r="JSO409" s="98"/>
      <c r="JSP409" s="98"/>
      <c r="JSQ409" s="98"/>
      <c r="JSR409" s="98"/>
      <c r="JSS409" s="98"/>
      <c r="JST409" s="98"/>
      <c r="JSU409" s="98"/>
      <c r="JSV409" s="98"/>
      <c r="JSW409" s="98"/>
      <c r="JSX409" s="98"/>
      <c r="JSY409" s="98"/>
      <c r="JSZ409" s="98"/>
      <c r="JTA409" s="98"/>
      <c r="JTB409" s="98"/>
      <c r="JTC409" s="98"/>
      <c r="JTD409" s="98"/>
      <c r="JTE409" s="98"/>
      <c r="JTF409" s="98"/>
      <c r="JTG409" s="98"/>
      <c r="JTH409" s="98"/>
      <c r="JTI409" s="98"/>
      <c r="JTJ409" s="98"/>
      <c r="JTK409" s="98"/>
      <c r="JTL409" s="98"/>
      <c r="JTM409" s="98"/>
      <c r="JTN409" s="98"/>
      <c r="JTO409" s="98"/>
      <c r="JTP409" s="98"/>
      <c r="JTQ409" s="98"/>
      <c r="JTR409" s="98"/>
      <c r="JTS409" s="98"/>
      <c r="JTT409" s="98"/>
      <c r="JTU409" s="98"/>
      <c r="JTV409" s="98"/>
      <c r="JTW409" s="98"/>
      <c r="JTX409" s="98"/>
      <c r="JTY409" s="98"/>
      <c r="JTZ409" s="98"/>
      <c r="JUA409" s="98"/>
      <c r="JUB409" s="98"/>
      <c r="JUC409" s="98"/>
      <c r="JUD409" s="98"/>
      <c r="JUE409" s="98"/>
      <c r="JUF409" s="98"/>
      <c r="JUG409" s="98"/>
      <c r="JUH409" s="98"/>
      <c r="JUI409" s="98"/>
      <c r="JUJ409" s="98"/>
      <c r="JUK409" s="98"/>
      <c r="JUL409" s="98"/>
      <c r="JUM409" s="98"/>
      <c r="JUN409" s="98"/>
      <c r="JUO409" s="98"/>
      <c r="JUP409" s="98"/>
      <c r="JUQ409" s="98"/>
      <c r="JUR409" s="98"/>
      <c r="JUS409" s="98"/>
      <c r="JUT409" s="98"/>
      <c r="JUU409" s="98"/>
      <c r="JUV409" s="98"/>
      <c r="JUW409" s="98"/>
      <c r="JUX409" s="98"/>
      <c r="JUY409" s="98"/>
      <c r="JUZ409" s="98"/>
      <c r="JVA409" s="98"/>
      <c r="JVB409" s="98"/>
      <c r="JVC409" s="98"/>
      <c r="JVD409" s="98"/>
      <c r="JVE409" s="98"/>
      <c r="JVF409" s="98"/>
      <c r="JVG409" s="98"/>
      <c r="JVH409" s="98"/>
      <c r="JVI409" s="98"/>
      <c r="JVJ409" s="98"/>
      <c r="JVK409" s="98"/>
      <c r="JVL409" s="98"/>
      <c r="JVM409" s="98"/>
      <c r="JVN409" s="98"/>
      <c r="JVO409" s="98"/>
      <c r="JVP409" s="98"/>
      <c r="JVQ409" s="98"/>
      <c r="JVR409" s="98"/>
      <c r="JVS409" s="98"/>
      <c r="JVT409" s="98"/>
      <c r="JVU409" s="98"/>
      <c r="JVV409" s="98"/>
      <c r="JVW409" s="98"/>
      <c r="JVX409" s="98"/>
      <c r="JVY409" s="98"/>
      <c r="JVZ409" s="98"/>
      <c r="JWA409" s="98"/>
      <c r="JWB409" s="98"/>
      <c r="JWC409" s="98"/>
      <c r="JWD409" s="98"/>
      <c r="JWE409" s="98"/>
      <c r="JWF409" s="98"/>
      <c r="JWG409" s="98"/>
      <c r="JWH409" s="98"/>
      <c r="JWI409" s="98"/>
      <c r="JWJ409" s="98"/>
      <c r="JWK409" s="98"/>
      <c r="JWL409" s="98"/>
      <c r="JWM409" s="98"/>
      <c r="JWN409" s="98"/>
      <c r="JWO409" s="98"/>
      <c r="JWP409" s="98"/>
      <c r="JWQ409" s="98"/>
      <c r="JWR409" s="98"/>
      <c r="JWS409" s="98"/>
      <c r="JWT409" s="98"/>
      <c r="JWU409" s="98"/>
      <c r="JWV409" s="98"/>
      <c r="JWW409" s="98"/>
      <c r="JWX409" s="98"/>
      <c r="JWY409" s="98"/>
      <c r="JWZ409" s="98"/>
      <c r="JXA409" s="98"/>
      <c r="JXB409" s="98"/>
      <c r="JXC409" s="98"/>
      <c r="JXD409" s="98"/>
      <c r="JXE409" s="98"/>
      <c r="JXF409" s="98"/>
      <c r="JXG409" s="98"/>
      <c r="JXH409" s="98"/>
      <c r="JXI409" s="98"/>
      <c r="JXJ409" s="98"/>
      <c r="JXK409" s="98"/>
      <c r="JXL409" s="98"/>
      <c r="JXM409" s="98"/>
      <c r="JXN409" s="98"/>
      <c r="JXO409" s="98"/>
      <c r="JXP409" s="98"/>
      <c r="JXQ409" s="98"/>
      <c r="JXR409" s="98"/>
      <c r="JXS409" s="98"/>
      <c r="JXT409" s="98"/>
      <c r="JXU409" s="98"/>
      <c r="JXV409" s="98"/>
      <c r="JXW409" s="98"/>
      <c r="JXX409" s="98"/>
      <c r="JXY409" s="98"/>
      <c r="JXZ409" s="98"/>
      <c r="JYA409" s="98"/>
      <c r="JYB409" s="98"/>
      <c r="JYC409" s="98"/>
      <c r="JYD409" s="98"/>
      <c r="JYE409" s="98"/>
      <c r="JYF409" s="98"/>
      <c r="JYG409" s="98"/>
      <c r="JYH409" s="98"/>
      <c r="JYI409" s="98"/>
      <c r="JYJ409" s="98"/>
      <c r="JYK409" s="98"/>
      <c r="JYL409" s="98"/>
      <c r="JYM409" s="98"/>
      <c r="JYN409" s="98"/>
      <c r="JYO409" s="98"/>
      <c r="JYP409" s="98"/>
      <c r="JYQ409" s="98"/>
      <c r="JYR409" s="98"/>
      <c r="JYS409" s="98"/>
      <c r="JYT409" s="98"/>
      <c r="JYU409" s="98"/>
      <c r="JYV409" s="98"/>
      <c r="JYW409" s="98"/>
      <c r="JYX409" s="98"/>
      <c r="JYY409" s="98"/>
      <c r="JYZ409" s="98"/>
      <c r="JZA409" s="98"/>
      <c r="JZB409" s="98"/>
      <c r="JZC409" s="98"/>
      <c r="JZD409" s="98"/>
      <c r="JZE409" s="98"/>
      <c r="JZF409" s="98"/>
      <c r="JZG409" s="98"/>
      <c r="JZH409" s="98"/>
      <c r="JZI409" s="98"/>
      <c r="JZJ409" s="98"/>
      <c r="JZK409" s="98"/>
      <c r="JZL409" s="98"/>
      <c r="JZM409" s="98"/>
      <c r="JZN409" s="98"/>
      <c r="JZO409" s="98"/>
      <c r="JZP409" s="98"/>
      <c r="JZQ409" s="98"/>
      <c r="JZR409" s="98"/>
      <c r="JZS409" s="98"/>
      <c r="JZT409" s="98"/>
      <c r="JZU409" s="98"/>
      <c r="JZV409" s="98"/>
      <c r="JZW409" s="98"/>
      <c r="JZX409" s="98"/>
      <c r="JZY409" s="98"/>
      <c r="JZZ409" s="98"/>
      <c r="KAA409" s="98"/>
      <c r="KAB409" s="98"/>
      <c r="KAC409" s="98"/>
      <c r="KAD409" s="98"/>
      <c r="KAE409" s="98"/>
      <c r="KAF409" s="98"/>
      <c r="KAG409" s="98"/>
      <c r="KAH409" s="98"/>
      <c r="KAI409" s="98"/>
      <c r="KAJ409" s="98"/>
      <c r="KAK409" s="98"/>
      <c r="KAL409" s="98"/>
      <c r="KAM409" s="98"/>
      <c r="KAN409" s="98"/>
      <c r="KAO409" s="98"/>
      <c r="KAP409" s="98"/>
      <c r="KAQ409" s="98"/>
      <c r="KAR409" s="98"/>
      <c r="KAS409" s="98"/>
      <c r="KAT409" s="98"/>
      <c r="KAU409" s="98"/>
      <c r="KAV409" s="98"/>
      <c r="KAW409" s="98"/>
      <c r="KAX409" s="98"/>
      <c r="KAY409" s="98"/>
      <c r="KAZ409" s="98"/>
      <c r="KBA409" s="98"/>
      <c r="KBB409" s="98"/>
      <c r="KBC409" s="98"/>
      <c r="KBD409" s="98"/>
      <c r="KBE409" s="98"/>
      <c r="KBF409" s="98"/>
      <c r="KBG409" s="98"/>
      <c r="KBH409" s="98"/>
      <c r="KBI409" s="98"/>
      <c r="KBJ409" s="98"/>
      <c r="KBK409" s="98"/>
      <c r="KBL409" s="98"/>
      <c r="KBM409" s="98"/>
      <c r="KBN409" s="98"/>
      <c r="KBO409" s="98"/>
      <c r="KBP409" s="98"/>
      <c r="KBQ409" s="98"/>
      <c r="KBR409" s="98"/>
      <c r="KBS409" s="98"/>
      <c r="KBT409" s="98"/>
      <c r="KBU409" s="98"/>
      <c r="KBV409" s="98"/>
      <c r="KBW409" s="98"/>
      <c r="KBX409" s="98"/>
      <c r="KBY409" s="98"/>
      <c r="KBZ409" s="98"/>
      <c r="KCA409" s="98"/>
      <c r="KCB409" s="98"/>
      <c r="KCC409" s="98"/>
      <c r="KCD409" s="98"/>
      <c r="KCE409" s="98"/>
      <c r="KCF409" s="98"/>
      <c r="KCG409" s="98"/>
      <c r="KCH409" s="98"/>
      <c r="KCI409" s="98"/>
      <c r="KCJ409" s="98"/>
      <c r="KCK409" s="98"/>
      <c r="KCL409" s="98"/>
      <c r="KCM409" s="98"/>
      <c r="KCN409" s="98"/>
      <c r="KCO409" s="98"/>
      <c r="KCP409" s="98"/>
      <c r="KCQ409" s="98"/>
      <c r="KCR409" s="98"/>
      <c r="KCS409" s="98"/>
      <c r="KCT409" s="98"/>
      <c r="KCU409" s="98"/>
      <c r="KCV409" s="98"/>
      <c r="KCW409" s="98"/>
      <c r="KCX409" s="98"/>
      <c r="KCY409" s="98"/>
      <c r="KCZ409" s="98"/>
      <c r="KDA409" s="98"/>
      <c r="KDB409" s="98"/>
      <c r="KDC409" s="98"/>
      <c r="KDD409" s="98"/>
      <c r="KDE409" s="98"/>
      <c r="KDF409" s="98"/>
      <c r="KDG409" s="98"/>
      <c r="KDH409" s="98"/>
      <c r="KDI409" s="98"/>
      <c r="KDJ409" s="98"/>
      <c r="KDK409" s="98"/>
      <c r="KDL409" s="98"/>
      <c r="KDM409" s="98"/>
      <c r="KDN409" s="98"/>
      <c r="KDO409" s="98"/>
      <c r="KDP409" s="98"/>
      <c r="KDQ409" s="98"/>
      <c r="KDR409" s="98"/>
      <c r="KDS409" s="98"/>
      <c r="KDT409" s="98"/>
      <c r="KDU409" s="98"/>
      <c r="KDV409" s="98"/>
      <c r="KDW409" s="98"/>
      <c r="KDX409" s="98"/>
      <c r="KDY409" s="98"/>
      <c r="KDZ409" s="98"/>
      <c r="KEA409" s="98"/>
      <c r="KEB409" s="98"/>
      <c r="KEC409" s="98"/>
      <c r="KED409" s="98"/>
      <c r="KEE409" s="98"/>
      <c r="KEF409" s="98"/>
      <c r="KEG409" s="98"/>
      <c r="KEH409" s="98"/>
      <c r="KEI409" s="98"/>
      <c r="KEJ409" s="98"/>
      <c r="KEK409" s="98"/>
      <c r="KEL409" s="98"/>
      <c r="KEM409" s="98"/>
      <c r="KEN409" s="98"/>
      <c r="KEO409" s="98"/>
      <c r="KEP409" s="98"/>
      <c r="KEQ409" s="98"/>
      <c r="KER409" s="98"/>
      <c r="KES409" s="98"/>
      <c r="KET409" s="98"/>
      <c r="KEU409" s="98"/>
      <c r="KEV409" s="98"/>
      <c r="KEW409" s="98"/>
      <c r="KEX409" s="98"/>
      <c r="KEY409" s="98"/>
      <c r="KEZ409" s="98"/>
      <c r="KFA409" s="98"/>
      <c r="KFB409" s="98"/>
      <c r="KFC409" s="98"/>
      <c r="KFD409" s="98"/>
      <c r="KFE409" s="98"/>
      <c r="KFF409" s="98"/>
      <c r="KFG409" s="98"/>
      <c r="KFH409" s="98"/>
      <c r="KFI409" s="98"/>
      <c r="KFJ409" s="98"/>
      <c r="KFK409" s="98"/>
      <c r="KFL409" s="98"/>
      <c r="KFM409" s="98"/>
      <c r="KFN409" s="98"/>
      <c r="KFO409" s="98"/>
      <c r="KFP409" s="98"/>
      <c r="KFQ409" s="98"/>
      <c r="KFR409" s="98"/>
      <c r="KFS409" s="98"/>
      <c r="KFT409" s="98"/>
      <c r="KFU409" s="98"/>
      <c r="KFV409" s="98"/>
      <c r="KFW409" s="98"/>
      <c r="KFX409" s="98"/>
      <c r="KFY409" s="98"/>
      <c r="KFZ409" s="98"/>
      <c r="KGA409" s="98"/>
      <c r="KGB409" s="98"/>
      <c r="KGC409" s="98"/>
      <c r="KGD409" s="98"/>
      <c r="KGE409" s="98"/>
      <c r="KGF409" s="98"/>
      <c r="KGG409" s="98"/>
      <c r="KGH409" s="98"/>
      <c r="KGI409" s="98"/>
      <c r="KGJ409" s="98"/>
      <c r="KGK409" s="98"/>
      <c r="KGL409" s="98"/>
      <c r="KGM409" s="98"/>
      <c r="KGN409" s="98"/>
      <c r="KGO409" s="98"/>
      <c r="KGP409" s="98"/>
      <c r="KGQ409" s="98"/>
      <c r="KGR409" s="98"/>
      <c r="KGS409" s="98"/>
      <c r="KGT409" s="98"/>
      <c r="KGU409" s="98"/>
      <c r="KGV409" s="98"/>
      <c r="KGW409" s="98"/>
      <c r="KGX409" s="98"/>
      <c r="KGY409" s="98"/>
      <c r="KGZ409" s="98"/>
      <c r="KHA409" s="98"/>
      <c r="KHB409" s="98"/>
      <c r="KHC409" s="98"/>
      <c r="KHD409" s="98"/>
      <c r="KHE409" s="98"/>
      <c r="KHF409" s="98"/>
      <c r="KHG409" s="98"/>
      <c r="KHH409" s="98"/>
      <c r="KHI409" s="98"/>
      <c r="KHJ409" s="98"/>
      <c r="KHK409" s="98"/>
      <c r="KHL409" s="98"/>
      <c r="KHM409" s="98"/>
      <c r="KHN409" s="98"/>
      <c r="KHO409" s="98"/>
      <c r="KHP409" s="98"/>
      <c r="KHQ409" s="98"/>
      <c r="KHR409" s="98"/>
      <c r="KHS409" s="98"/>
      <c r="KHT409" s="98"/>
      <c r="KHU409" s="98"/>
      <c r="KHV409" s="98"/>
      <c r="KHW409" s="98"/>
      <c r="KHX409" s="98"/>
      <c r="KHY409" s="98"/>
      <c r="KHZ409" s="98"/>
      <c r="KIA409" s="98"/>
      <c r="KIB409" s="98"/>
      <c r="KIC409" s="98"/>
      <c r="KID409" s="98"/>
      <c r="KIE409" s="98"/>
      <c r="KIF409" s="98"/>
      <c r="KIG409" s="98"/>
      <c r="KIH409" s="98"/>
      <c r="KII409" s="98"/>
      <c r="KIJ409" s="98"/>
      <c r="KIK409" s="98"/>
      <c r="KIL409" s="98"/>
      <c r="KIM409" s="98"/>
      <c r="KIN409" s="98"/>
      <c r="KIO409" s="98"/>
      <c r="KIP409" s="98"/>
      <c r="KIQ409" s="98"/>
      <c r="KIR409" s="98"/>
      <c r="KIS409" s="98"/>
      <c r="KIT409" s="98"/>
      <c r="KIU409" s="98"/>
      <c r="KIV409" s="98"/>
      <c r="KIW409" s="98"/>
      <c r="KIX409" s="98"/>
      <c r="KIY409" s="98"/>
      <c r="KIZ409" s="98"/>
      <c r="KJA409" s="98"/>
      <c r="KJB409" s="98"/>
      <c r="KJC409" s="98"/>
      <c r="KJD409" s="98"/>
      <c r="KJE409" s="98"/>
      <c r="KJF409" s="98"/>
      <c r="KJG409" s="98"/>
      <c r="KJH409" s="98"/>
      <c r="KJI409" s="98"/>
      <c r="KJJ409" s="98"/>
      <c r="KJK409" s="98"/>
      <c r="KJL409" s="98"/>
      <c r="KJM409" s="98"/>
      <c r="KJN409" s="98"/>
      <c r="KJO409" s="98"/>
      <c r="KJP409" s="98"/>
      <c r="KJQ409" s="98"/>
      <c r="KJR409" s="98"/>
      <c r="KJS409" s="98"/>
      <c r="KJT409" s="98"/>
      <c r="KJU409" s="98"/>
      <c r="KJV409" s="98"/>
      <c r="KJW409" s="98"/>
      <c r="KJX409" s="98"/>
      <c r="KJY409" s="98"/>
      <c r="KJZ409" s="98"/>
      <c r="KKA409" s="98"/>
      <c r="KKB409" s="98"/>
      <c r="KKC409" s="98"/>
      <c r="KKD409" s="98"/>
      <c r="KKE409" s="98"/>
      <c r="KKF409" s="98"/>
      <c r="KKG409" s="98"/>
      <c r="KKH409" s="98"/>
      <c r="KKI409" s="98"/>
      <c r="KKJ409" s="98"/>
      <c r="KKK409" s="98"/>
      <c r="KKL409" s="98"/>
      <c r="KKM409" s="98"/>
      <c r="KKN409" s="98"/>
      <c r="KKO409" s="98"/>
      <c r="KKP409" s="98"/>
      <c r="KKQ409" s="98"/>
      <c r="KKR409" s="98"/>
      <c r="KKS409" s="98"/>
      <c r="KKT409" s="98"/>
      <c r="KKU409" s="98"/>
      <c r="KKV409" s="98"/>
      <c r="KKW409" s="98"/>
      <c r="KKX409" s="98"/>
      <c r="KKY409" s="98"/>
      <c r="KKZ409" s="98"/>
      <c r="KLA409" s="98"/>
      <c r="KLB409" s="98"/>
      <c r="KLC409" s="98"/>
      <c r="KLD409" s="98"/>
      <c r="KLE409" s="98"/>
      <c r="KLF409" s="98"/>
      <c r="KLG409" s="98"/>
      <c r="KLH409" s="98"/>
      <c r="KLI409" s="98"/>
      <c r="KLJ409" s="98"/>
      <c r="KLK409" s="98"/>
      <c r="KLL409" s="98"/>
      <c r="KLM409" s="98"/>
      <c r="KLN409" s="98"/>
      <c r="KLO409" s="98"/>
      <c r="KLP409" s="98"/>
      <c r="KLQ409" s="98"/>
      <c r="KLR409" s="98"/>
      <c r="KLS409" s="98"/>
      <c r="KLT409" s="98"/>
      <c r="KLU409" s="98"/>
      <c r="KLV409" s="98"/>
      <c r="KLW409" s="98"/>
      <c r="KLX409" s="98"/>
      <c r="KLY409" s="98"/>
      <c r="KLZ409" s="98"/>
      <c r="KMA409" s="98"/>
      <c r="KMB409" s="98"/>
      <c r="KMC409" s="98"/>
      <c r="KMD409" s="98"/>
      <c r="KME409" s="98"/>
      <c r="KMF409" s="98"/>
      <c r="KMG409" s="98"/>
      <c r="KMH409" s="98"/>
      <c r="KMI409" s="98"/>
      <c r="KMJ409" s="98"/>
      <c r="KMK409" s="98"/>
      <c r="KML409" s="98"/>
      <c r="KMM409" s="98"/>
      <c r="KMN409" s="98"/>
      <c r="KMO409" s="98"/>
      <c r="KMP409" s="98"/>
      <c r="KMQ409" s="98"/>
      <c r="KMR409" s="98"/>
      <c r="KMS409" s="98"/>
      <c r="KMT409" s="98"/>
      <c r="KMU409" s="98"/>
      <c r="KMV409" s="98"/>
      <c r="KMW409" s="98"/>
      <c r="KMX409" s="98"/>
      <c r="KMY409" s="98"/>
      <c r="KMZ409" s="98"/>
      <c r="KNA409" s="98"/>
      <c r="KNB409" s="98"/>
      <c r="KNC409" s="98"/>
      <c r="KND409" s="98"/>
      <c r="KNE409" s="98"/>
      <c r="KNF409" s="98"/>
      <c r="KNG409" s="98"/>
      <c r="KNH409" s="98"/>
      <c r="KNI409" s="98"/>
      <c r="KNJ409" s="98"/>
      <c r="KNK409" s="98"/>
      <c r="KNL409" s="98"/>
      <c r="KNM409" s="98"/>
      <c r="KNN409" s="98"/>
      <c r="KNO409" s="98"/>
      <c r="KNP409" s="98"/>
      <c r="KNQ409" s="98"/>
      <c r="KNR409" s="98"/>
      <c r="KNS409" s="98"/>
      <c r="KNT409" s="98"/>
      <c r="KNU409" s="98"/>
      <c r="KNV409" s="98"/>
      <c r="KNW409" s="98"/>
      <c r="KNX409" s="98"/>
      <c r="KNY409" s="98"/>
      <c r="KNZ409" s="98"/>
      <c r="KOA409" s="98"/>
      <c r="KOB409" s="98"/>
      <c r="KOC409" s="98"/>
      <c r="KOD409" s="98"/>
      <c r="KOE409" s="98"/>
      <c r="KOF409" s="98"/>
      <c r="KOG409" s="98"/>
      <c r="KOH409" s="98"/>
      <c r="KOI409" s="98"/>
      <c r="KOJ409" s="98"/>
      <c r="KOK409" s="98"/>
      <c r="KOL409" s="98"/>
      <c r="KOM409" s="98"/>
      <c r="KON409" s="98"/>
      <c r="KOO409" s="98"/>
      <c r="KOP409" s="98"/>
      <c r="KOQ409" s="98"/>
      <c r="KOR409" s="98"/>
      <c r="KOS409" s="98"/>
      <c r="KOT409" s="98"/>
      <c r="KOU409" s="98"/>
      <c r="KOV409" s="98"/>
      <c r="KOW409" s="98"/>
      <c r="KOX409" s="98"/>
      <c r="KOY409" s="98"/>
      <c r="KOZ409" s="98"/>
      <c r="KPA409" s="98"/>
      <c r="KPB409" s="98"/>
      <c r="KPC409" s="98"/>
      <c r="KPD409" s="98"/>
      <c r="KPE409" s="98"/>
      <c r="KPF409" s="98"/>
      <c r="KPG409" s="98"/>
      <c r="KPH409" s="98"/>
      <c r="KPI409" s="98"/>
      <c r="KPJ409" s="98"/>
      <c r="KPK409" s="98"/>
      <c r="KPL409" s="98"/>
      <c r="KPM409" s="98"/>
      <c r="KPN409" s="98"/>
      <c r="KPO409" s="98"/>
      <c r="KPP409" s="98"/>
      <c r="KPQ409" s="98"/>
      <c r="KPR409" s="98"/>
      <c r="KPS409" s="98"/>
      <c r="KPT409" s="98"/>
      <c r="KPU409" s="98"/>
      <c r="KPV409" s="98"/>
      <c r="KPW409" s="98"/>
      <c r="KPX409" s="98"/>
      <c r="KPY409" s="98"/>
      <c r="KPZ409" s="98"/>
      <c r="KQA409" s="98"/>
      <c r="KQB409" s="98"/>
      <c r="KQC409" s="98"/>
      <c r="KQD409" s="98"/>
      <c r="KQE409" s="98"/>
      <c r="KQF409" s="98"/>
      <c r="KQG409" s="98"/>
      <c r="KQH409" s="98"/>
      <c r="KQI409" s="98"/>
      <c r="KQJ409" s="98"/>
      <c r="KQK409" s="98"/>
      <c r="KQL409" s="98"/>
      <c r="KQM409" s="98"/>
      <c r="KQN409" s="98"/>
      <c r="KQO409" s="98"/>
      <c r="KQP409" s="98"/>
      <c r="KQQ409" s="98"/>
      <c r="KQR409" s="98"/>
      <c r="KQS409" s="98"/>
      <c r="KQT409" s="98"/>
      <c r="KQU409" s="98"/>
      <c r="KQV409" s="98"/>
      <c r="KQW409" s="98"/>
      <c r="KQX409" s="98"/>
      <c r="KQY409" s="98"/>
      <c r="KQZ409" s="98"/>
      <c r="KRA409" s="98"/>
      <c r="KRB409" s="98"/>
      <c r="KRC409" s="98"/>
      <c r="KRD409" s="98"/>
      <c r="KRE409" s="98"/>
      <c r="KRF409" s="98"/>
      <c r="KRG409" s="98"/>
      <c r="KRH409" s="98"/>
      <c r="KRI409" s="98"/>
      <c r="KRJ409" s="98"/>
      <c r="KRK409" s="98"/>
      <c r="KRL409" s="98"/>
      <c r="KRM409" s="98"/>
      <c r="KRN409" s="98"/>
      <c r="KRO409" s="98"/>
      <c r="KRP409" s="98"/>
      <c r="KRQ409" s="98"/>
      <c r="KRR409" s="98"/>
      <c r="KRS409" s="98"/>
      <c r="KRT409" s="98"/>
      <c r="KRU409" s="98"/>
      <c r="KRV409" s="98"/>
      <c r="KRW409" s="98"/>
      <c r="KRX409" s="98"/>
      <c r="KRY409" s="98"/>
      <c r="KRZ409" s="98"/>
      <c r="KSA409" s="98"/>
      <c r="KSB409" s="98"/>
      <c r="KSC409" s="98"/>
      <c r="KSD409" s="98"/>
      <c r="KSE409" s="98"/>
      <c r="KSF409" s="98"/>
      <c r="KSG409" s="98"/>
      <c r="KSH409" s="98"/>
      <c r="KSI409" s="98"/>
      <c r="KSJ409" s="98"/>
      <c r="KSK409" s="98"/>
      <c r="KSL409" s="98"/>
      <c r="KSM409" s="98"/>
      <c r="KSN409" s="98"/>
      <c r="KSO409" s="98"/>
      <c r="KSP409" s="98"/>
      <c r="KSQ409" s="98"/>
      <c r="KSR409" s="98"/>
      <c r="KSS409" s="98"/>
      <c r="KST409" s="98"/>
      <c r="KSU409" s="98"/>
      <c r="KSV409" s="98"/>
      <c r="KSW409" s="98"/>
      <c r="KSX409" s="98"/>
      <c r="KSY409" s="98"/>
      <c r="KSZ409" s="98"/>
      <c r="KTA409" s="98"/>
      <c r="KTB409" s="98"/>
      <c r="KTC409" s="98"/>
      <c r="KTD409" s="98"/>
      <c r="KTE409" s="98"/>
      <c r="KTF409" s="98"/>
      <c r="KTG409" s="98"/>
      <c r="KTH409" s="98"/>
      <c r="KTI409" s="98"/>
      <c r="KTJ409" s="98"/>
      <c r="KTK409" s="98"/>
      <c r="KTL409" s="98"/>
      <c r="KTM409" s="98"/>
      <c r="KTN409" s="98"/>
      <c r="KTO409" s="98"/>
      <c r="KTP409" s="98"/>
      <c r="KTQ409" s="98"/>
      <c r="KTR409" s="98"/>
      <c r="KTS409" s="98"/>
      <c r="KTT409" s="98"/>
      <c r="KTU409" s="98"/>
      <c r="KTV409" s="98"/>
      <c r="KTW409" s="98"/>
      <c r="KTX409" s="98"/>
      <c r="KTY409" s="98"/>
      <c r="KTZ409" s="98"/>
      <c r="KUA409" s="98"/>
      <c r="KUB409" s="98"/>
      <c r="KUC409" s="98"/>
      <c r="KUD409" s="98"/>
      <c r="KUE409" s="98"/>
      <c r="KUF409" s="98"/>
      <c r="KUG409" s="98"/>
      <c r="KUH409" s="98"/>
      <c r="KUI409" s="98"/>
      <c r="KUJ409" s="98"/>
      <c r="KUK409" s="98"/>
      <c r="KUL409" s="98"/>
      <c r="KUM409" s="98"/>
      <c r="KUN409" s="98"/>
      <c r="KUO409" s="98"/>
      <c r="KUP409" s="98"/>
      <c r="KUQ409" s="98"/>
      <c r="KUR409" s="98"/>
      <c r="KUS409" s="98"/>
      <c r="KUT409" s="98"/>
      <c r="KUU409" s="98"/>
      <c r="KUV409" s="98"/>
      <c r="KUW409" s="98"/>
      <c r="KUX409" s="98"/>
      <c r="KUY409" s="98"/>
      <c r="KUZ409" s="98"/>
      <c r="KVA409" s="98"/>
      <c r="KVB409" s="98"/>
      <c r="KVC409" s="98"/>
      <c r="KVD409" s="98"/>
      <c r="KVE409" s="98"/>
      <c r="KVF409" s="98"/>
      <c r="KVG409" s="98"/>
      <c r="KVH409" s="98"/>
      <c r="KVI409" s="98"/>
      <c r="KVJ409" s="98"/>
      <c r="KVK409" s="98"/>
      <c r="KVL409" s="98"/>
      <c r="KVM409" s="98"/>
      <c r="KVN409" s="98"/>
      <c r="KVO409" s="98"/>
      <c r="KVP409" s="98"/>
      <c r="KVQ409" s="98"/>
      <c r="KVR409" s="98"/>
      <c r="KVS409" s="98"/>
      <c r="KVT409" s="98"/>
      <c r="KVU409" s="98"/>
      <c r="KVV409" s="98"/>
      <c r="KVW409" s="98"/>
      <c r="KVX409" s="98"/>
      <c r="KVY409" s="98"/>
      <c r="KVZ409" s="98"/>
      <c r="KWA409" s="98"/>
      <c r="KWB409" s="98"/>
      <c r="KWC409" s="98"/>
      <c r="KWD409" s="98"/>
      <c r="KWE409" s="98"/>
      <c r="KWF409" s="98"/>
      <c r="KWG409" s="98"/>
      <c r="KWH409" s="98"/>
      <c r="KWI409" s="98"/>
      <c r="KWJ409" s="98"/>
      <c r="KWK409" s="98"/>
      <c r="KWL409" s="98"/>
      <c r="KWM409" s="98"/>
      <c r="KWN409" s="98"/>
      <c r="KWO409" s="98"/>
      <c r="KWP409" s="98"/>
      <c r="KWQ409" s="98"/>
      <c r="KWR409" s="98"/>
      <c r="KWS409" s="98"/>
      <c r="KWT409" s="98"/>
      <c r="KWU409" s="98"/>
      <c r="KWV409" s="98"/>
      <c r="KWW409" s="98"/>
      <c r="KWX409" s="98"/>
      <c r="KWY409" s="98"/>
      <c r="KWZ409" s="98"/>
      <c r="KXA409" s="98"/>
      <c r="KXB409" s="98"/>
      <c r="KXC409" s="98"/>
      <c r="KXD409" s="98"/>
      <c r="KXE409" s="98"/>
      <c r="KXF409" s="98"/>
      <c r="KXG409" s="98"/>
      <c r="KXH409" s="98"/>
      <c r="KXI409" s="98"/>
      <c r="KXJ409" s="98"/>
      <c r="KXK409" s="98"/>
      <c r="KXL409" s="98"/>
      <c r="KXM409" s="98"/>
      <c r="KXN409" s="98"/>
      <c r="KXO409" s="98"/>
      <c r="KXP409" s="98"/>
      <c r="KXQ409" s="98"/>
      <c r="KXR409" s="98"/>
      <c r="KXS409" s="98"/>
      <c r="KXT409" s="98"/>
      <c r="KXU409" s="98"/>
      <c r="KXV409" s="98"/>
      <c r="KXW409" s="98"/>
      <c r="KXX409" s="98"/>
      <c r="KXY409" s="98"/>
      <c r="KXZ409" s="98"/>
      <c r="KYA409" s="98"/>
      <c r="KYB409" s="98"/>
      <c r="KYC409" s="98"/>
      <c r="KYD409" s="98"/>
      <c r="KYE409" s="98"/>
      <c r="KYF409" s="98"/>
      <c r="KYG409" s="98"/>
      <c r="KYH409" s="98"/>
      <c r="KYI409" s="98"/>
      <c r="KYJ409" s="98"/>
      <c r="KYK409" s="98"/>
      <c r="KYL409" s="98"/>
      <c r="KYM409" s="98"/>
      <c r="KYN409" s="98"/>
      <c r="KYO409" s="98"/>
      <c r="KYP409" s="98"/>
      <c r="KYQ409" s="98"/>
      <c r="KYR409" s="98"/>
      <c r="KYS409" s="98"/>
      <c r="KYT409" s="98"/>
      <c r="KYU409" s="98"/>
      <c r="KYV409" s="98"/>
      <c r="KYW409" s="98"/>
      <c r="KYX409" s="98"/>
      <c r="KYY409" s="98"/>
      <c r="KYZ409" s="98"/>
      <c r="KZA409" s="98"/>
      <c r="KZB409" s="98"/>
      <c r="KZC409" s="98"/>
      <c r="KZD409" s="98"/>
      <c r="KZE409" s="98"/>
      <c r="KZF409" s="98"/>
      <c r="KZG409" s="98"/>
      <c r="KZH409" s="98"/>
      <c r="KZI409" s="98"/>
      <c r="KZJ409" s="98"/>
      <c r="KZK409" s="98"/>
      <c r="KZL409" s="98"/>
      <c r="KZM409" s="98"/>
      <c r="KZN409" s="98"/>
      <c r="KZO409" s="98"/>
      <c r="KZP409" s="98"/>
      <c r="KZQ409" s="98"/>
      <c r="KZR409" s="98"/>
      <c r="KZS409" s="98"/>
      <c r="KZT409" s="98"/>
      <c r="KZU409" s="98"/>
      <c r="KZV409" s="98"/>
      <c r="KZW409" s="98"/>
      <c r="KZX409" s="98"/>
      <c r="KZY409" s="98"/>
      <c r="KZZ409" s="98"/>
      <c r="LAA409" s="98"/>
      <c r="LAB409" s="98"/>
      <c r="LAC409" s="98"/>
      <c r="LAD409" s="98"/>
      <c r="LAE409" s="98"/>
      <c r="LAF409" s="98"/>
      <c r="LAG409" s="98"/>
      <c r="LAH409" s="98"/>
      <c r="LAI409" s="98"/>
      <c r="LAJ409" s="98"/>
      <c r="LAK409" s="98"/>
      <c r="LAL409" s="98"/>
      <c r="LAM409" s="98"/>
      <c r="LAN409" s="98"/>
      <c r="LAO409" s="98"/>
      <c r="LAP409" s="98"/>
      <c r="LAQ409" s="98"/>
      <c r="LAR409" s="98"/>
      <c r="LAS409" s="98"/>
      <c r="LAT409" s="98"/>
      <c r="LAU409" s="98"/>
      <c r="LAV409" s="98"/>
      <c r="LAW409" s="98"/>
      <c r="LAX409" s="98"/>
      <c r="LAY409" s="98"/>
      <c r="LAZ409" s="98"/>
      <c r="LBA409" s="98"/>
      <c r="LBB409" s="98"/>
      <c r="LBC409" s="98"/>
      <c r="LBD409" s="98"/>
      <c r="LBE409" s="98"/>
      <c r="LBF409" s="98"/>
      <c r="LBG409" s="98"/>
      <c r="LBH409" s="98"/>
      <c r="LBI409" s="98"/>
      <c r="LBJ409" s="98"/>
      <c r="LBK409" s="98"/>
      <c r="LBL409" s="98"/>
      <c r="LBM409" s="98"/>
      <c r="LBN409" s="98"/>
      <c r="LBO409" s="98"/>
      <c r="LBP409" s="98"/>
      <c r="LBQ409" s="98"/>
      <c r="LBR409" s="98"/>
      <c r="LBS409" s="98"/>
      <c r="LBT409" s="98"/>
      <c r="LBU409" s="98"/>
      <c r="LBV409" s="98"/>
      <c r="LBW409" s="98"/>
      <c r="LBX409" s="98"/>
      <c r="LBY409" s="98"/>
      <c r="LBZ409" s="98"/>
      <c r="LCA409" s="98"/>
      <c r="LCB409" s="98"/>
      <c r="LCC409" s="98"/>
      <c r="LCD409" s="98"/>
      <c r="LCE409" s="98"/>
      <c r="LCF409" s="98"/>
      <c r="LCG409" s="98"/>
      <c r="LCH409" s="98"/>
      <c r="LCI409" s="98"/>
      <c r="LCJ409" s="98"/>
      <c r="LCK409" s="98"/>
      <c r="LCL409" s="98"/>
      <c r="LCM409" s="98"/>
      <c r="LCN409" s="98"/>
      <c r="LCO409" s="98"/>
      <c r="LCP409" s="98"/>
      <c r="LCQ409" s="98"/>
      <c r="LCR409" s="98"/>
      <c r="LCS409" s="98"/>
      <c r="LCT409" s="98"/>
      <c r="LCU409" s="98"/>
      <c r="LCV409" s="98"/>
      <c r="LCW409" s="98"/>
      <c r="LCX409" s="98"/>
      <c r="LCY409" s="98"/>
      <c r="LCZ409" s="98"/>
      <c r="LDA409" s="98"/>
      <c r="LDB409" s="98"/>
      <c r="LDC409" s="98"/>
      <c r="LDD409" s="98"/>
      <c r="LDE409" s="98"/>
      <c r="LDF409" s="98"/>
      <c r="LDG409" s="98"/>
      <c r="LDH409" s="98"/>
      <c r="LDI409" s="98"/>
      <c r="LDJ409" s="98"/>
      <c r="LDK409" s="98"/>
      <c r="LDL409" s="98"/>
      <c r="LDM409" s="98"/>
      <c r="LDN409" s="98"/>
      <c r="LDO409" s="98"/>
      <c r="LDP409" s="98"/>
      <c r="LDQ409" s="98"/>
      <c r="LDR409" s="98"/>
      <c r="LDS409" s="98"/>
      <c r="LDT409" s="98"/>
      <c r="LDU409" s="98"/>
      <c r="LDV409" s="98"/>
      <c r="LDW409" s="98"/>
      <c r="LDX409" s="98"/>
      <c r="LDY409" s="98"/>
      <c r="LDZ409" s="98"/>
      <c r="LEA409" s="98"/>
      <c r="LEB409" s="98"/>
      <c r="LEC409" s="98"/>
      <c r="LED409" s="98"/>
      <c r="LEE409" s="98"/>
      <c r="LEF409" s="98"/>
      <c r="LEG409" s="98"/>
      <c r="LEH409" s="98"/>
      <c r="LEI409" s="98"/>
      <c r="LEJ409" s="98"/>
      <c r="LEK409" s="98"/>
      <c r="LEL409" s="98"/>
      <c r="LEM409" s="98"/>
      <c r="LEN409" s="98"/>
      <c r="LEO409" s="98"/>
      <c r="LEP409" s="98"/>
      <c r="LEQ409" s="98"/>
      <c r="LER409" s="98"/>
      <c r="LES409" s="98"/>
      <c r="LET409" s="98"/>
      <c r="LEU409" s="98"/>
      <c r="LEV409" s="98"/>
      <c r="LEW409" s="98"/>
      <c r="LEX409" s="98"/>
      <c r="LEY409" s="98"/>
      <c r="LEZ409" s="98"/>
      <c r="LFA409" s="98"/>
      <c r="LFB409" s="98"/>
      <c r="LFC409" s="98"/>
      <c r="LFD409" s="98"/>
      <c r="LFE409" s="98"/>
      <c r="LFF409" s="98"/>
      <c r="LFG409" s="98"/>
      <c r="LFH409" s="98"/>
      <c r="LFI409" s="98"/>
      <c r="LFJ409" s="98"/>
      <c r="LFK409" s="98"/>
      <c r="LFL409" s="98"/>
      <c r="LFM409" s="98"/>
      <c r="LFN409" s="98"/>
      <c r="LFO409" s="98"/>
      <c r="LFP409" s="98"/>
      <c r="LFQ409" s="98"/>
      <c r="LFR409" s="98"/>
      <c r="LFS409" s="98"/>
      <c r="LFT409" s="98"/>
      <c r="LFU409" s="98"/>
      <c r="LFV409" s="98"/>
      <c r="LFW409" s="98"/>
      <c r="LFX409" s="98"/>
      <c r="LFY409" s="98"/>
      <c r="LFZ409" s="98"/>
      <c r="LGA409" s="98"/>
      <c r="LGB409" s="98"/>
      <c r="LGC409" s="98"/>
      <c r="LGD409" s="98"/>
      <c r="LGE409" s="98"/>
      <c r="LGF409" s="98"/>
      <c r="LGG409" s="98"/>
      <c r="LGH409" s="98"/>
      <c r="LGI409" s="98"/>
      <c r="LGJ409" s="98"/>
      <c r="LGK409" s="98"/>
      <c r="LGL409" s="98"/>
      <c r="LGM409" s="98"/>
      <c r="LGN409" s="98"/>
      <c r="LGO409" s="98"/>
      <c r="LGP409" s="98"/>
      <c r="LGQ409" s="98"/>
      <c r="LGR409" s="98"/>
      <c r="LGS409" s="98"/>
      <c r="LGT409" s="98"/>
      <c r="LGU409" s="98"/>
      <c r="LGV409" s="98"/>
      <c r="LGW409" s="98"/>
      <c r="LGX409" s="98"/>
      <c r="LGY409" s="98"/>
      <c r="LGZ409" s="98"/>
      <c r="LHA409" s="98"/>
      <c r="LHB409" s="98"/>
      <c r="LHC409" s="98"/>
      <c r="LHD409" s="98"/>
      <c r="LHE409" s="98"/>
      <c r="LHF409" s="98"/>
      <c r="LHG409" s="98"/>
      <c r="LHH409" s="98"/>
      <c r="LHI409" s="98"/>
      <c r="LHJ409" s="98"/>
      <c r="LHK409" s="98"/>
      <c r="LHL409" s="98"/>
      <c r="LHM409" s="98"/>
      <c r="LHN409" s="98"/>
      <c r="LHO409" s="98"/>
      <c r="LHP409" s="98"/>
      <c r="LHQ409" s="98"/>
      <c r="LHR409" s="98"/>
      <c r="LHS409" s="98"/>
      <c r="LHT409" s="98"/>
      <c r="LHU409" s="98"/>
      <c r="LHV409" s="98"/>
      <c r="LHW409" s="98"/>
      <c r="LHX409" s="98"/>
      <c r="LHY409" s="98"/>
      <c r="LHZ409" s="98"/>
      <c r="LIA409" s="98"/>
      <c r="LIB409" s="98"/>
      <c r="LIC409" s="98"/>
      <c r="LID409" s="98"/>
      <c r="LIE409" s="98"/>
      <c r="LIF409" s="98"/>
      <c r="LIG409" s="98"/>
      <c r="LIH409" s="98"/>
      <c r="LII409" s="98"/>
      <c r="LIJ409" s="98"/>
      <c r="LIK409" s="98"/>
      <c r="LIL409" s="98"/>
      <c r="LIM409" s="98"/>
      <c r="LIN409" s="98"/>
      <c r="LIO409" s="98"/>
      <c r="LIP409" s="98"/>
      <c r="LIQ409" s="98"/>
      <c r="LIR409" s="98"/>
      <c r="LIS409" s="98"/>
      <c r="LIT409" s="98"/>
      <c r="LIU409" s="98"/>
      <c r="LIV409" s="98"/>
      <c r="LIW409" s="98"/>
      <c r="LIX409" s="98"/>
      <c r="LIY409" s="98"/>
      <c r="LIZ409" s="98"/>
      <c r="LJA409" s="98"/>
      <c r="LJB409" s="98"/>
      <c r="LJC409" s="98"/>
      <c r="LJD409" s="98"/>
      <c r="LJE409" s="98"/>
      <c r="LJF409" s="98"/>
      <c r="LJG409" s="98"/>
      <c r="LJH409" s="98"/>
      <c r="LJI409" s="98"/>
      <c r="LJJ409" s="98"/>
      <c r="LJK409" s="98"/>
      <c r="LJL409" s="98"/>
      <c r="LJM409" s="98"/>
      <c r="LJN409" s="98"/>
      <c r="LJO409" s="98"/>
      <c r="LJP409" s="98"/>
      <c r="LJQ409" s="98"/>
      <c r="LJR409" s="98"/>
      <c r="LJS409" s="98"/>
      <c r="LJT409" s="98"/>
      <c r="LJU409" s="98"/>
      <c r="LJV409" s="98"/>
      <c r="LJW409" s="98"/>
      <c r="LJX409" s="98"/>
      <c r="LJY409" s="98"/>
      <c r="LJZ409" s="98"/>
      <c r="LKA409" s="98"/>
      <c r="LKB409" s="98"/>
      <c r="LKC409" s="98"/>
      <c r="LKD409" s="98"/>
      <c r="LKE409" s="98"/>
      <c r="LKF409" s="98"/>
      <c r="LKG409" s="98"/>
      <c r="LKH409" s="98"/>
      <c r="LKI409" s="98"/>
      <c r="LKJ409" s="98"/>
      <c r="LKK409" s="98"/>
      <c r="LKL409" s="98"/>
      <c r="LKM409" s="98"/>
      <c r="LKN409" s="98"/>
      <c r="LKO409" s="98"/>
      <c r="LKP409" s="98"/>
      <c r="LKQ409" s="98"/>
      <c r="LKR409" s="98"/>
      <c r="LKS409" s="98"/>
      <c r="LKT409" s="98"/>
      <c r="LKU409" s="98"/>
      <c r="LKV409" s="98"/>
      <c r="LKW409" s="98"/>
      <c r="LKX409" s="98"/>
      <c r="LKY409" s="98"/>
      <c r="LKZ409" s="98"/>
      <c r="LLA409" s="98"/>
      <c r="LLB409" s="98"/>
      <c r="LLC409" s="98"/>
      <c r="LLD409" s="98"/>
      <c r="LLE409" s="98"/>
      <c r="LLF409" s="98"/>
      <c r="LLG409" s="98"/>
      <c r="LLH409" s="98"/>
      <c r="LLI409" s="98"/>
      <c r="LLJ409" s="98"/>
      <c r="LLK409" s="98"/>
      <c r="LLL409" s="98"/>
      <c r="LLM409" s="98"/>
      <c r="LLN409" s="98"/>
      <c r="LLO409" s="98"/>
      <c r="LLP409" s="98"/>
      <c r="LLQ409" s="98"/>
      <c r="LLR409" s="98"/>
      <c r="LLS409" s="98"/>
      <c r="LLT409" s="98"/>
      <c r="LLU409" s="98"/>
      <c r="LLV409" s="98"/>
      <c r="LLW409" s="98"/>
      <c r="LLX409" s="98"/>
      <c r="LLY409" s="98"/>
      <c r="LLZ409" s="98"/>
      <c r="LMA409" s="98"/>
      <c r="LMB409" s="98"/>
      <c r="LMC409" s="98"/>
      <c r="LMD409" s="98"/>
      <c r="LME409" s="98"/>
      <c r="LMF409" s="98"/>
      <c r="LMG409" s="98"/>
      <c r="LMH409" s="98"/>
      <c r="LMI409" s="98"/>
      <c r="LMJ409" s="98"/>
      <c r="LMK409" s="98"/>
      <c r="LML409" s="98"/>
      <c r="LMM409" s="98"/>
      <c r="LMN409" s="98"/>
      <c r="LMO409" s="98"/>
      <c r="LMP409" s="98"/>
      <c r="LMQ409" s="98"/>
      <c r="LMR409" s="98"/>
      <c r="LMS409" s="98"/>
      <c r="LMT409" s="98"/>
      <c r="LMU409" s="98"/>
      <c r="LMV409" s="98"/>
      <c r="LMW409" s="98"/>
      <c r="LMX409" s="98"/>
      <c r="LMY409" s="98"/>
      <c r="LMZ409" s="98"/>
      <c r="LNA409" s="98"/>
      <c r="LNB409" s="98"/>
      <c r="LNC409" s="98"/>
      <c r="LND409" s="98"/>
      <c r="LNE409" s="98"/>
      <c r="LNF409" s="98"/>
      <c r="LNG409" s="98"/>
      <c r="LNH409" s="98"/>
      <c r="LNI409" s="98"/>
      <c r="LNJ409" s="98"/>
      <c r="LNK409" s="98"/>
      <c r="LNL409" s="98"/>
      <c r="LNM409" s="98"/>
      <c r="LNN409" s="98"/>
      <c r="LNO409" s="98"/>
      <c r="LNP409" s="98"/>
      <c r="LNQ409" s="98"/>
      <c r="LNR409" s="98"/>
      <c r="LNS409" s="98"/>
      <c r="LNT409" s="98"/>
      <c r="LNU409" s="98"/>
      <c r="LNV409" s="98"/>
      <c r="LNW409" s="98"/>
      <c r="LNX409" s="98"/>
      <c r="LNY409" s="98"/>
      <c r="LNZ409" s="98"/>
      <c r="LOA409" s="98"/>
      <c r="LOB409" s="98"/>
      <c r="LOC409" s="98"/>
      <c r="LOD409" s="98"/>
      <c r="LOE409" s="98"/>
      <c r="LOF409" s="98"/>
      <c r="LOG409" s="98"/>
      <c r="LOH409" s="98"/>
      <c r="LOI409" s="98"/>
      <c r="LOJ409" s="98"/>
      <c r="LOK409" s="98"/>
      <c r="LOL409" s="98"/>
      <c r="LOM409" s="98"/>
      <c r="LON409" s="98"/>
      <c r="LOO409" s="98"/>
      <c r="LOP409" s="98"/>
      <c r="LOQ409" s="98"/>
      <c r="LOR409" s="98"/>
      <c r="LOS409" s="98"/>
      <c r="LOT409" s="98"/>
      <c r="LOU409" s="98"/>
      <c r="LOV409" s="98"/>
      <c r="LOW409" s="98"/>
      <c r="LOX409" s="98"/>
      <c r="LOY409" s="98"/>
      <c r="LOZ409" s="98"/>
      <c r="LPA409" s="98"/>
      <c r="LPB409" s="98"/>
      <c r="LPC409" s="98"/>
      <c r="LPD409" s="98"/>
      <c r="LPE409" s="98"/>
      <c r="LPF409" s="98"/>
      <c r="LPG409" s="98"/>
      <c r="LPH409" s="98"/>
      <c r="LPI409" s="98"/>
      <c r="LPJ409" s="98"/>
      <c r="LPK409" s="98"/>
      <c r="LPL409" s="98"/>
      <c r="LPM409" s="98"/>
      <c r="LPN409" s="98"/>
      <c r="LPO409" s="98"/>
      <c r="LPP409" s="98"/>
      <c r="LPQ409" s="98"/>
      <c r="LPR409" s="98"/>
      <c r="LPS409" s="98"/>
      <c r="LPT409" s="98"/>
      <c r="LPU409" s="98"/>
      <c r="LPV409" s="98"/>
      <c r="LPW409" s="98"/>
      <c r="LPX409" s="98"/>
      <c r="LPY409" s="98"/>
      <c r="LPZ409" s="98"/>
      <c r="LQA409" s="98"/>
      <c r="LQB409" s="98"/>
      <c r="LQC409" s="98"/>
      <c r="LQD409" s="98"/>
      <c r="LQE409" s="98"/>
      <c r="LQF409" s="98"/>
      <c r="LQG409" s="98"/>
      <c r="LQH409" s="98"/>
      <c r="LQI409" s="98"/>
      <c r="LQJ409" s="98"/>
      <c r="LQK409" s="98"/>
      <c r="LQL409" s="98"/>
      <c r="LQM409" s="98"/>
      <c r="LQN409" s="98"/>
      <c r="LQO409" s="98"/>
      <c r="LQP409" s="98"/>
      <c r="LQQ409" s="98"/>
      <c r="LQR409" s="98"/>
      <c r="LQS409" s="98"/>
      <c r="LQT409" s="98"/>
      <c r="LQU409" s="98"/>
      <c r="LQV409" s="98"/>
      <c r="LQW409" s="98"/>
      <c r="LQX409" s="98"/>
      <c r="LQY409" s="98"/>
      <c r="LQZ409" s="98"/>
      <c r="LRA409" s="98"/>
      <c r="LRB409" s="98"/>
      <c r="LRC409" s="98"/>
      <c r="LRD409" s="98"/>
      <c r="LRE409" s="98"/>
      <c r="LRF409" s="98"/>
      <c r="LRG409" s="98"/>
      <c r="LRH409" s="98"/>
      <c r="LRI409" s="98"/>
      <c r="LRJ409" s="98"/>
      <c r="LRK409" s="98"/>
      <c r="LRL409" s="98"/>
      <c r="LRM409" s="98"/>
      <c r="LRN409" s="98"/>
      <c r="LRO409" s="98"/>
      <c r="LRP409" s="98"/>
      <c r="LRQ409" s="98"/>
      <c r="LRR409" s="98"/>
      <c r="LRS409" s="98"/>
      <c r="LRT409" s="98"/>
      <c r="LRU409" s="98"/>
      <c r="LRV409" s="98"/>
      <c r="LRW409" s="98"/>
      <c r="LRX409" s="98"/>
      <c r="LRY409" s="98"/>
      <c r="LRZ409" s="98"/>
      <c r="LSA409" s="98"/>
      <c r="LSB409" s="98"/>
      <c r="LSC409" s="98"/>
      <c r="LSD409" s="98"/>
      <c r="LSE409" s="98"/>
      <c r="LSF409" s="98"/>
      <c r="LSG409" s="98"/>
      <c r="LSH409" s="98"/>
      <c r="LSI409" s="98"/>
      <c r="LSJ409" s="98"/>
      <c r="LSK409" s="98"/>
      <c r="LSL409" s="98"/>
      <c r="LSM409" s="98"/>
      <c r="LSN409" s="98"/>
      <c r="LSO409" s="98"/>
      <c r="LSP409" s="98"/>
      <c r="LSQ409" s="98"/>
      <c r="LSR409" s="98"/>
      <c r="LSS409" s="98"/>
      <c r="LST409" s="98"/>
      <c r="LSU409" s="98"/>
      <c r="LSV409" s="98"/>
      <c r="LSW409" s="98"/>
      <c r="LSX409" s="98"/>
      <c r="LSY409" s="98"/>
      <c r="LSZ409" s="98"/>
      <c r="LTA409" s="98"/>
      <c r="LTB409" s="98"/>
      <c r="LTC409" s="98"/>
      <c r="LTD409" s="98"/>
      <c r="LTE409" s="98"/>
      <c r="LTF409" s="98"/>
      <c r="LTG409" s="98"/>
      <c r="LTH409" s="98"/>
      <c r="LTI409" s="98"/>
      <c r="LTJ409" s="98"/>
      <c r="LTK409" s="98"/>
      <c r="LTL409" s="98"/>
      <c r="LTM409" s="98"/>
      <c r="LTN409" s="98"/>
      <c r="LTO409" s="98"/>
      <c r="LTP409" s="98"/>
      <c r="LTQ409" s="98"/>
      <c r="LTR409" s="98"/>
      <c r="LTS409" s="98"/>
      <c r="LTT409" s="98"/>
      <c r="LTU409" s="98"/>
      <c r="LTV409" s="98"/>
      <c r="LTW409" s="98"/>
      <c r="LTX409" s="98"/>
      <c r="LTY409" s="98"/>
      <c r="LTZ409" s="98"/>
      <c r="LUA409" s="98"/>
      <c r="LUB409" s="98"/>
      <c r="LUC409" s="98"/>
      <c r="LUD409" s="98"/>
      <c r="LUE409" s="98"/>
      <c r="LUF409" s="98"/>
      <c r="LUG409" s="98"/>
      <c r="LUH409" s="98"/>
      <c r="LUI409" s="98"/>
      <c r="LUJ409" s="98"/>
      <c r="LUK409" s="98"/>
      <c r="LUL409" s="98"/>
      <c r="LUM409" s="98"/>
      <c r="LUN409" s="98"/>
      <c r="LUO409" s="98"/>
      <c r="LUP409" s="98"/>
      <c r="LUQ409" s="98"/>
      <c r="LUR409" s="98"/>
      <c r="LUS409" s="98"/>
      <c r="LUT409" s="98"/>
      <c r="LUU409" s="98"/>
      <c r="LUV409" s="98"/>
      <c r="LUW409" s="98"/>
      <c r="LUX409" s="98"/>
      <c r="LUY409" s="98"/>
      <c r="LUZ409" s="98"/>
      <c r="LVA409" s="98"/>
      <c r="LVB409" s="98"/>
      <c r="LVC409" s="98"/>
      <c r="LVD409" s="98"/>
      <c r="LVE409" s="98"/>
      <c r="LVF409" s="98"/>
      <c r="LVG409" s="98"/>
      <c r="LVH409" s="98"/>
      <c r="LVI409" s="98"/>
      <c r="LVJ409" s="98"/>
      <c r="LVK409" s="98"/>
      <c r="LVL409" s="98"/>
      <c r="LVM409" s="98"/>
      <c r="LVN409" s="98"/>
      <c r="LVO409" s="98"/>
      <c r="LVP409" s="98"/>
      <c r="LVQ409" s="98"/>
      <c r="LVR409" s="98"/>
      <c r="LVS409" s="98"/>
      <c r="LVT409" s="98"/>
      <c r="LVU409" s="98"/>
      <c r="LVV409" s="98"/>
      <c r="LVW409" s="98"/>
      <c r="LVX409" s="98"/>
      <c r="LVY409" s="98"/>
      <c r="LVZ409" s="98"/>
      <c r="LWA409" s="98"/>
      <c r="LWB409" s="98"/>
      <c r="LWC409" s="98"/>
      <c r="LWD409" s="98"/>
      <c r="LWE409" s="98"/>
      <c r="LWF409" s="98"/>
      <c r="LWG409" s="98"/>
      <c r="LWH409" s="98"/>
      <c r="LWI409" s="98"/>
      <c r="LWJ409" s="98"/>
      <c r="LWK409" s="98"/>
      <c r="LWL409" s="98"/>
      <c r="LWM409" s="98"/>
      <c r="LWN409" s="98"/>
      <c r="LWO409" s="98"/>
      <c r="LWP409" s="98"/>
      <c r="LWQ409" s="98"/>
      <c r="LWR409" s="98"/>
      <c r="LWS409" s="98"/>
      <c r="LWT409" s="98"/>
      <c r="LWU409" s="98"/>
      <c r="LWV409" s="98"/>
      <c r="LWW409" s="98"/>
      <c r="LWX409" s="98"/>
      <c r="LWY409" s="98"/>
      <c r="LWZ409" s="98"/>
      <c r="LXA409" s="98"/>
      <c r="LXB409" s="98"/>
      <c r="LXC409" s="98"/>
      <c r="LXD409" s="98"/>
      <c r="LXE409" s="98"/>
      <c r="LXF409" s="98"/>
      <c r="LXG409" s="98"/>
      <c r="LXH409" s="98"/>
      <c r="LXI409" s="98"/>
      <c r="LXJ409" s="98"/>
      <c r="LXK409" s="98"/>
      <c r="LXL409" s="98"/>
      <c r="LXM409" s="98"/>
      <c r="LXN409" s="98"/>
      <c r="LXO409" s="98"/>
      <c r="LXP409" s="98"/>
      <c r="LXQ409" s="98"/>
      <c r="LXR409" s="98"/>
      <c r="LXS409" s="98"/>
      <c r="LXT409" s="98"/>
      <c r="LXU409" s="98"/>
      <c r="LXV409" s="98"/>
      <c r="LXW409" s="98"/>
      <c r="LXX409" s="98"/>
      <c r="LXY409" s="98"/>
      <c r="LXZ409" s="98"/>
      <c r="LYA409" s="98"/>
      <c r="LYB409" s="98"/>
      <c r="LYC409" s="98"/>
      <c r="LYD409" s="98"/>
      <c r="LYE409" s="98"/>
      <c r="LYF409" s="98"/>
      <c r="LYG409" s="98"/>
      <c r="LYH409" s="98"/>
      <c r="LYI409" s="98"/>
      <c r="LYJ409" s="98"/>
      <c r="LYK409" s="98"/>
      <c r="LYL409" s="98"/>
      <c r="LYM409" s="98"/>
      <c r="LYN409" s="98"/>
      <c r="LYO409" s="98"/>
      <c r="LYP409" s="98"/>
      <c r="LYQ409" s="98"/>
      <c r="LYR409" s="98"/>
      <c r="LYS409" s="98"/>
      <c r="LYT409" s="98"/>
      <c r="LYU409" s="98"/>
      <c r="LYV409" s="98"/>
      <c r="LYW409" s="98"/>
      <c r="LYX409" s="98"/>
      <c r="LYY409" s="98"/>
      <c r="LYZ409" s="98"/>
      <c r="LZA409" s="98"/>
      <c r="LZB409" s="98"/>
      <c r="LZC409" s="98"/>
      <c r="LZD409" s="98"/>
      <c r="LZE409" s="98"/>
      <c r="LZF409" s="98"/>
      <c r="LZG409" s="98"/>
      <c r="LZH409" s="98"/>
      <c r="LZI409" s="98"/>
      <c r="LZJ409" s="98"/>
      <c r="LZK409" s="98"/>
      <c r="LZL409" s="98"/>
      <c r="LZM409" s="98"/>
      <c r="LZN409" s="98"/>
      <c r="LZO409" s="98"/>
      <c r="LZP409" s="98"/>
      <c r="LZQ409" s="98"/>
      <c r="LZR409" s="98"/>
      <c r="LZS409" s="98"/>
      <c r="LZT409" s="98"/>
      <c r="LZU409" s="98"/>
      <c r="LZV409" s="98"/>
      <c r="LZW409" s="98"/>
      <c r="LZX409" s="98"/>
      <c r="LZY409" s="98"/>
      <c r="LZZ409" s="98"/>
      <c r="MAA409" s="98"/>
      <c r="MAB409" s="98"/>
      <c r="MAC409" s="98"/>
      <c r="MAD409" s="98"/>
      <c r="MAE409" s="98"/>
      <c r="MAF409" s="98"/>
      <c r="MAG409" s="98"/>
      <c r="MAH409" s="98"/>
      <c r="MAI409" s="98"/>
      <c r="MAJ409" s="98"/>
      <c r="MAK409" s="98"/>
      <c r="MAL409" s="98"/>
      <c r="MAM409" s="98"/>
      <c r="MAN409" s="98"/>
      <c r="MAO409" s="98"/>
      <c r="MAP409" s="98"/>
      <c r="MAQ409" s="98"/>
      <c r="MAR409" s="98"/>
      <c r="MAS409" s="98"/>
      <c r="MAT409" s="98"/>
      <c r="MAU409" s="98"/>
      <c r="MAV409" s="98"/>
      <c r="MAW409" s="98"/>
      <c r="MAX409" s="98"/>
      <c r="MAY409" s="98"/>
      <c r="MAZ409" s="98"/>
      <c r="MBA409" s="98"/>
      <c r="MBB409" s="98"/>
      <c r="MBC409" s="98"/>
      <c r="MBD409" s="98"/>
      <c r="MBE409" s="98"/>
      <c r="MBF409" s="98"/>
      <c r="MBG409" s="98"/>
      <c r="MBH409" s="98"/>
      <c r="MBI409" s="98"/>
      <c r="MBJ409" s="98"/>
      <c r="MBK409" s="98"/>
      <c r="MBL409" s="98"/>
      <c r="MBM409" s="98"/>
      <c r="MBN409" s="98"/>
      <c r="MBO409" s="98"/>
      <c r="MBP409" s="98"/>
      <c r="MBQ409" s="98"/>
      <c r="MBR409" s="98"/>
      <c r="MBS409" s="98"/>
      <c r="MBT409" s="98"/>
      <c r="MBU409" s="98"/>
      <c r="MBV409" s="98"/>
      <c r="MBW409" s="98"/>
      <c r="MBX409" s="98"/>
      <c r="MBY409" s="98"/>
      <c r="MBZ409" s="98"/>
      <c r="MCA409" s="98"/>
      <c r="MCB409" s="98"/>
      <c r="MCC409" s="98"/>
      <c r="MCD409" s="98"/>
      <c r="MCE409" s="98"/>
      <c r="MCF409" s="98"/>
      <c r="MCG409" s="98"/>
      <c r="MCH409" s="98"/>
      <c r="MCI409" s="98"/>
      <c r="MCJ409" s="98"/>
      <c r="MCK409" s="98"/>
      <c r="MCL409" s="98"/>
      <c r="MCM409" s="98"/>
      <c r="MCN409" s="98"/>
      <c r="MCO409" s="98"/>
      <c r="MCP409" s="98"/>
      <c r="MCQ409" s="98"/>
      <c r="MCR409" s="98"/>
      <c r="MCS409" s="98"/>
      <c r="MCT409" s="98"/>
      <c r="MCU409" s="98"/>
      <c r="MCV409" s="98"/>
      <c r="MCW409" s="98"/>
      <c r="MCX409" s="98"/>
      <c r="MCY409" s="98"/>
      <c r="MCZ409" s="98"/>
      <c r="MDA409" s="98"/>
      <c r="MDB409" s="98"/>
      <c r="MDC409" s="98"/>
      <c r="MDD409" s="98"/>
      <c r="MDE409" s="98"/>
      <c r="MDF409" s="98"/>
      <c r="MDG409" s="98"/>
      <c r="MDH409" s="98"/>
      <c r="MDI409" s="98"/>
      <c r="MDJ409" s="98"/>
      <c r="MDK409" s="98"/>
      <c r="MDL409" s="98"/>
      <c r="MDM409" s="98"/>
      <c r="MDN409" s="98"/>
      <c r="MDO409" s="98"/>
      <c r="MDP409" s="98"/>
      <c r="MDQ409" s="98"/>
      <c r="MDR409" s="98"/>
      <c r="MDS409" s="98"/>
      <c r="MDT409" s="98"/>
      <c r="MDU409" s="98"/>
      <c r="MDV409" s="98"/>
      <c r="MDW409" s="98"/>
      <c r="MDX409" s="98"/>
      <c r="MDY409" s="98"/>
      <c r="MDZ409" s="98"/>
      <c r="MEA409" s="98"/>
      <c r="MEB409" s="98"/>
      <c r="MEC409" s="98"/>
      <c r="MED409" s="98"/>
      <c r="MEE409" s="98"/>
      <c r="MEF409" s="98"/>
      <c r="MEG409" s="98"/>
      <c r="MEH409" s="98"/>
      <c r="MEI409" s="98"/>
      <c r="MEJ409" s="98"/>
      <c r="MEK409" s="98"/>
      <c r="MEL409" s="98"/>
      <c r="MEM409" s="98"/>
      <c r="MEN409" s="98"/>
      <c r="MEO409" s="98"/>
      <c r="MEP409" s="98"/>
      <c r="MEQ409" s="98"/>
      <c r="MER409" s="98"/>
      <c r="MES409" s="98"/>
      <c r="MET409" s="98"/>
      <c r="MEU409" s="98"/>
      <c r="MEV409" s="98"/>
      <c r="MEW409" s="98"/>
      <c r="MEX409" s="98"/>
      <c r="MEY409" s="98"/>
      <c r="MEZ409" s="98"/>
      <c r="MFA409" s="98"/>
      <c r="MFB409" s="98"/>
      <c r="MFC409" s="98"/>
      <c r="MFD409" s="98"/>
      <c r="MFE409" s="98"/>
      <c r="MFF409" s="98"/>
      <c r="MFG409" s="98"/>
      <c r="MFH409" s="98"/>
      <c r="MFI409" s="98"/>
      <c r="MFJ409" s="98"/>
      <c r="MFK409" s="98"/>
      <c r="MFL409" s="98"/>
      <c r="MFM409" s="98"/>
      <c r="MFN409" s="98"/>
      <c r="MFO409" s="98"/>
      <c r="MFP409" s="98"/>
      <c r="MFQ409" s="98"/>
      <c r="MFR409" s="98"/>
      <c r="MFS409" s="98"/>
      <c r="MFT409" s="98"/>
      <c r="MFU409" s="98"/>
      <c r="MFV409" s="98"/>
      <c r="MFW409" s="98"/>
      <c r="MFX409" s="98"/>
      <c r="MFY409" s="98"/>
      <c r="MFZ409" s="98"/>
      <c r="MGA409" s="98"/>
      <c r="MGB409" s="98"/>
      <c r="MGC409" s="98"/>
      <c r="MGD409" s="98"/>
      <c r="MGE409" s="98"/>
      <c r="MGF409" s="98"/>
      <c r="MGG409" s="98"/>
      <c r="MGH409" s="98"/>
      <c r="MGI409" s="98"/>
      <c r="MGJ409" s="98"/>
      <c r="MGK409" s="98"/>
      <c r="MGL409" s="98"/>
      <c r="MGM409" s="98"/>
      <c r="MGN409" s="98"/>
      <c r="MGO409" s="98"/>
      <c r="MGP409" s="98"/>
      <c r="MGQ409" s="98"/>
      <c r="MGR409" s="98"/>
      <c r="MGS409" s="98"/>
      <c r="MGT409" s="98"/>
      <c r="MGU409" s="98"/>
      <c r="MGV409" s="98"/>
      <c r="MGW409" s="98"/>
      <c r="MGX409" s="98"/>
      <c r="MGY409" s="98"/>
      <c r="MGZ409" s="98"/>
      <c r="MHA409" s="98"/>
      <c r="MHB409" s="98"/>
      <c r="MHC409" s="98"/>
      <c r="MHD409" s="98"/>
      <c r="MHE409" s="98"/>
      <c r="MHF409" s="98"/>
      <c r="MHG409" s="98"/>
      <c r="MHH409" s="98"/>
      <c r="MHI409" s="98"/>
      <c r="MHJ409" s="98"/>
      <c r="MHK409" s="98"/>
      <c r="MHL409" s="98"/>
      <c r="MHM409" s="98"/>
      <c r="MHN409" s="98"/>
      <c r="MHO409" s="98"/>
      <c r="MHP409" s="98"/>
      <c r="MHQ409" s="98"/>
      <c r="MHR409" s="98"/>
      <c r="MHS409" s="98"/>
      <c r="MHT409" s="98"/>
      <c r="MHU409" s="98"/>
      <c r="MHV409" s="98"/>
      <c r="MHW409" s="98"/>
      <c r="MHX409" s="98"/>
      <c r="MHY409" s="98"/>
      <c r="MHZ409" s="98"/>
      <c r="MIA409" s="98"/>
      <c r="MIB409" s="98"/>
      <c r="MIC409" s="98"/>
      <c r="MID409" s="98"/>
      <c r="MIE409" s="98"/>
      <c r="MIF409" s="98"/>
      <c r="MIG409" s="98"/>
      <c r="MIH409" s="98"/>
      <c r="MII409" s="98"/>
      <c r="MIJ409" s="98"/>
      <c r="MIK409" s="98"/>
      <c r="MIL409" s="98"/>
      <c r="MIM409" s="98"/>
      <c r="MIN409" s="98"/>
      <c r="MIO409" s="98"/>
      <c r="MIP409" s="98"/>
      <c r="MIQ409" s="98"/>
      <c r="MIR409" s="98"/>
      <c r="MIS409" s="98"/>
      <c r="MIT409" s="98"/>
      <c r="MIU409" s="98"/>
      <c r="MIV409" s="98"/>
      <c r="MIW409" s="98"/>
      <c r="MIX409" s="98"/>
      <c r="MIY409" s="98"/>
      <c r="MIZ409" s="98"/>
      <c r="MJA409" s="98"/>
      <c r="MJB409" s="98"/>
      <c r="MJC409" s="98"/>
      <c r="MJD409" s="98"/>
      <c r="MJE409" s="98"/>
      <c r="MJF409" s="98"/>
      <c r="MJG409" s="98"/>
      <c r="MJH409" s="98"/>
      <c r="MJI409" s="98"/>
      <c r="MJJ409" s="98"/>
      <c r="MJK409" s="98"/>
      <c r="MJL409" s="98"/>
      <c r="MJM409" s="98"/>
      <c r="MJN409" s="98"/>
      <c r="MJO409" s="98"/>
      <c r="MJP409" s="98"/>
      <c r="MJQ409" s="98"/>
      <c r="MJR409" s="98"/>
      <c r="MJS409" s="98"/>
      <c r="MJT409" s="98"/>
      <c r="MJU409" s="98"/>
      <c r="MJV409" s="98"/>
      <c r="MJW409" s="98"/>
      <c r="MJX409" s="98"/>
      <c r="MJY409" s="98"/>
      <c r="MJZ409" s="98"/>
      <c r="MKA409" s="98"/>
      <c r="MKB409" s="98"/>
      <c r="MKC409" s="98"/>
      <c r="MKD409" s="98"/>
      <c r="MKE409" s="98"/>
      <c r="MKF409" s="98"/>
      <c r="MKG409" s="98"/>
      <c r="MKH409" s="98"/>
      <c r="MKI409" s="98"/>
      <c r="MKJ409" s="98"/>
      <c r="MKK409" s="98"/>
      <c r="MKL409" s="98"/>
      <c r="MKM409" s="98"/>
      <c r="MKN409" s="98"/>
      <c r="MKO409" s="98"/>
      <c r="MKP409" s="98"/>
      <c r="MKQ409" s="98"/>
      <c r="MKR409" s="98"/>
      <c r="MKS409" s="98"/>
      <c r="MKT409" s="98"/>
      <c r="MKU409" s="98"/>
      <c r="MKV409" s="98"/>
      <c r="MKW409" s="98"/>
      <c r="MKX409" s="98"/>
      <c r="MKY409" s="98"/>
      <c r="MKZ409" s="98"/>
      <c r="MLA409" s="98"/>
      <c r="MLB409" s="98"/>
      <c r="MLC409" s="98"/>
      <c r="MLD409" s="98"/>
      <c r="MLE409" s="98"/>
      <c r="MLF409" s="98"/>
      <c r="MLG409" s="98"/>
      <c r="MLH409" s="98"/>
      <c r="MLI409" s="98"/>
      <c r="MLJ409" s="98"/>
      <c r="MLK409" s="98"/>
      <c r="MLL409" s="98"/>
      <c r="MLM409" s="98"/>
      <c r="MLN409" s="98"/>
      <c r="MLO409" s="98"/>
      <c r="MLP409" s="98"/>
      <c r="MLQ409" s="98"/>
      <c r="MLR409" s="98"/>
      <c r="MLS409" s="98"/>
      <c r="MLT409" s="98"/>
      <c r="MLU409" s="98"/>
      <c r="MLV409" s="98"/>
      <c r="MLW409" s="98"/>
      <c r="MLX409" s="98"/>
      <c r="MLY409" s="98"/>
      <c r="MLZ409" s="98"/>
      <c r="MMA409" s="98"/>
      <c r="MMB409" s="98"/>
      <c r="MMC409" s="98"/>
      <c r="MMD409" s="98"/>
      <c r="MME409" s="98"/>
      <c r="MMF409" s="98"/>
      <c r="MMG409" s="98"/>
      <c r="MMH409" s="98"/>
      <c r="MMI409" s="98"/>
      <c r="MMJ409" s="98"/>
      <c r="MMK409" s="98"/>
      <c r="MML409" s="98"/>
      <c r="MMM409" s="98"/>
      <c r="MMN409" s="98"/>
      <c r="MMO409" s="98"/>
      <c r="MMP409" s="98"/>
      <c r="MMQ409" s="98"/>
      <c r="MMR409" s="98"/>
      <c r="MMS409" s="98"/>
      <c r="MMT409" s="98"/>
      <c r="MMU409" s="98"/>
      <c r="MMV409" s="98"/>
      <c r="MMW409" s="98"/>
      <c r="MMX409" s="98"/>
      <c r="MMY409" s="98"/>
      <c r="MMZ409" s="98"/>
      <c r="MNA409" s="98"/>
      <c r="MNB409" s="98"/>
      <c r="MNC409" s="98"/>
      <c r="MND409" s="98"/>
      <c r="MNE409" s="98"/>
      <c r="MNF409" s="98"/>
      <c r="MNG409" s="98"/>
      <c r="MNH409" s="98"/>
      <c r="MNI409" s="98"/>
      <c r="MNJ409" s="98"/>
      <c r="MNK409" s="98"/>
      <c r="MNL409" s="98"/>
      <c r="MNM409" s="98"/>
      <c r="MNN409" s="98"/>
      <c r="MNO409" s="98"/>
      <c r="MNP409" s="98"/>
      <c r="MNQ409" s="98"/>
      <c r="MNR409" s="98"/>
      <c r="MNS409" s="98"/>
      <c r="MNT409" s="98"/>
      <c r="MNU409" s="98"/>
      <c r="MNV409" s="98"/>
      <c r="MNW409" s="98"/>
      <c r="MNX409" s="98"/>
      <c r="MNY409" s="98"/>
      <c r="MNZ409" s="98"/>
      <c r="MOA409" s="98"/>
      <c r="MOB409" s="98"/>
      <c r="MOC409" s="98"/>
      <c r="MOD409" s="98"/>
      <c r="MOE409" s="98"/>
      <c r="MOF409" s="98"/>
      <c r="MOG409" s="98"/>
      <c r="MOH409" s="98"/>
      <c r="MOI409" s="98"/>
      <c r="MOJ409" s="98"/>
      <c r="MOK409" s="98"/>
      <c r="MOL409" s="98"/>
      <c r="MOM409" s="98"/>
      <c r="MON409" s="98"/>
      <c r="MOO409" s="98"/>
      <c r="MOP409" s="98"/>
      <c r="MOQ409" s="98"/>
      <c r="MOR409" s="98"/>
      <c r="MOS409" s="98"/>
      <c r="MOT409" s="98"/>
      <c r="MOU409" s="98"/>
      <c r="MOV409" s="98"/>
      <c r="MOW409" s="98"/>
      <c r="MOX409" s="98"/>
      <c r="MOY409" s="98"/>
      <c r="MOZ409" s="98"/>
      <c r="MPA409" s="98"/>
      <c r="MPB409" s="98"/>
      <c r="MPC409" s="98"/>
      <c r="MPD409" s="98"/>
      <c r="MPE409" s="98"/>
      <c r="MPF409" s="98"/>
      <c r="MPG409" s="98"/>
      <c r="MPH409" s="98"/>
      <c r="MPI409" s="98"/>
      <c r="MPJ409" s="98"/>
      <c r="MPK409" s="98"/>
      <c r="MPL409" s="98"/>
      <c r="MPM409" s="98"/>
      <c r="MPN409" s="98"/>
      <c r="MPO409" s="98"/>
      <c r="MPP409" s="98"/>
      <c r="MPQ409" s="98"/>
      <c r="MPR409" s="98"/>
      <c r="MPS409" s="98"/>
      <c r="MPT409" s="98"/>
      <c r="MPU409" s="98"/>
      <c r="MPV409" s="98"/>
      <c r="MPW409" s="98"/>
      <c r="MPX409" s="98"/>
      <c r="MPY409" s="98"/>
      <c r="MPZ409" s="98"/>
      <c r="MQA409" s="98"/>
      <c r="MQB409" s="98"/>
      <c r="MQC409" s="98"/>
      <c r="MQD409" s="98"/>
      <c r="MQE409" s="98"/>
      <c r="MQF409" s="98"/>
      <c r="MQG409" s="98"/>
      <c r="MQH409" s="98"/>
      <c r="MQI409" s="98"/>
      <c r="MQJ409" s="98"/>
      <c r="MQK409" s="98"/>
      <c r="MQL409" s="98"/>
      <c r="MQM409" s="98"/>
      <c r="MQN409" s="98"/>
      <c r="MQO409" s="98"/>
      <c r="MQP409" s="98"/>
      <c r="MQQ409" s="98"/>
      <c r="MQR409" s="98"/>
      <c r="MQS409" s="98"/>
      <c r="MQT409" s="98"/>
      <c r="MQU409" s="98"/>
      <c r="MQV409" s="98"/>
      <c r="MQW409" s="98"/>
      <c r="MQX409" s="98"/>
      <c r="MQY409" s="98"/>
      <c r="MQZ409" s="98"/>
      <c r="MRA409" s="98"/>
      <c r="MRB409" s="98"/>
      <c r="MRC409" s="98"/>
      <c r="MRD409" s="98"/>
      <c r="MRE409" s="98"/>
      <c r="MRF409" s="98"/>
      <c r="MRG409" s="98"/>
      <c r="MRH409" s="98"/>
      <c r="MRI409" s="98"/>
      <c r="MRJ409" s="98"/>
      <c r="MRK409" s="98"/>
      <c r="MRL409" s="98"/>
      <c r="MRM409" s="98"/>
      <c r="MRN409" s="98"/>
      <c r="MRO409" s="98"/>
      <c r="MRP409" s="98"/>
      <c r="MRQ409" s="98"/>
      <c r="MRR409" s="98"/>
      <c r="MRS409" s="98"/>
      <c r="MRT409" s="98"/>
      <c r="MRU409" s="98"/>
      <c r="MRV409" s="98"/>
      <c r="MRW409" s="98"/>
      <c r="MRX409" s="98"/>
      <c r="MRY409" s="98"/>
      <c r="MRZ409" s="98"/>
      <c r="MSA409" s="98"/>
      <c r="MSB409" s="98"/>
      <c r="MSC409" s="98"/>
      <c r="MSD409" s="98"/>
      <c r="MSE409" s="98"/>
      <c r="MSF409" s="98"/>
      <c r="MSG409" s="98"/>
      <c r="MSH409" s="98"/>
      <c r="MSI409" s="98"/>
      <c r="MSJ409" s="98"/>
      <c r="MSK409" s="98"/>
      <c r="MSL409" s="98"/>
      <c r="MSM409" s="98"/>
      <c r="MSN409" s="98"/>
      <c r="MSO409" s="98"/>
      <c r="MSP409" s="98"/>
      <c r="MSQ409" s="98"/>
      <c r="MSR409" s="98"/>
      <c r="MSS409" s="98"/>
      <c r="MST409" s="98"/>
      <c r="MSU409" s="98"/>
      <c r="MSV409" s="98"/>
      <c r="MSW409" s="98"/>
      <c r="MSX409" s="98"/>
      <c r="MSY409" s="98"/>
      <c r="MSZ409" s="98"/>
      <c r="MTA409" s="98"/>
      <c r="MTB409" s="98"/>
      <c r="MTC409" s="98"/>
      <c r="MTD409" s="98"/>
      <c r="MTE409" s="98"/>
      <c r="MTF409" s="98"/>
      <c r="MTG409" s="98"/>
      <c r="MTH409" s="98"/>
      <c r="MTI409" s="98"/>
      <c r="MTJ409" s="98"/>
      <c r="MTK409" s="98"/>
      <c r="MTL409" s="98"/>
      <c r="MTM409" s="98"/>
      <c r="MTN409" s="98"/>
      <c r="MTO409" s="98"/>
      <c r="MTP409" s="98"/>
      <c r="MTQ409" s="98"/>
      <c r="MTR409" s="98"/>
      <c r="MTS409" s="98"/>
      <c r="MTT409" s="98"/>
      <c r="MTU409" s="98"/>
      <c r="MTV409" s="98"/>
      <c r="MTW409" s="98"/>
      <c r="MTX409" s="98"/>
      <c r="MTY409" s="98"/>
      <c r="MTZ409" s="98"/>
      <c r="MUA409" s="98"/>
      <c r="MUB409" s="98"/>
      <c r="MUC409" s="98"/>
      <c r="MUD409" s="98"/>
      <c r="MUE409" s="98"/>
      <c r="MUF409" s="98"/>
      <c r="MUG409" s="98"/>
      <c r="MUH409" s="98"/>
      <c r="MUI409" s="98"/>
      <c r="MUJ409" s="98"/>
      <c r="MUK409" s="98"/>
      <c r="MUL409" s="98"/>
      <c r="MUM409" s="98"/>
      <c r="MUN409" s="98"/>
      <c r="MUO409" s="98"/>
      <c r="MUP409" s="98"/>
      <c r="MUQ409" s="98"/>
      <c r="MUR409" s="98"/>
      <c r="MUS409" s="98"/>
      <c r="MUT409" s="98"/>
      <c r="MUU409" s="98"/>
      <c r="MUV409" s="98"/>
      <c r="MUW409" s="98"/>
      <c r="MUX409" s="98"/>
      <c r="MUY409" s="98"/>
      <c r="MUZ409" s="98"/>
      <c r="MVA409" s="98"/>
      <c r="MVB409" s="98"/>
      <c r="MVC409" s="98"/>
      <c r="MVD409" s="98"/>
      <c r="MVE409" s="98"/>
      <c r="MVF409" s="98"/>
      <c r="MVG409" s="98"/>
      <c r="MVH409" s="98"/>
      <c r="MVI409" s="98"/>
      <c r="MVJ409" s="98"/>
      <c r="MVK409" s="98"/>
      <c r="MVL409" s="98"/>
      <c r="MVM409" s="98"/>
      <c r="MVN409" s="98"/>
      <c r="MVO409" s="98"/>
      <c r="MVP409" s="98"/>
      <c r="MVQ409" s="98"/>
      <c r="MVR409" s="98"/>
      <c r="MVS409" s="98"/>
      <c r="MVT409" s="98"/>
      <c r="MVU409" s="98"/>
      <c r="MVV409" s="98"/>
      <c r="MVW409" s="98"/>
      <c r="MVX409" s="98"/>
      <c r="MVY409" s="98"/>
      <c r="MVZ409" s="98"/>
      <c r="MWA409" s="98"/>
      <c r="MWB409" s="98"/>
      <c r="MWC409" s="98"/>
      <c r="MWD409" s="98"/>
      <c r="MWE409" s="98"/>
      <c r="MWF409" s="98"/>
      <c r="MWG409" s="98"/>
      <c r="MWH409" s="98"/>
      <c r="MWI409" s="98"/>
      <c r="MWJ409" s="98"/>
      <c r="MWK409" s="98"/>
      <c r="MWL409" s="98"/>
      <c r="MWM409" s="98"/>
      <c r="MWN409" s="98"/>
      <c r="MWO409" s="98"/>
      <c r="MWP409" s="98"/>
      <c r="MWQ409" s="98"/>
      <c r="MWR409" s="98"/>
      <c r="MWS409" s="98"/>
      <c r="MWT409" s="98"/>
      <c r="MWU409" s="98"/>
      <c r="MWV409" s="98"/>
      <c r="MWW409" s="98"/>
      <c r="MWX409" s="98"/>
      <c r="MWY409" s="98"/>
      <c r="MWZ409" s="98"/>
      <c r="MXA409" s="98"/>
      <c r="MXB409" s="98"/>
      <c r="MXC409" s="98"/>
      <c r="MXD409" s="98"/>
      <c r="MXE409" s="98"/>
      <c r="MXF409" s="98"/>
      <c r="MXG409" s="98"/>
      <c r="MXH409" s="98"/>
      <c r="MXI409" s="98"/>
      <c r="MXJ409" s="98"/>
      <c r="MXK409" s="98"/>
      <c r="MXL409" s="98"/>
      <c r="MXM409" s="98"/>
      <c r="MXN409" s="98"/>
      <c r="MXO409" s="98"/>
      <c r="MXP409" s="98"/>
      <c r="MXQ409" s="98"/>
      <c r="MXR409" s="98"/>
      <c r="MXS409" s="98"/>
      <c r="MXT409" s="98"/>
      <c r="MXU409" s="98"/>
      <c r="MXV409" s="98"/>
      <c r="MXW409" s="98"/>
      <c r="MXX409" s="98"/>
      <c r="MXY409" s="98"/>
      <c r="MXZ409" s="98"/>
      <c r="MYA409" s="98"/>
      <c r="MYB409" s="98"/>
      <c r="MYC409" s="98"/>
      <c r="MYD409" s="98"/>
      <c r="MYE409" s="98"/>
      <c r="MYF409" s="98"/>
      <c r="MYG409" s="98"/>
      <c r="MYH409" s="98"/>
      <c r="MYI409" s="98"/>
      <c r="MYJ409" s="98"/>
      <c r="MYK409" s="98"/>
      <c r="MYL409" s="98"/>
      <c r="MYM409" s="98"/>
      <c r="MYN409" s="98"/>
      <c r="MYO409" s="98"/>
      <c r="MYP409" s="98"/>
      <c r="MYQ409" s="98"/>
      <c r="MYR409" s="98"/>
      <c r="MYS409" s="98"/>
      <c r="MYT409" s="98"/>
      <c r="MYU409" s="98"/>
      <c r="MYV409" s="98"/>
      <c r="MYW409" s="98"/>
      <c r="MYX409" s="98"/>
      <c r="MYY409" s="98"/>
      <c r="MYZ409" s="98"/>
      <c r="MZA409" s="98"/>
      <c r="MZB409" s="98"/>
      <c r="MZC409" s="98"/>
      <c r="MZD409" s="98"/>
      <c r="MZE409" s="98"/>
      <c r="MZF409" s="98"/>
      <c r="MZG409" s="98"/>
      <c r="MZH409" s="98"/>
      <c r="MZI409" s="98"/>
      <c r="MZJ409" s="98"/>
      <c r="MZK409" s="98"/>
      <c r="MZL409" s="98"/>
      <c r="MZM409" s="98"/>
      <c r="MZN409" s="98"/>
      <c r="MZO409" s="98"/>
      <c r="MZP409" s="98"/>
      <c r="MZQ409" s="98"/>
      <c r="MZR409" s="98"/>
      <c r="MZS409" s="98"/>
      <c r="MZT409" s="98"/>
      <c r="MZU409" s="98"/>
      <c r="MZV409" s="98"/>
      <c r="MZW409" s="98"/>
      <c r="MZX409" s="98"/>
      <c r="MZY409" s="98"/>
      <c r="MZZ409" s="98"/>
      <c r="NAA409" s="98"/>
      <c r="NAB409" s="98"/>
      <c r="NAC409" s="98"/>
      <c r="NAD409" s="98"/>
      <c r="NAE409" s="98"/>
      <c r="NAF409" s="98"/>
      <c r="NAG409" s="98"/>
      <c r="NAH409" s="98"/>
      <c r="NAI409" s="98"/>
      <c r="NAJ409" s="98"/>
      <c r="NAK409" s="98"/>
      <c r="NAL409" s="98"/>
      <c r="NAM409" s="98"/>
      <c r="NAN409" s="98"/>
      <c r="NAO409" s="98"/>
      <c r="NAP409" s="98"/>
      <c r="NAQ409" s="98"/>
      <c r="NAR409" s="98"/>
      <c r="NAS409" s="98"/>
      <c r="NAT409" s="98"/>
      <c r="NAU409" s="98"/>
      <c r="NAV409" s="98"/>
      <c r="NAW409" s="98"/>
      <c r="NAX409" s="98"/>
      <c r="NAY409" s="98"/>
      <c r="NAZ409" s="98"/>
      <c r="NBA409" s="98"/>
      <c r="NBB409" s="98"/>
      <c r="NBC409" s="98"/>
      <c r="NBD409" s="98"/>
      <c r="NBE409" s="98"/>
      <c r="NBF409" s="98"/>
      <c r="NBG409" s="98"/>
      <c r="NBH409" s="98"/>
      <c r="NBI409" s="98"/>
      <c r="NBJ409" s="98"/>
      <c r="NBK409" s="98"/>
      <c r="NBL409" s="98"/>
      <c r="NBM409" s="98"/>
      <c r="NBN409" s="98"/>
      <c r="NBO409" s="98"/>
      <c r="NBP409" s="98"/>
      <c r="NBQ409" s="98"/>
      <c r="NBR409" s="98"/>
      <c r="NBS409" s="98"/>
      <c r="NBT409" s="98"/>
      <c r="NBU409" s="98"/>
      <c r="NBV409" s="98"/>
      <c r="NBW409" s="98"/>
      <c r="NBX409" s="98"/>
      <c r="NBY409" s="98"/>
      <c r="NBZ409" s="98"/>
      <c r="NCA409" s="98"/>
      <c r="NCB409" s="98"/>
      <c r="NCC409" s="98"/>
      <c r="NCD409" s="98"/>
      <c r="NCE409" s="98"/>
      <c r="NCF409" s="98"/>
      <c r="NCG409" s="98"/>
      <c r="NCH409" s="98"/>
      <c r="NCI409" s="98"/>
      <c r="NCJ409" s="98"/>
      <c r="NCK409" s="98"/>
      <c r="NCL409" s="98"/>
      <c r="NCM409" s="98"/>
      <c r="NCN409" s="98"/>
      <c r="NCO409" s="98"/>
      <c r="NCP409" s="98"/>
      <c r="NCQ409" s="98"/>
      <c r="NCR409" s="98"/>
      <c r="NCS409" s="98"/>
      <c r="NCT409" s="98"/>
      <c r="NCU409" s="98"/>
      <c r="NCV409" s="98"/>
      <c r="NCW409" s="98"/>
      <c r="NCX409" s="98"/>
      <c r="NCY409" s="98"/>
      <c r="NCZ409" s="98"/>
      <c r="NDA409" s="98"/>
      <c r="NDB409" s="98"/>
      <c r="NDC409" s="98"/>
      <c r="NDD409" s="98"/>
      <c r="NDE409" s="98"/>
      <c r="NDF409" s="98"/>
      <c r="NDG409" s="98"/>
      <c r="NDH409" s="98"/>
      <c r="NDI409" s="98"/>
      <c r="NDJ409" s="98"/>
      <c r="NDK409" s="98"/>
      <c r="NDL409" s="98"/>
      <c r="NDM409" s="98"/>
      <c r="NDN409" s="98"/>
      <c r="NDO409" s="98"/>
      <c r="NDP409" s="98"/>
      <c r="NDQ409" s="98"/>
      <c r="NDR409" s="98"/>
      <c r="NDS409" s="98"/>
      <c r="NDT409" s="98"/>
      <c r="NDU409" s="98"/>
      <c r="NDV409" s="98"/>
      <c r="NDW409" s="98"/>
      <c r="NDX409" s="98"/>
      <c r="NDY409" s="98"/>
      <c r="NDZ409" s="98"/>
      <c r="NEA409" s="98"/>
      <c r="NEB409" s="98"/>
      <c r="NEC409" s="98"/>
      <c r="NED409" s="98"/>
      <c r="NEE409" s="98"/>
      <c r="NEF409" s="98"/>
      <c r="NEG409" s="98"/>
      <c r="NEH409" s="98"/>
      <c r="NEI409" s="98"/>
      <c r="NEJ409" s="98"/>
      <c r="NEK409" s="98"/>
      <c r="NEL409" s="98"/>
      <c r="NEM409" s="98"/>
      <c r="NEN409" s="98"/>
      <c r="NEO409" s="98"/>
      <c r="NEP409" s="98"/>
      <c r="NEQ409" s="98"/>
      <c r="NER409" s="98"/>
      <c r="NES409" s="98"/>
      <c r="NET409" s="98"/>
      <c r="NEU409" s="98"/>
      <c r="NEV409" s="98"/>
      <c r="NEW409" s="98"/>
      <c r="NEX409" s="98"/>
      <c r="NEY409" s="98"/>
      <c r="NEZ409" s="98"/>
      <c r="NFA409" s="98"/>
      <c r="NFB409" s="98"/>
      <c r="NFC409" s="98"/>
      <c r="NFD409" s="98"/>
      <c r="NFE409" s="98"/>
      <c r="NFF409" s="98"/>
      <c r="NFG409" s="98"/>
      <c r="NFH409" s="98"/>
      <c r="NFI409" s="98"/>
      <c r="NFJ409" s="98"/>
      <c r="NFK409" s="98"/>
      <c r="NFL409" s="98"/>
      <c r="NFM409" s="98"/>
      <c r="NFN409" s="98"/>
      <c r="NFO409" s="98"/>
      <c r="NFP409" s="98"/>
      <c r="NFQ409" s="98"/>
      <c r="NFR409" s="98"/>
      <c r="NFS409" s="98"/>
      <c r="NFT409" s="98"/>
      <c r="NFU409" s="98"/>
      <c r="NFV409" s="98"/>
      <c r="NFW409" s="98"/>
      <c r="NFX409" s="98"/>
      <c r="NFY409" s="98"/>
      <c r="NFZ409" s="98"/>
      <c r="NGA409" s="98"/>
      <c r="NGB409" s="98"/>
      <c r="NGC409" s="98"/>
      <c r="NGD409" s="98"/>
      <c r="NGE409" s="98"/>
      <c r="NGF409" s="98"/>
      <c r="NGG409" s="98"/>
      <c r="NGH409" s="98"/>
      <c r="NGI409" s="98"/>
      <c r="NGJ409" s="98"/>
      <c r="NGK409" s="98"/>
      <c r="NGL409" s="98"/>
      <c r="NGM409" s="98"/>
      <c r="NGN409" s="98"/>
      <c r="NGO409" s="98"/>
      <c r="NGP409" s="98"/>
      <c r="NGQ409" s="98"/>
      <c r="NGR409" s="98"/>
      <c r="NGS409" s="98"/>
      <c r="NGT409" s="98"/>
      <c r="NGU409" s="98"/>
      <c r="NGV409" s="98"/>
      <c r="NGW409" s="98"/>
      <c r="NGX409" s="98"/>
      <c r="NGY409" s="98"/>
      <c r="NGZ409" s="98"/>
      <c r="NHA409" s="98"/>
      <c r="NHB409" s="98"/>
      <c r="NHC409" s="98"/>
      <c r="NHD409" s="98"/>
      <c r="NHE409" s="98"/>
      <c r="NHF409" s="98"/>
      <c r="NHG409" s="98"/>
      <c r="NHH409" s="98"/>
      <c r="NHI409" s="98"/>
      <c r="NHJ409" s="98"/>
      <c r="NHK409" s="98"/>
      <c r="NHL409" s="98"/>
      <c r="NHM409" s="98"/>
      <c r="NHN409" s="98"/>
      <c r="NHO409" s="98"/>
      <c r="NHP409" s="98"/>
      <c r="NHQ409" s="98"/>
      <c r="NHR409" s="98"/>
      <c r="NHS409" s="98"/>
      <c r="NHT409" s="98"/>
      <c r="NHU409" s="98"/>
      <c r="NHV409" s="98"/>
      <c r="NHW409" s="98"/>
      <c r="NHX409" s="98"/>
      <c r="NHY409" s="98"/>
      <c r="NHZ409" s="98"/>
      <c r="NIA409" s="98"/>
      <c r="NIB409" s="98"/>
      <c r="NIC409" s="98"/>
      <c r="NID409" s="98"/>
      <c r="NIE409" s="98"/>
      <c r="NIF409" s="98"/>
      <c r="NIG409" s="98"/>
      <c r="NIH409" s="98"/>
      <c r="NII409" s="98"/>
      <c r="NIJ409" s="98"/>
      <c r="NIK409" s="98"/>
      <c r="NIL409" s="98"/>
      <c r="NIM409" s="98"/>
      <c r="NIN409" s="98"/>
      <c r="NIO409" s="98"/>
      <c r="NIP409" s="98"/>
      <c r="NIQ409" s="98"/>
      <c r="NIR409" s="98"/>
      <c r="NIS409" s="98"/>
      <c r="NIT409" s="98"/>
      <c r="NIU409" s="98"/>
      <c r="NIV409" s="98"/>
      <c r="NIW409" s="98"/>
      <c r="NIX409" s="98"/>
      <c r="NIY409" s="98"/>
      <c r="NIZ409" s="98"/>
      <c r="NJA409" s="98"/>
      <c r="NJB409" s="98"/>
      <c r="NJC409" s="98"/>
      <c r="NJD409" s="98"/>
      <c r="NJE409" s="98"/>
      <c r="NJF409" s="98"/>
      <c r="NJG409" s="98"/>
      <c r="NJH409" s="98"/>
      <c r="NJI409" s="98"/>
      <c r="NJJ409" s="98"/>
      <c r="NJK409" s="98"/>
      <c r="NJL409" s="98"/>
      <c r="NJM409" s="98"/>
      <c r="NJN409" s="98"/>
      <c r="NJO409" s="98"/>
      <c r="NJP409" s="98"/>
      <c r="NJQ409" s="98"/>
      <c r="NJR409" s="98"/>
      <c r="NJS409" s="98"/>
      <c r="NJT409" s="98"/>
      <c r="NJU409" s="98"/>
      <c r="NJV409" s="98"/>
      <c r="NJW409" s="98"/>
      <c r="NJX409" s="98"/>
      <c r="NJY409" s="98"/>
      <c r="NJZ409" s="98"/>
      <c r="NKA409" s="98"/>
      <c r="NKB409" s="98"/>
      <c r="NKC409" s="98"/>
      <c r="NKD409" s="98"/>
      <c r="NKE409" s="98"/>
      <c r="NKF409" s="98"/>
      <c r="NKG409" s="98"/>
      <c r="NKH409" s="98"/>
      <c r="NKI409" s="98"/>
      <c r="NKJ409" s="98"/>
      <c r="NKK409" s="98"/>
      <c r="NKL409" s="98"/>
      <c r="NKM409" s="98"/>
      <c r="NKN409" s="98"/>
      <c r="NKO409" s="98"/>
      <c r="NKP409" s="98"/>
      <c r="NKQ409" s="98"/>
      <c r="NKR409" s="98"/>
      <c r="NKS409" s="98"/>
      <c r="NKT409" s="98"/>
      <c r="NKU409" s="98"/>
      <c r="NKV409" s="98"/>
      <c r="NKW409" s="98"/>
      <c r="NKX409" s="98"/>
      <c r="NKY409" s="98"/>
      <c r="NKZ409" s="98"/>
      <c r="NLA409" s="98"/>
      <c r="NLB409" s="98"/>
      <c r="NLC409" s="98"/>
      <c r="NLD409" s="98"/>
      <c r="NLE409" s="98"/>
      <c r="NLF409" s="98"/>
      <c r="NLG409" s="98"/>
      <c r="NLH409" s="98"/>
      <c r="NLI409" s="98"/>
      <c r="NLJ409" s="98"/>
      <c r="NLK409" s="98"/>
      <c r="NLL409" s="98"/>
      <c r="NLM409" s="98"/>
      <c r="NLN409" s="98"/>
      <c r="NLO409" s="98"/>
      <c r="NLP409" s="98"/>
      <c r="NLQ409" s="98"/>
      <c r="NLR409" s="98"/>
      <c r="NLS409" s="98"/>
      <c r="NLT409" s="98"/>
      <c r="NLU409" s="98"/>
      <c r="NLV409" s="98"/>
      <c r="NLW409" s="98"/>
      <c r="NLX409" s="98"/>
      <c r="NLY409" s="98"/>
      <c r="NLZ409" s="98"/>
      <c r="NMA409" s="98"/>
      <c r="NMB409" s="98"/>
      <c r="NMC409" s="98"/>
      <c r="NMD409" s="98"/>
      <c r="NME409" s="98"/>
      <c r="NMF409" s="98"/>
      <c r="NMG409" s="98"/>
      <c r="NMH409" s="98"/>
      <c r="NMI409" s="98"/>
      <c r="NMJ409" s="98"/>
      <c r="NMK409" s="98"/>
      <c r="NML409" s="98"/>
      <c r="NMM409" s="98"/>
      <c r="NMN409" s="98"/>
      <c r="NMO409" s="98"/>
      <c r="NMP409" s="98"/>
      <c r="NMQ409" s="98"/>
      <c r="NMR409" s="98"/>
      <c r="NMS409" s="98"/>
      <c r="NMT409" s="98"/>
      <c r="NMU409" s="98"/>
      <c r="NMV409" s="98"/>
      <c r="NMW409" s="98"/>
      <c r="NMX409" s="98"/>
      <c r="NMY409" s="98"/>
      <c r="NMZ409" s="98"/>
      <c r="NNA409" s="98"/>
      <c r="NNB409" s="98"/>
      <c r="NNC409" s="98"/>
      <c r="NND409" s="98"/>
      <c r="NNE409" s="98"/>
      <c r="NNF409" s="98"/>
      <c r="NNG409" s="98"/>
      <c r="NNH409" s="98"/>
      <c r="NNI409" s="98"/>
      <c r="NNJ409" s="98"/>
      <c r="NNK409" s="98"/>
      <c r="NNL409" s="98"/>
      <c r="NNM409" s="98"/>
      <c r="NNN409" s="98"/>
      <c r="NNO409" s="98"/>
      <c r="NNP409" s="98"/>
      <c r="NNQ409" s="98"/>
      <c r="NNR409" s="98"/>
      <c r="NNS409" s="98"/>
      <c r="NNT409" s="98"/>
      <c r="NNU409" s="98"/>
      <c r="NNV409" s="98"/>
      <c r="NNW409" s="98"/>
      <c r="NNX409" s="98"/>
      <c r="NNY409" s="98"/>
      <c r="NNZ409" s="98"/>
      <c r="NOA409" s="98"/>
      <c r="NOB409" s="98"/>
      <c r="NOC409" s="98"/>
      <c r="NOD409" s="98"/>
      <c r="NOE409" s="98"/>
      <c r="NOF409" s="98"/>
      <c r="NOG409" s="98"/>
      <c r="NOH409" s="98"/>
      <c r="NOI409" s="98"/>
      <c r="NOJ409" s="98"/>
      <c r="NOK409" s="98"/>
      <c r="NOL409" s="98"/>
      <c r="NOM409" s="98"/>
      <c r="NON409" s="98"/>
      <c r="NOO409" s="98"/>
      <c r="NOP409" s="98"/>
      <c r="NOQ409" s="98"/>
      <c r="NOR409" s="98"/>
      <c r="NOS409" s="98"/>
      <c r="NOT409" s="98"/>
      <c r="NOU409" s="98"/>
      <c r="NOV409" s="98"/>
      <c r="NOW409" s="98"/>
      <c r="NOX409" s="98"/>
      <c r="NOY409" s="98"/>
      <c r="NOZ409" s="98"/>
      <c r="NPA409" s="98"/>
      <c r="NPB409" s="98"/>
      <c r="NPC409" s="98"/>
      <c r="NPD409" s="98"/>
      <c r="NPE409" s="98"/>
      <c r="NPF409" s="98"/>
      <c r="NPG409" s="98"/>
      <c r="NPH409" s="98"/>
      <c r="NPI409" s="98"/>
      <c r="NPJ409" s="98"/>
      <c r="NPK409" s="98"/>
      <c r="NPL409" s="98"/>
      <c r="NPM409" s="98"/>
      <c r="NPN409" s="98"/>
      <c r="NPO409" s="98"/>
      <c r="NPP409" s="98"/>
      <c r="NPQ409" s="98"/>
      <c r="NPR409" s="98"/>
      <c r="NPS409" s="98"/>
      <c r="NPT409" s="98"/>
      <c r="NPU409" s="98"/>
      <c r="NPV409" s="98"/>
      <c r="NPW409" s="98"/>
      <c r="NPX409" s="98"/>
      <c r="NPY409" s="98"/>
      <c r="NPZ409" s="98"/>
      <c r="NQA409" s="98"/>
      <c r="NQB409" s="98"/>
      <c r="NQC409" s="98"/>
      <c r="NQD409" s="98"/>
      <c r="NQE409" s="98"/>
      <c r="NQF409" s="98"/>
      <c r="NQG409" s="98"/>
      <c r="NQH409" s="98"/>
      <c r="NQI409" s="98"/>
      <c r="NQJ409" s="98"/>
      <c r="NQK409" s="98"/>
      <c r="NQL409" s="98"/>
      <c r="NQM409" s="98"/>
      <c r="NQN409" s="98"/>
      <c r="NQO409" s="98"/>
      <c r="NQP409" s="98"/>
      <c r="NQQ409" s="98"/>
      <c r="NQR409" s="98"/>
      <c r="NQS409" s="98"/>
      <c r="NQT409" s="98"/>
      <c r="NQU409" s="98"/>
      <c r="NQV409" s="98"/>
      <c r="NQW409" s="98"/>
      <c r="NQX409" s="98"/>
      <c r="NQY409" s="98"/>
      <c r="NQZ409" s="98"/>
      <c r="NRA409" s="98"/>
      <c r="NRB409" s="98"/>
      <c r="NRC409" s="98"/>
      <c r="NRD409" s="98"/>
      <c r="NRE409" s="98"/>
      <c r="NRF409" s="98"/>
      <c r="NRG409" s="98"/>
      <c r="NRH409" s="98"/>
      <c r="NRI409" s="98"/>
      <c r="NRJ409" s="98"/>
      <c r="NRK409" s="98"/>
      <c r="NRL409" s="98"/>
      <c r="NRM409" s="98"/>
      <c r="NRN409" s="98"/>
      <c r="NRO409" s="98"/>
      <c r="NRP409" s="98"/>
      <c r="NRQ409" s="98"/>
      <c r="NRR409" s="98"/>
      <c r="NRS409" s="98"/>
      <c r="NRT409" s="98"/>
      <c r="NRU409" s="98"/>
      <c r="NRV409" s="98"/>
      <c r="NRW409" s="98"/>
      <c r="NRX409" s="98"/>
      <c r="NRY409" s="98"/>
      <c r="NRZ409" s="98"/>
      <c r="NSA409" s="98"/>
      <c r="NSB409" s="98"/>
      <c r="NSC409" s="98"/>
      <c r="NSD409" s="98"/>
      <c r="NSE409" s="98"/>
      <c r="NSF409" s="98"/>
      <c r="NSG409" s="98"/>
      <c r="NSH409" s="98"/>
      <c r="NSI409" s="98"/>
      <c r="NSJ409" s="98"/>
      <c r="NSK409" s="98"/>
      <c r="NSL409" s="98"/>
      <c r="NSM409" s="98"/>
      <c r="NSN409" s="98"/>
      <c r="NSO409" s="98"/>
      <c r="NSP409" s="98"/>
      <c r="NSQ409" s="98"/>
      <c r="NSR409" s="98"/>
      <c r="NSS409" s="98"/>
      <c r="NST409" s="98"/>
      <c r="NSU409" s="98"/>
      <c r="NSV409" s="98"/>
      <c r="NSW409" s="98"/>
      <c r="NSX409" s="98"/>
      <c r="NSY409" s="98"/>
      <c r="NSZ409" s="98"/>
      <c r="NTA409" s="98"/>
      <c r="NTB409" s="98"/>
      <c r="NTC409" s="98"/>
      <c r="NTD409" s="98"/>
      <c r="NTE409" s="98"/>
      <c r="NTF409" s="98"/>
      <c r="NTG409" s="98"/>
      <c r="NTH409" s="98"/>
      <c r="NTI409" s="98"/>
      <c r="NTJ409" s="98"/>
      <c r="NTK409" s="98"/>
      <c r="NTL409" s="98"/>
      <c r="NTM409" s="98"/>
      <c r="NTN409" s="98"/>
      <c r="NTO409" s="98"/>
      <c r="NTP409" s="98"/>
      <c r="NTQ409" s="98"/>
      <c r="NTR409" s="98"/>
      <c r="NTS409" s="98"/>
      <c r="NTT409" s="98"/>
      <c r="NTU409" s="98"/>
      <c r="NTV409" s="98"/>
      <c r="NTW409" s="98"/>
      <c r="NTX409" s="98"/>
      <c r="NTY409" s="98"/>
      <c r="NTZ409" s="98"/>
      <c r="NUA409" s="98"/>
      <c r="NUB409" s="98"/>
      <c r="NUC409" s="98"/>
      <c r="NUD409" s="98"/>
      <c r="NUE409" s="98"/>
      <c r="NUF409" s="98"/>
      <c r="NUG409" s="98"/>
      <c r="NUH409" s="98"/>
      <c r="NUI409" s="98"/>
      <c r="NUJ409" s="98"/>
      <c r="NUK409" s="98"/>
      <c r="NUL409" s="98"/>
      <c r="NUM409" s="98"/>
      <c r="NUN409" s="98"/>
      <c r="NUO409" s="98"/>
      <c r="NUP409" s="98"/>
      <c r="NUQ409" s="98"/>
      <c r="NUR409" s="98"/>
      <c r="NUS409" s="98"/>
      <c r="NUT409" s="98"/>
      <c r="NUU409" s="98"/>
      <c r="NUV409" s="98"/>
      <c r="NUW409" s="98"/>
      <c r="NUX409" s="98"/>
      <c r="NUY409" s="98"/>
      <c r="NUZ409" s="98"/>
      <c r="NVA409" s="98"/>
      <c r="NVB409" s="98"/>
      <c r="NVC409" s="98"/>
      <c r="NVD409" s="98"/>
      <c r="NVE409" s="98"/>
      <c r="NVF409" s="98"/>
      <c r="NVG409" s="98"/>
      <c r="NVH409" s="98"/>
      <c r="NVI409" s="98"/>
      <c r="NVJ409" s="98"/>
      <c r="NVK409" s="98"/>
      <c r="NVL409" s="98"/>
      <c r="NVM409" s="98"/>
      <c r="NVN409" s="98"/>
      <c r="NVO409" s="98"/>
      <c r="NVP409" s="98"/>
      <c r="NVQ409" s="98"/>
      <c r="NVR409" s="98"/>
      <c r="NVS409" s="98"/>
      <c r="NVT409" s="98"/>
      <c r="NVU409" s="98"/>
      <c r="NVV409" s="98"/>
      <c r="NVW409" s="98"/>
      <c r="NVX409" s="98"/>
      <c r="NVY409" s="98"/>
      <c r="NVZ409" s="98"/>
      <c r="NWA409" s="98"/>
      <c r="NWB409" s="98"/>
      <c r="NWC409" s="98"/>
      <c r="NWD409" s="98"/>
      <c r="NWE409" s="98"/>
      <c r="NWF409" s="98"/>
      <c r="NWG409" s="98"/>
      <c r="NWH409" s="98"/>
      <c r="NWI409" s="98"/>
      <c r="NWJ409" s="98"/>
      <c r="NWK409" s="98"/>
      <c r="NWL409" s="98"/>
      <c r="NWM409" s="98"/>
      <c r="NWN409" s="98"/>
      <c r="NWO409" s="98"/>
      <c r="NWP409" s="98"/>
      <c r="NWQ409" s="98"/>
      <c r="NWR409" s="98"/>
      <c r="NWS409" s="98"/>
      <c r="NWT409" s="98"/>
      <c r="NWU409" s="98"/>
      <c r="NWV409" s="98"/>
      <c r="NWW409" s="98"/>
      <c r="NWX409" s="98"/>
      <c r="NWY409" s="98"/>
      <c r="NWZ409" s="98"/>
      <c r="NXA409" s="98"/>
      <c r="NXB409" s="98"/>
      <c r="NXC409" s="98"/>
      <c r="NXD409" s="98"/>
      <c r="NXE409" s="98"/>
      <c r="NXF409" s="98"/>
      <c r="NXG409" s="98"/>
      <c r="NXH409" s="98"/>
      <c r="NXI409" s="98"/>
      <c r="NXJ409" s="98"/>
      <c r="NXK409" s="98"/>
      <c r="NXL409" s="98"/>
      <c r="NXM409" s="98"/>
      <c r="NXN409" s="98"/>
      <c r="NXO409" s="98"/>
      <c r="NXP409" s="98"/>
      <c r="NXQ409" s="98"/>
      <c r="NXR409" s="98"/>
      <c r="NXS409" s="98"/>
      <c r="NXT409" s="98"/>
      <c r="NXU409" s="98"/>
      <c r="NXV409" s="98"/>
      <c r="NXW409" s="98"/>
      <c r="NXX409" s="98"/>
      <c r="NXY409" s="98"/>
      <c r="NXZ409" s="98"/>
      <c r="NYA409" s="98"/>
      <c r="NYB409" s="98"/>
      <c r="NYC409" s="98"/>
      <c r="NYD409" s="98"/>
      <c r="NYE409" s="98"/>
      <c r="NYF409" s="98"/>
      <c r="NYG409" s="98"/>
      <c r="NYH409" s="98"/>
      <c r="NYI409" s="98"/>
      <c r="NYJ409" s="98"/>
      <c r="NYK409" s="98"/>
      <c r="NYL409" s="98"/>
      <c r="NYM409" s="98"/>
      <c r="NYN409" s="98"/>
      <c r="NYO409" s="98"/>
      <c r="NYP409" s="98"/>
      <c r="NYQ409" s="98"/>
      <c r="NYR409" s="98"/>
      <c r="NYS409" s="98"/>
      <c r="NYT409" s="98"/>
      <c r="NYU409" s="98"/>
      <c r="NYV409" s="98"/>
      <c r="NYW409" s="98"/>
      <c r="NYX409" s="98"/>
      <c r="NYY409" s="98"/>
      <c r="NYZ409" s="98"/>
      <c r="NZA409" s="98"/>
      <c r="NZB409" s="98"/>
      <c r="NZC409" s="98"/>
      <c r="NZD409" s="98"/>
      <c r="NZE409" s="98"/>
      <c r="NZF409" s="98"/>
      <c r="NZG409" s="98"/>
      <c r="NZH409" s="98"/>
      <c r="NZI409" s="98"/>
      <c r="NZJ409" s="98"/>
      <c r="NZK409" s="98"/>
      <c r="NZL409" s="98"/>
      <c r="NZM409" s="98"/>
      <c r="NZN409" s="98"/>
      <c r="NZO409" s="98"/>
      <c r="NZP409" s="98"/>
      <c r="NZQ409" s="98"/>
      <c r="NZR409" s="98"/>
      <c r="NZS409" s="98"/>
      <c r="NZT409" s="98"/>
      <c r="NZU409" s="98"/>
      <c r="NZV409" s="98"/>
      <c r="NZW409" s="98"/>
      <c r="NZX409" s="98"/>
      <c r="NZY409" s="98"/>
      <c r="NZZ409" s="98"/>
      <c r="OAA409" s="98"/>
      <c r="OAB409" s="98"/>
      <c r="OAC409" s="98"/>
      <c r="OAD409" s="98"/>
      <c r="OAE409" s="98"/>
      <c r="OAF409" s="98"/>
      <c r="OAG409" s="98"/>
      <c r="OAH409" s="98"/>
      <c r="OAI409" s="98"/>
      <c r="OAJ409" s="98"/>
      <c r="OAK409" s="98"/>
      <c r="OAL409" s="98"/>
      <c r="OAM409" s="98"/>
      <c r="OAN409" s="98"/>
      <c r="OAO409" s="98"/>
      <c r="OAP409" s="98"/>
      <c r="OAQ409" s="98"/>
      <c r="OAR409" s="98"/>
      <c r="OAS409" s="98"/>
      <c r="OAT409" s="98"/>
      <c r="OAU409" s="98"/>
      <c r="OAV409" s="98"/>
      <c r="OAW409" s="98"/>
      <c r="OAX409" s="98"/>
      <c r="OAY409" s="98"/>
      <c r="OAZ409" s="98"/>
      <c r="OBA409" s="98"/>
      <c r="OBB409" s="98"/>
      <c r="OBC409" s="98"/>
      <c r="OBD409" s="98"/>
      <c r="OBE409" s="98"/>
      <c r="OBF409" s="98"/>
      <c r="OBG409" s="98"/>
      <c r="OBH409" s="98"/>
      <c r="OBI409" s="98"/>
      <c r="OBJ409" s="98"/>
      <c r="OBK409" s="98"/>
      <c r="OBL409" s="98"/>
      <c r="OBM409" s="98"/>
      <c r="OBN409" s="98"/>
      <c r="OBO409" s="98"/>
      <c r="OBP409" s="98"/>
      <c r="OBQ409" s="98"/>
      <c r="OBR409" s="98"/>
      <c r="OBS409" s="98"/>
      <c r="OBT409" s="98"/>
      <c r="OBU409" s="98"/>
      <c r="OBV409" s="98"/>
      <c r="OBW409" s="98"/>
      <c r="OBX409" s="98"/>
      <c r="OBY409" s="98"/>
      <c r="OBZ409" s="98"/>
      <c r="OCA409" s="98"/>
      <c r="OCB409" s="98"/>
      <c r="OCC409" s="98"/>
      <c r="OCD409" s="98"/>
      <c r="OCE409" s="98"/>
      <c r="OCF409" s="98"/>
      <c r="OCG409" s="98"/>
      <c r="OCH409" s="98"/>
      <c r="OCI409" s="98"/>
      <c r="OCJ409" s="98"/>
      <c r="OCK409" s="98"/>
      <c r="OCL409" s="98"/>
      <c r="OCM409" s="98"/>
      <c r="OCN409" s="98"/>
      <c r="OCO409" s="98"/>
      <c r="OCP409" s="98"/>
      <c r="OCQ409" s="98"/>
      <c r="OCR409" s="98"/>
      <c r="OCS409" s="98"/>
      <c r="OCT409" s="98"/>
      <c r="OCU409" s="98"/>
      <c r="OCV409" s="98"/>
      <c r="OCW409" s="98"/>
      <c r="OCX409" s="98"/>
      <c r="OCY409" s="98"/>
      <c r="OCZ409" s="98"/>
      <c r="ODA409" s="98"/>
      <c r="ODB409" s="98"/>
      <c r="ODC409" s="98"/>
      <c r="ODD409" s="98"/>
      <c r="ODE409" s="98"/>
      <c r="ODF409" s="98"/>
      <c r="ODG409" s="98"/>
      <c r="ODH409" s="98"/>
      <c r="ODI409" s="98"/>
      <c r="ODJ409" s="98"/>
      <c r="ODK409" s="98"/>
      <c r="ODL409" s="98"/>
      <c r="ODM409" s="98"/>
      <c r="ODN409" s="98"/>
      <c r="ODO409" s="98"/>
      <c r="ODP409" s="98"/>
      <c r="ODQ409" s="98"/>
      <c r="ODR409" s="98"/>
      <c r="ODS409" s="98"/>
      <c r="ODT409" s="98"/>
      <c r="ODU409" s="98"/>
      <c r="ODV409" s="98"/>
      <c r="ODW409" s="98"/>
      <c r="ODX409" s="98"/>
      <c r="ODY409" s="98"/>
      <c r="ODZ409" s="98"/>
      <c r="OEA409" s="98"/>
      <c r="OEB409" s="98"/>
      <c r="OEC409" s="98"/>
      <c r="OED409" s="98"/>
      <c r="OEE409" s="98"/>
      <c r="OEF409" s="98"/>
      <c r="OEG409" s="98"/>
      <c r="OEH409" s="98"/>
      <c r="OEI409" s="98"/>
      <c r="OEJ409" s="98"/>
      <c r="OEK409" s="98"/>
      <c r="OEL409" s="98"/>
      <c r="OEM409" s="98"/>
      <c r="OEN409" s="98"/>
      <c r="OEO409" s="98"/>
      <c r="OEP409" s="98"/>
      <c r="OEQ409" s="98"/>
      <c r="OER409" s="98"/>
      <c r="OES409" s="98"/>
      <c r="OET409" s="98"/>
      <c r="OEU409" s="98"/>
      <c r="OEV409" s="98"/>
      <c r="OEW409" s="98"/>
      <c r="OEX409" s="98"/>
      <c r="OEY409" s="98"/>
      <c r="OEZ409" s="98"/>
      <c r="OFA409" s="98"/>
      <c r="OFB409" s="98"/>
      <c r="OFC409" s="98"/>
      <c r="OFD409" s="98"/>
      <c r="OFE409" s="98"/>
      <c r="OFF409" s="98"/>
      <c r="OFG409" s="98"/>
      <c r="OFH409" s="98"/>
      <c r="OFI409" s="98"/>
      <c r="OFJ409" s="98"/>
      <c r="OFK409" s="98"/>
      <c r="OFL409" s="98"/>
      <c r="OFM409" s="98"/>
      <c r="OFN409" s="98"/>
      <c r="OFO409" s="98"/>
      <c r="OFP409" s="98"/>
      <c r="OFQ409" s="98"/>
      <c r="OFR409" s="98"/>
      <c r="OFS409" s="98"/>
      <c r="OFT409" s="98"/>
      <c r="OFU409" s="98"/>
      <c r="OFV409" s="98"/>
      <c r="OFW409" s="98"/>
      <c r="OFX409" s="98"/>
      <c r="OFY409" s="98"/>
      <c r="OFZ409" s="98"/>
      <c r="OGA409" s="98"/>
      <c r="OGB409" s="98"/>
      <c r="OGC409" s="98"/>
      <c r="OGD409" s="98"/>
      <c r="OGE409" s="98"/>
      <c r="OGF409" s="98"/>
      <c r="OGG409" s="98"/>
      <c r="OGH409" s="98"/>
      <c r="OGI409" s="98"/>
      <c r="OGJ409" s="98"/>
      <c r="OGK409" s="98"/>
      <c r="OGL409" s="98"/>
      <c r="OGM409" s="98"/>
      <c r="OGN409" s="98"/>
      <c r="OGO409" s="98"/>
      <c r="OGP409" s="98"/>
      <c r="OGQ409" s="98"/>
      <c r="OGR409" s="98"/>
      <c r="OGS409" s="98"/>
      <c r="OGT409" s="98"/>
      <c r="OGU409" s="98"/>
      <c r="OGV409" s="98"/>
      <c r="OGW409" s="98"/>
      <c r="OGX409" s="98"/>
      <c r="OGY409" s="98"/>
      <c r="OGZ409" s="98"/>
      <c r="OHA409" s="98"/>
      <c r="OHB409" s="98"/>
      <c r="OHC409" s="98"/>
      <c r="OHD409" s="98"/>
      <c r="OHE409" s="98"/>
      <c r="OHF409" s="98"/>
      <c r="OHG409" s="98"/>
      <c r="OHH409" s="98"/>
      <c r="OHI409" s="98"/>
      <c r="OHJ409" s="98"/>
      <c r="OHK409" s="98"/>
      <c r="OHL409" s="98"/>
      <c r="OHM409" s="98"/>
      <c r="OHN409" s="98"/>
      <c r="OHO409" s="98"/>
      <c r="OHP409" s="98"/>
      <c r="OHQ409" s="98"/>
      <c r="OHR409" s="98"/>
      <c r="OHS409" s="98"/>
      <c r="OHT409" s="98"/>
      <c r="OHU409" s="98"/>
      <c r="OHV409" s="98"/>
      <c r="OHW409" s="98"/>
      <c r="OHX409" s="98"/>
      <c r="OHY409" s="98"/>
      <c r="OHZ409" s="98"/>
      <c r="OIA409" s="98"/>
      <c r="OIB409" s="98"/>
      <c r="OIC409" s="98"/>
      <c r="OID409" s="98"/>
      <c r="OIE409" s="98"/>
      <c r="OIF409" s="98"/>
      <c r="OIG409" s="98"/>
      <c r="OIH409" s="98"/>
      <c r="OII409" s="98"/>
      <c r="OIJ409" s="98"/>
      <c r="OIK409" s="98"/>
      <c r="OIL409" s="98"/>
      <c r="OIM409" s="98"/>
      <c r="OIN409" s="98"/>
      <c r="OIO409" s="98"/>
      <c r="OIP409" s="98"/>
      <c r="OIQ409" s="98"/>
      <c r="OIR409" s="98"/>
      <c r="OIS409" s="98"/>
      <c r="OIT409" s="98"/>
      <c r="OIU409" s="98"/>
      <c r="OIV409" s="98"/>
      <c r="OIW409" s="98"/>
      <c r="OIX409" s="98"/>
      <c r="OIY409" s="98"/>
      <c r="OIZ409" s="98"/>
      <c r="OJA409" s="98"/>
      <c r="OJB409" s="98"/>
      <c r="OJC409" s="98"/>
      <c r="OJD409" s="98"/>
      <c r="OJE409" s="98"/>
      <c r="OJF409" s="98"/>
      <c r="OJG409" s="98"/>
      <c r="OJH409" s="98"/>
      <c r="OJI409" s="98"/>
      <c r="OJJ409" s="98"/>
      <c r="OJK409" s="98"/>
      <c r="OJL409" s="98"/>
      <c r="OJM409" s="98"/>
      <c r="OJN409" s="98"/>
      <c r="OJO409" s="98"/>
      <c r="OJP409" s="98"/>
      <c r="OJQ409" s="98"/>
      <c r="OJR409" s="98"/>
      <c r="OJS409" s="98"/>
      <c r="OJT409" s="98"/>
      <c r="OJU409" s="98"/>
      <c r="OJV409" s="98"/>
      <c r="OJW409" s="98"/>
      <c r="OJX409" s="98"/>
      <c r="OJY409" s="98"/>
      <c r="OJZ409" s="98"/>
      <c r="OKA409" s="98"/>
      <c r="OKB409" s="98"/>
      <c r="OKC409" s="98"/>
      <c r="OKD409" s="98"/>
      <c r="OKE409" s="98"/>
      <c r="OKF409" s="98"/>
      <c r="OKG409" s="98"/>
      <c r="OKH409" s="98"/>
      <c r="OKI409" s="98"/>
      <c r="OKJ409" s="98"/>
      <c r="OKK409" s="98"/>
      <c r="OKL409" s="98"/>
      <c r="OKM409" s="98"/>
      <c r="OKN409" s="98"/>
      <c r="OKO409" s="98"/>
      <c r="OKP409" s="98"/>
      <c r="OKQ409" s="98"/>
      <c r="OKR409" s="98"/>
      <c r="OKS409" s="98"/>
      <c r="OKT409" s="98"/>
      <c r="OKU409" s="98"/>
      <c r="OKV409" s="98"/>
      <c r="OKW409" s="98"/>
      <c r="OKX409" s="98"/>
      <c r="OKY409" s="98"/>
      <c r="OKZ409" s="98"/>
      <c r="OLA409" s="98"/>
      <c r="OLB409" s="98"/>
      <c r="OLC409" s="98"/>
      <c r="OLD409" s="98"/>
      <c r="OLE409" s="98"/>
      <c r="OLF409" s="98"/>
      <c r="OLG409" s="98"/>
      <c r="OLH409" s="98"/>
      <c r="OLI409" s="98"/>
      <c r="OLJ409" s="98"/>
      <c r="OLK409" s="98"/>
      <c r="OLL409" s="98"/>
      <c r="OLM409" s="98"/>
      <c r="OLN409" s="98"/>
      <c r="OLO409" s="98"/>
      <c r="OLP409" s="98"/>
      <c r="OLQ409" s="98"/>
      <c r="OLR409" s="98"/>
      <c r="OLS409" s="98"/>
      <c r="OLT409" s="98"/>
      <c r="OLU409" s="98"/>
      <c r="OLV409" s="98"/>
      <c r="OLW409" s="98"/>
      <c r="OLX409" s="98"/>
      <c r="OLY409" s="98"/>
      <c r="OLZ409" s="98"/>
      <c r="OMA409" s="98"/>
      <c r="OMB409" s="98"/>
      <c r="OMC409" s="98"/>
      <c r="OMD409" s="98"/>
      <c r="OME409" s="98"/>
      <c r="OMF409" s="98"/>
      <c r="OMG409" s="98"/>
      <c r="OMH409" s="98"/>
      <c r="OMI409" s="98"/>
      <c r="OMJ409" s="98"/>
      <c r="OMK409" s="98"/>
      <c r="OML409" s="98"/>
      <c r="OMM409" s="98"/>
      <c r="OMN409" s="98"/>
      <c r="OMO409" s="98"/>
      <c r="OMP409" s="98"/>
      <c r="OMQ409" s="98"/>
      <c r="OMR409" s="98"/>
      <c r="OMS409" s="98"/>
      <c r="OMT409" s="98"/>
      <c r="OMU409" s="98"/>
      <c r="OMV409" s="98"/>
      <c r="OMW409" s="98"/>
      <c r="OMX409" s="98"/>
      <c r="OMY409" s="98"/>
      <c r="OMZ409" s="98"/>
      <c r="ONA409" s="98"/>
      <c r="ONB409" s="98"/>
      <c r="ONC409" s="98"/>
      <c r="OND409" s="98"/>
      <c r="ONE409" s="98"/>
      <c r="ONF409" s="98"/>
      <c r="ONG409" s="98"/>
      <c r="ONH409" s="98"/>
      <c r="ONI409" s="98"/>
      <c r="ONJ409" s="98"/>
      <c r="ONK409" s="98"/>
      <c r="ONL409" s="98"/>
      <c r="ONM409" s="98"/>
      <c r="ONN409" s="98"/>
      <c r="ONO409" s="98"/>
      <c r="ONP409" s="98"/>
      <c r="ONQ409" s="98"/>
      <c r="ONR409" s="98"/>
      <c r="ONS409" s="98"/>
      <c r="ONT409" s="98"/>
      <c r="ONU409" s="98"/>
      <c r="ONV409" s="98"/>
      <c r="ONW409" s="98"/>
      <c r="ONX409" s="98"/>
      <c r="ONY409" s="98"/>
      <c r="ONZ409" s="98"/>
      <c r="OOA409" s="98"/>
      <c r="OOB409" s="98"/>
      <c r="OOC409" s="98"/>
      <c r="OOD409" s="98"/>
      <c r="OOE409" s="98"/>
      <c r="OOF409" s="98"/>
      <c r="OOG409" s="98"/>
      <c r="OOH409" s="98"/>
      <c r="OOI409" s="98"/>
      <c r="OOJ409" s="98"/>
      <c r="OOK409" s="98"/>
      <c r="OOL409" s="98"/>
      <c r="OOM409" s="98"/>
      <c r="OON409" s="98"/>
      <c r="OOO409" s="98"/>
      <c r="OOP409" s="98"/>
      <c r="OOQ409" s="98"/>
      <c r="OOR409" s="98"/>
      <c r="OOS409" s="98"/>
      <c r="OOT409" s="98"/>
      <c r="OOU409" s="98"/>
      <c r="OOV409" s="98"/>
      <c r="OOW409" s="98"/>
      <c r="OOX409" s="98"/>
      <c r="OOY409" s="98"/>
      <c r="OOZ409" s="98"/>
      <c r="OPA409" s="98"/>
      <c r="OPB409" s="98"/>
      <c r="OPC409" s="98"/>
      <c r="OPD409" s="98"/>
      <c r="OPE409" s="98"/>
      <c r="OPF409" s="98"/>
      <c r="OPG409" s="98"/>
      <c r="OPH409" s="98"/>
      <c r="OPI409" s="98"/>
      <c r="OPJ409" s="98"/>
      <c r="OPK409" s="98"/>
      <c r="OPL409" s="98"/>
      <c r="OPM409" s="98"/>
      <c r="OPN409" s="98"/>
      <c r="OPO409" s="98"/>
      <c r="OPP409" s="98"/>
      <c r="OPQ409" s="98"/>
      <c r="OPR409" s="98"/>
      <c r="OPS409" s="98"/>
      <c r="OPT409" s="98"/>
      <c r="OPU409" s="98"/>
      <c r="OPV409" s="98"/>
      <c r="OPW409" s="98"/>
      <c r="OPX409" s="98"/>
      <c r="OPY409" s="98"/>
      <c r="OPZ409" s="98"/>
      <c r="OQA409" s="98"/>
      <c r="OQB409" s="98"/>
      <c r="OQC409" s="98"/>
      <c r="OQD409" s="98"/>
      <c r="OQE409" s="98"/>
      <c r="OQF409" s="98"/>
      <c r="OQG409" s="98"/>
      <c r="OQH409" s="98"/>
      <c r="OQI409" s="98"/>
      <c r="OQJ409" s="98"/>
      <c r="OQK409" s="98"/>
      <c r="OQL409" s="98"/>
      <c r="OQM409" s="98"/>
      <c r="OQN409" s="98"/>
      <c r="OQO409" s="98"/>
      <c r="OQP409" s="98"/>
      <c r="OQQ409" s="98"/>
      <c r="OQR409" s="98"/>
      <c r="OQS409" s="98"/>
      <c r="OQT409" s="98"/>
      <c r="OQU409" s="98"/>
      <c r="OQV409" s="98"/>
      <c r="OQW409" s="98"/>
      <c r="OQX409" s="98"/>
      <c r="OQY409" s="98"/>
      <c r="OQZ409" s="98"/>
      <c r="ORA409" s="98"/>
      <c r="ORB409" s="98"/>
      <c r="ORC409" s="98"/>
      <c r="ORD409" s="98"/>
      <c r="ORE409" s="98"/>
      <c r="ORF409" s="98"/>
      <c r="ORG409" s="98"/>
      <c r="ORH409" s="98"/>
      <c r="ORI409" s="98"/>
      <c r="ORJ409" s="98"/>
      <c r="ORK409" s="98"/>
      <c r="ORL409" s="98"/>
      <c r="ORM409" s="98"/>
      <c r="ORN409" s="98"/>
      <c r="ORO409" s="98"/>
      <c r="ORP409" s="98"/>
      <c r="ORQ409" s="98"/>
      <c r="ORR409" s="98"/>
      <c r="ORS409" s="98"/>
      <c r="ORT409" s="98"/>
      <c r="ORU409" s="98"/>
      <c r="ORV409" s="98"/>
      <c r="ORW409" s="98"/>
      <c r="ORX409" s="98"/>
      <c r="ORY409" s="98"/>
      <c r="ORZ409" s="98"/>
      <c r="OSA409" s="98"/>
      <c r="OSB409" s="98"/>
      <c r="OSC409" s="98"/>
      <c r="OSD409" s="98"/>
      <c r="OSE409" s="98"/>
      <c r="OSF409" s="98"/>
      <c r="OSG409" s="98"/>
      <c r="OSH409" s="98"/>
      <c r="OSI409" s="98"/>
      <c r="OSJ409" s="98"/>
      <c r="OSK409" s="98"/>
      <c r="OSL409" s="98"/>
      <c r="OSM409" s="98"/>
      <c r="OSN409" s="98"/>
      <c r="OSO409" s="98"/>
      <c r="OSP409" s="98"/>
      <c r="OSQ409" s="98"/>
      <c r="OSR409" s="98"/>
      <c r="OSS409" s="98"/>
      <c r="OST409" s="98"/>
      <c r="OSU409" s="98"/>
      <c r="OSV409" s="98"/>
      <c r="OSW409" s="98"/>
      <c r="OSX409" s="98"/>
      <c r="OSY409" s="98"/>
      <c r="OSZ409" s="98"/>
      <c r="OTA409" s="98"/>
      <c r="OTB409" s="98"/>
      <c r="OTC409" s="98"/>
      <c r="OTD409" s="98"/>
      <c r="OTE409" s="98"/>
      <c r="OTF409" s="98"/>
      <c r="OTG409" s="98"/>
      <c r="OTH409" s="98"/>
      <c r="OTI409" s="98"/>
      <c r="OTJ409" s="98"/>
      <c r="OTK409" s="98"/>
      <c r="OTL409" s="98"/>
      <c r="OTM409" s="98"/>
      <c r="OTN409" s="98"/>
      <c r="OTO409" s="98"/>
      <c r="OTP409" s="98"/>
      <c r="OTQ409" s="98"/>
      <c r="OTR409" s="98"/>
      <c r="OTS409" s="98"/>
      <c r="OTT409" s="98"/>
      <c r="OTU409" s="98"/>
      <c r="OTV409" s="98"/>
      <c r="OTW409" s="98"/>
      <c r="OTX409" s="98"/>
      <c r="OTY409" s="98"/>
      <c r="OTZ409" s="98"/>
      <c r="OUA409" s="98"/>
      <c r="OUB409" s="98"/>
      <c r="OUC409" s="98"/>
      <c r="OUD409" s="98"/>
      <c r="OUE409" s="98"/>
      <c r="OUF409" s="98"/>
      <c r="OUG409" s="98"/>
      <c r="OUH409" s="98"/>
      <c r="OUI409" s="98"/>
      <c r="OUJ409" s="98"/>
      <c r="OUK409" s="98"/>
      <c r="OUL409" s="98"/>
      <c r="OUM409" s="98"/>
      <c r="OUN409" s="98"/>
      <c r="OUO409" s="98"/>
      <c r="OUP409" s="98"/>
      <c r="OUQ409" s="98"/>
      <c r="OUR409" s="98"/>
      <c r="OUS409" s="98"/>
      <c r="OUT409" s="98"/>
      <c r="OUU409" s="98"/>
      <c r="OUV409" s="98"/>
      <c r="OUW409" s="98"/>
      <c r="OUX409" s="98"/>
      <c r="OUY409" s="98"/>
      <c r="OUZ409" s="98"/>
      <c r="OVA409" s="98"/>
      <c r="OVB409" s="98"/>
      <c r="OVC409" s="98"/>
      <c r="OVD409" s="98"/>
      <c r="OVE409" s="98"/>
      <c r="OVF409" s="98"/>
      <c r="OVG409" s="98"/>
      <c r="OVH409" s="98"/>
      <c r="OVI409" s="98"/>
      <c r="OVJ409" s="98"/>
      <c r="OVK409" s="98"/>
      <c r="OVL409" s="98"/>
      <c r="OVM409" s="98"/>
      <c r="OVN409" s="98"/>
      <c r="OVO409" s="98"/>
      <c r="OVP409" s="98"/>
      <c r="OVQ409" s="98"/>
      <c r="OVR409" s="98"/>
      <c r="OVS409" s="98"/>
      <c r="OVT409" s="98"/>
      <c r="OVU409" s="98"/>
      <c r="OVV409" s="98"/>
      <c r="OVW409" s="98"/>
      <c r="OVX409" s="98"/>
      <c r="OVY409" s="98"/>
      <c r="OVZ409" s="98"/>
      <c r="OWA409" s="98"/>
      <c r="OWB409" s="98"/>
      <c r="OWC409" s="98"/>
      <c r="OWD409" s="98"/>
      <c r="OWE409" s="98"/>
      <c r="OWF409" s="98"/>
      <c r="OWG409" s="98"/>
      <c r="OWH409" s="98"/>
      <c r="OWI409" s="98"/>
      <c r="OWJ409" s="98"/>
      <c r="OWK409" s="98"/>
      <c r="OWL409" s="98"/>
      <c r="OWM409" s="98"/>
      <c r="OWN409" s="98"/>
      <c r="OWO409" s="98"/>
      <c r="OWP409" s="98"/>
      <c r="OWQ409" s="98"/>
      <c r="OWR409" s="98"/>
      <c r="OWS409" s="98"/>
      <c r="OWT409" s="98"/>
      <c r="OWU409" s="98"/>
      <c r="OWV409" s="98"/>
      <c r="OWW409" s="98"/>
      <c r="OWX409" s="98"/>
      <c r="OWY409" s="98"/>
      <c r="OWZ409" s="98"/>
      <c r="OXA409" s="98"/>
      <c r="OXB409" s="98"/>
      <c r="OXC409" s="98"/>
      <c r="OXD409" s="98"/>
      <c r="OXE409" s="98"/>
      <c r="OXF409" s="98"/>
      <c r="OXG409" s="98"/>
      <c r="OXH409" s="98"/>
      <c r="OXI409" s="98"/>
      <c r="OXJ409" s="98"/>
      <c r="OXK409" s="98"/>
      <c r="OXL409" s="98"/>
      <c r="OXM409" s="98"/>
      <c r="OXN409" s="98"/>
      <c r="OXO409" s="98"/>
      <c r="OXP409" s="98"/>
      <c r="OXQ409" s="98"/>
      <c r="OXR409" s="98"/>
      <c r="OXS409" s="98"/>
      <c r="OXT409" s="98"/>
      <c r="OXU409" s="98"/>
      <c r="OXV409" s="98"/>
      <c r="OXW409" s="98"/>
      <c r="OXX409" s="98"/>
      <c r="OXY409" s="98"/>
      <c r="OXZ409" s="98"/>
      <c r="OYA409" s="98"/>
      <c r="OYB409" s="98"/>
      <c r="OYC409" s="98"/>
      <c r="OYD409" s="98"/>
      <c r="OYE409" s="98"/>
      <c r="OYF409" s="98"/>
      <c r="OYG409" s="98"/>
      <c r="OYH409" s="98"/>
      <c r="OYI409" s="98"/>
      <c r="OYJ409" s="98"/>
      <c r="OYK409" s="98"/>
      <c r="OYL409" s="98"/>
      <c r="OYM409" s="98"/>
      <c r="OYN409" s="98"/>
      <c r="OYO409" s="98"/>
      <c r="OYP409" s="98"/>
      <c r="OYQ409" s="98"/>
      <c r="OYR409" s="98"/>
      <c r="OYS409" s="98"/>
      <c r="OYT409" s="98"/>
      <c r="OYU409" s="98"/>
      <c r="OYV409" s="98"/>
      <c r="OYW409" s="98"/>
      <c r="OYX409" s="98"/>
      <c r="OYY409" s="98"/>
      <c r="OYZ409" s="98"/>
      <c r="OZA409" s="98"/>
      <c r="OZB409" s="98"/>
      <c r="OZC409" s="98"/>
      <c r="OZD409" s="98"/>
      <c r="OZE409" s="98"/>
      <c r="OZF409" s="98"/>
      <c r="OZG409" s="98"/>
      <c r="OZH409" s="98"/>
      <c r="OZI409" s="98"/>
      <c r="OZJ409" s="98"/>
      <c r="OZK409" s="98"/>
      <c r="OZL409" s="98"/>
      <c r="OZM409" s="98"/>
      <c r="OZN409" s="98"/>
      <c r="OZO409" s="98"/>
      <c r="OZP409" s="98"/>
      <c r="OZQ409" s="98"/>
      <c r="OZR409" s="98"/>
      <c r="OZS409" s="98"/>
      <c r="OZT409" s="98"/>
      <c r="OZU409" s="98"/>
      <c r="OZV409" s="98"/>
      <c r="OZW409" s="98"/>
      <c r="OZX409" s="98"/>
      <c r="OZY409" s="98"/>
      <c r="OZZ409" s="98"/>
      <c r="PAA409" s="98"/>
      <c r="PAB409" s="98"/>
      <c r="PAC409" s="98"/>
      <c r="PAD409" s="98"/>
      <c r="PAE409" s="98"/>
      <c r="PAF409" s="98"/>
      <c r="PAG409" s="98"/>
      <c r="PAH409" s="98"/>
      <c r="PAI409" s="98"/>
      <c r="PAJ409" s="98"/>
      <c r="PAK409" s="98"/>
      <c r="PAL409" s="98"/>
      <c r="PAM409" s="98"/>
      <c r="PAN409" s="98"/>
      <c r="PAO409" s="98"/>
      <c r="PAP409" s="98"/>
      <c r="PAQ409" s="98"/>
      <c r="PAR409" s="98"/>
      <c r="PAS409" s="98"/>
      <c r="PAT409" s="98"/>
      <c r="PAU409" s="98"/>
      <c r="PAV409" s="98"/>
      <c r="PAW409" s="98"/>
      <c r="PAX409" s="98"/>
      <c r="PAY409" s="98"/>
      <c r="PAZ409" s="98"/>
      <c r="PBA409" s="98"/>
      <c r="PBB409" s="98"/>
      <c r="PBC409" s="98"/>
      <c r="PBD409" s="98"/>
      <c r="PBE409" s="98"/>
      <c r="PBF409" s="98"/>
      <c r="PBG409" s="98"/>
      <c r="PBH409" s="98"/>
      <c r="PBI409" s="98"/>
      <c r="PBJ409" s="98"/>
      <c r="PBK409" s="98"/>
      <c r="PBL409" s="98"/>
      <c r="PBM409" s="98"/>
      <c r="PBN409" s="98"/>
      <c r="PBO409" s="98"/>
      <c r="PBP409" s="98"/>
      <c r="PBQ409" s="98"/>
      <c r="PBR409" s="98"/>
      <c r="PBS409" s="98"/>
      <c r="PBT409" s="98"/>
      <c r="PBU409" s="98"/>
      <c r="PBV409" s="98"/>
      <c r="PBW409" s="98"/>
      <c r="PBX409" s="98"/>
      <c r="PBY409" s="98"/>
      <c r="PBZ409" s="98"/>
      <c r="PCA409" s="98"/>
      <c r="PCB409" s="98"/>
      <c r="PCC409" s="98"/>
      <c r="PCD409" s="98"/>
      <c r="PCE409" s="98"/>
      <c r="PCF409" s="98"/>
      <c r="PCG409" s="98"/>
      <c r="PCH409" s="98"/>
      <c r="PCI409" s="98"/>
      <c r="PCJ409" s="98"/>
      <c r="PCK409" s="98"/>
      <c r="PCL409" s="98"/>
      <c r="PCM409" s="98"/>
      <c r="PCN409" s="98"/>
      <c r="PCO409" s="98"/>
      <c r="PCP409" s="98"/>
      <c r="PCQ409" s="98"/>
      <c r="PCR409" s="98"/>
      <c r="PCS409" s="98"/>
      <c r="PCT409" s="98"/>
      <c r="PCU409" s="98"/>
      <c r="PCV409" s="98"/>
      <c r="PCW409" s="98"/>
      <c r="PCX409" s="98"/>
      <c r="PCY409" s="98"/>
      <c r="PCZ409" s="98"/>
      <c r="PDA409" s="98"/>
      <c r="PDB409" s="98"/>
      <c r="PDC409" s="98"/>
      <c r="PDD409" s="98"/>
      <c r="PDE409" s="98"/>
      <c r="PDF409" s="98"/>
      <c r="PDG409" s="98"/>
      <c r="PDH409" s="98"/>
      <c r="PDI409" s="98"/>
      <c r="PDJ409" s="98"/>
      <c r="PDK409" s="98"/>
      <c r="PDL409" s="98"/>
      <c r="PDM409" s="98"/>
      <c r="PDN409" s="98"/>
      <c r="PDO409" s="98"/>
      <c r="PDP409" s="98"/>
      <c r="PDQ409" s="98"/>
      <c r="PDR409" s="98"/>
      <c r="PDS409" s="98"/>
      <c r="PDT409" s="98"/>
      <c r="PDU409" s="98"/>
      <c r="PDV409" s="98"/>
      <c r="PDW409" s="98"/>
      <c r="PDX409" s="98"/>
      <c r="PDY409" s="98"/>
      <c r="PDZ409" s="98"/>
      <c r="PEA409" s="98"/>
      <c r="PEB409" s="98"/>
      <c r="PEC409" s="98"/>
      <c r="PED409" s="98"/>
      <c r="PEE409" s="98"/>
      <c r="PEF409" s="98"/>
      <c r="PEG409" s="98"/>
      <c r="PEH409" s="98"/>
      <c r="PEI409" s="98"/>
      <c r="PEJ409" s="98"/>
      <c r="PEK409" s="98"/>
      <c r="PEL409" s="98"/>
      <c r="PEM409" s="98"/>
      <c r="PEN409" s="98"/>
      <c r="PEO409" s="98"/>
      <c r="PEP409" s="98"/>
      <c r="PEQ409" s="98"/>
      <c r="PER409" s="98"/>
      <c r="PES409" s="98"/>
      <c r="PET409" s="98"/>
      <c r="PEU409" s="98"/>
      <c r="PEV409" s="98"/>
      <c r="PEW409" s="98"/>
      <c r="PEX409" s="98"/>
      <c r="PEY409" s="98"/>
      <c r="PEZ409" s="98"/>
      <c r="PFA409" s="98"/>
      <c r="PFB409" s="98"/>
      <c r="PFC409" s="98"/>
      <c r="PFD409" s="98"/>
      <c r="PFE409" s="98"/>
      <c r="PFF409" s="98"/>
      <c r="PFG409" s="98"/>
      <c r="PFH409" s="98"/>
      <c r="PFI409" s="98"/>
      <c r="PFJ409" s="98"/>
      <c r="PFK409" s="98"/>
      <c r="PFL409" s="98"/>
      <c r="PFM409" s="98"/>
      <c r="PFN409" s="98"/>
      <c r="PFO409" s="98"/>
      <c r="PFP409" s="98"/>
      <c r="PFQ409" s="98"/>
      <c r="PFR409" s="98"/>
      <c r="PFS409" s="98"/>
      <c r="PFT409" s="98"/>
      <c r="PFU409" s="98"/>
      <c r="PFV409" s="98"/>
      <c r="PFW409" s="98"/>
      <c r="PFX409" s="98"/>
      <c r="PFY409" s="98"/>
      <c r="PFZ409" s="98"/>
      <c r="PGA409" s="98"/>
      <c r="PGB409" s="98"/>
      <c r="PGC409" s="98"/>
      <c r="PGD409" s="98"/>
      <c r="PGE409" s="98"/>
      <c r="PGF409" s="98"/>
      <c r="PGG409" s="98"/>
      <c r="PGH409" s="98"/>
      <c r="PGI409" s="98"/>
      <c r="PGJ409" s="98"/>
      <c r="PGK409" s="98"/>
      <c r="PGL409" s="98"/>
      <c r="PGM409" s="98"/>
      <c r="PGN409" s="98"/>
      <c r="PGO409" s="98"/>
      <c r="PGP409" s="98"/>
      <c r="PGQ409" s="98"/>
      <c r="PGR409" s="98"/>
      <c r="PGS409" s="98"/>
      <c r="PGT409" s="98"/>
      <c r="PGU409" s="98"/>
      <c r="PGV409" s="98"/>
      <c r="PGW409" s="98"/>
      <c r="PGX409" s="98"/>
      <c r="PGY409" s="98"/>
      <c r="PGZ409" s="98"/>
      <c r="PHA409" s="98"/>
      <c r="PHB409" s="98"/>
      <c r="PHC409" s="98"/>
      <c r="PHD409" s="98"/>
      <c r="PHE409" s="98"/>
      <c r="PHF409" s="98"/>
      <c r="PHG409" s="98"/>
      <c r="PHH409" s="98"/>
      <c r="PHI409" s="98"/>
      <c r="PHJ409" s="98"/>
      <c r="PHK409" s="98"/>
      <c r="PHL409" s="98"/>
      <c r="PHM409" s="98"/>
      <c r="PHN409" s="98"/>
      <c r="PHO409" s="98"/>
      <c r="PHP409" s="98"/>
      <c r="PHQ409" s="98"/>
      <c r="PHR409" s="98"/>
      <c r="PHS409" s="98"/>
      <c r="PHT409" s="98"/>
      <c r="PHU409" s="98"/>
      <c r="PHV409" s="98"/>
      <c r="PHW409" s="98"/>
      <c r="PHX409" s="98"/>
      <c r="PHY409" s="98"/>
      <c r="PHZ409" s="98"/>
      <c r="PIA409" s="98"/>
      <c r="PIB409" s="98"/>
      <c r="PIC409" s="98"/>
      <c r="PID409" s="98"/>
      <c r="PIE409" s="98"/>
      <c r="PIF409" s="98"/>
      <c r="PIG409" s="98"/>
      <c r="PIH409" s="98"/>
      <c r="PII409" s="98"/>
      <c r="PIJ409" s="98"/>
      <c r="PIK409" s="98"/>
      <c r="PIL409" s="98"/>
      <c r="PIM409" s="98"/>
      <c r="PIN409" s="98"/>
      <c r="PIO409" s="98"/>
      <c r="PIP409" s="98"/>
      <c r="PIQ409" s="98"/>
      <c r="PIR409" s="98"/>
      <c r="PIS409" s="98"/>
      <c r="PIT409" s="98"/>
      <c r="PIU409" s="98"/>
      <c r="PIV409" s="98"/>
      <c r="PIW409" s="98"/>
      <c r="PIX409" s="98"/>
      <c r="PIY409" s="98"/>
      <c r="PIZ409" s="98"/>
      <c r="PJA409" s="98"/>
      <c r="PJB409" s="98"/>
      <c r="PJC409" s="98"/>
      <c r="PJD409" s="98"/>
      <c r="PJE409" s="98"/>
      <c r="PJF409" s="98"/>
      <c r="PJG409" s="98"/>
      <c r="PJH409" s="98"/>
      <c r="PJI409" s="98"/>
      <c r="PJJ409" s="98"/>
      <c r="PJK409" s="98"/>
      <c r="PJL409" s="98"/>
      <c r="PJM409" s="98"/>
      <c r="PJN409" s="98"/>
      <c r="PJO409" s="98"/>
      <c r="PJP409" s="98"/>
      <c r="PJQ409" s="98"/>
      <c r="PJR409" s="98"/>
      <c r="PJS409" s="98"/>
      <c r="PJT409" s="98"/>
      <c r="PJU409" s="98"/>
      <c r="PJV409" s="98"/>
      <c r="PJW409" s="98"/>
      <c r="PJX409" s="98"/>
      <c r="PJY409" s="98"/>
      <c r="PJZ409" s="98"/>
      <c r="PKA409" s="98"/>
      <c r="PKB409" s="98"/>
      <c r="PKC409" s="98"/>
      <c r="PKD409" s="98"/>
      <c r="PKE409" s="98"/>
      <c r="PKF409" s="98"/>
      <c r="PKG409" s="98"/>
      <c r="PKH409" s="98"/>
      <c r="PKI409" s="98"/>
      <c r="PKJ409" s="98"/>
      <c r="PKK409" s="98"/>
      <c r="PKL409" s="98"/>
      <c r="PKM409" s="98"/>
      <c r="PKN409" s="98"/>
      <c r="PKO409" s="98"/>
      <c r="PKP409" s="98"/>
      <c r="PKQ409" s="98"/>
      <c r="PKR409" s="98"/>
      <c r="PKS409" s="98"/>
      <c r="PKT409" s="98"/>
      <c r="PKU409" s="98"/>
      <c r="PKV409" s="98"/>
      <c r="PKW409" s="98"/>
      <c r="PKX409" s="98"/>
      <c r="PKY409" s="98"/>
      <c r="PKZ409" s="98"/>
      <c r="PLA409" s="98"/>
      <c r="PLB409" s="98"/>
      <c r="PLC409" s="98"/>
      <c r="PLD409" s="98"/>
      <c r="PLE409" s="98"/>
      <c r="PLF409" s="98"/>
      <c r="PLG409" s="98"/>
      <c r="PLH409" s="98"/>
      <c r="PLI409" s="98"/>
      <c r="PLJ409" s="98"/>
      <c r="PLK409" s="98"/>
      <c r="PLL409" s="98"/>
      <c r="PLM409" s="98"/>
      <c r="PLN409" s="98"/>
      <c r="PLO409" s="98"/>
      <c r="PLP409" s="98"/>
      <c r="PLQ409" s="98"/>
      <c r="PLR409" s="98"/>
      <c r="PLS409" s="98"/>
      <c r="PLT409" s="98"/>
      <c r="PLU409" s="98"/>
      <c r="PLV409" s="98"/>
      <c r="PLW409" s="98"/>
      <c r="PLX409" s="98"/>
      <c r="PLY409" s="98"/>
      <c r="PLZ409" s="98"/>
      <c r="PMA409" s="98"/>
      <c r="PMB409" s="98"/>
      <c r="PMC409" s="98"/>
      <c r="PMD409" s="98"/>
      <c r="PME409" s="98"/>
      <c r="PMF409" s="98"/>
      <c r="PMG409" s="98"/>
      <c r="PMH409" s="98"/>
      <c r="PMI409" s="98"/>
      <c r="PMJ409" s="98"/>
      <c r="PMK409" s="98"/>
      <c r="PML409" s="98"/>
      <c r="PMM409" s="98"/>
      <c r="PMN409" s="98"/>
      <c r="PMO409" s="98"/>
      <c r="PMP409" s="98"/>
      <c r="PMQ409" s="98"/>
      <c r="PMR409" s="98"/>
      <c r="PMS409" s="98"/>
      <c r="PMT409" s="98"/>
      <c r="PMU409" s="98"/>
      <c r="PMV409" s="98"/>
      <c r="PMW409" s="98"/>
      <c r="PMX409" s="98"/>
      <c r="PMY409" s="98"/>
      <c r="PMZ409" s="98"/>
      <c r="PNA409" s="98"/>
      <c r="PNB409" s="98"/>
      <c r="PNC409" s="98"/>
      <c r="PND409" s="98"/>
      <c r="PNE409" s="98"/>
      <c r="PNF409" s="98"/>
      <c r="PNG409" s="98"/>
      <c r="PNH409" s="98"/>
      <c r="PNI409" s="98"/>
      <c r="PNJ409" s="98"/>
      <c r="PNK409" s="98"/>
      <c r="PNL409" s="98"/>
      <c r="PNM409" s="98"/>
      <c r="PNN409" s="98"/>
      <c r="PNO409" s="98"/>
      <c r="PNP409" s="98"/>
      <c r="PNQ409" s="98"/>
      <c r="PNR409" s="98"/>
      <c r="PNS409" s="98"/>
      <c r="PNT409" s="98"/>
      <c r="PNU409" s="98"/>
      <c r="PNV409" s="98"/>
      <c r="PNW409" s="98"/>
      <c r="PNX409" s="98"/>
      <c r="PNY409" s="98"/>
      <c r="PNZ409" s="98"/>
      <c r="POA409" s="98"/>
      <c r="POB409" s="98"/>
      <c r="POC409" s="98"/>
      <c r="POD409" s="98"/>
      <c r="POE409" s="98"/>
      <c r="POF409" s="98"/>
      <c r="POG409" s="98"/>
      <c r="POH409" s="98"/>
      <c r="POI409" s="98"/>
      <c r="POJ409" s="98"/>
      <c r="POK409" s="98"/>
      <c r="POL409" s="98"/>
      <c r="POM409" s="98"/>
      <c r="PON409" s="98"/>
      <c r="POO409" s="98"/>
      <c r="POP409" s="98"/>
      <c r="POQ409" s="98"/>
      <c r="POR409" s="98"/>
      <c r="POS409" s="98"/>
      <c r="POT409" s="98"/>
      <c r="POU409" s="98"/>
      <c r="POV409" s="98"/>
      <c r="POW409" s="98"/>
      <c r="POX409" s="98"/>
      <c r="POY409" s="98"/>
      <c r="POZ409" s="98"/>
      <c r="PPA409" s="98"/>
      <c r="PPB409" s="98"/>
      <c r="PPC409" s="98"/>
      <c r="PPD409" s="98"/>
      <c r="PPE409" s="98"/>
      <c r="PPF409" s="98"/>
      <c r="PPG409" s="98"/>
      <c r="PPH409" s="98"/>
      <c r="PPI409" s="98"/>
      <c r="PPJ409" s="98"/>
      <c r="PPK409" s="98"/>
      <c r="PPL409" s="98"/>
      <c r="PPM409" s="98"/>
      <c r="PPN409" s="98"/>
      <c r="PPO409" s="98"/>
      <c r="PPP409" s="98"/>
      <c r="PPQ409" s="98"/>
      <c r="PPR409" s="98"/>
      <c r="PPS409" s="98"/>
      <c r="PPT409" s="98"/>
      <c r="PPU409" s="98"/>
      <c r="PPV409" s="98"/>
      <c r="PPW409" s="98"/>
      <c r="PPX409" s="98"/>
      <c r="PPY409" s="98"/>
      <c r="PPZ409" s="98"/>
      <c r="PQA409" s="98"/>
      <c r="PQB409" s="98"/>
      <c r="PQC409" s="98"/>
      <c r="PQD409" s="98"/>
      <c r="PQE409" s="98"/>
      <c r="PQF409" s="98"/>
      <c r="PQG409" s="98"/>
      <c r="PQH409" s="98"/>
      <c r="PQI409" s="98"/>
      <c r="PQJ409" s="98"/>
      <c r="PQK409" s="98"/>
      <c r="PQL409" s="98"/>
      <c r="PQM409" s="98"/>
      <c r="PQN409" s="98"/>
      <c r="PQO409" s="98"/>
      <c r="PQP409" s="98"/>
      <c r="PQQ409" s="98"/>
      <c r="PQR409" s="98"/>
      <c r="PQS409" s="98"/>
      <c r="PQT409" s="98"/>
      <c r="PQU409" s="98"/>
      <c r="PQV409" s="98"/>
      <c r="PQW409" s="98"/>
      <c r="PQX409" s="98"/>
      <c r="PQY409" s="98"/>
      <c r="PQZ409" s="98"/>
      <c r="PRA409" s="98"/>
      <c r="PRB409" s="98"/>
      <c r="PRC409" s="98"/>
      <c r="PRD409" s="98"/>
      <c r="PRE409" s="98"/>
      <c r="PRF409" s="98"/>
      <c r="PRG409" s="98"/>
      <c r="PRH409" s="98"/>
      <c r="PRI409" s="98"/>
      <c r="PRJ409" s="98"/>
      <c r="PRK409" s="98"/>
      <c r="PRL409" s="98"/>
      <c r="PRM409" s="98"/>
      <c r="PRN409" s="98"/>
      <c r="PRO409" s="98"/>
      <c r="PRP409" s="98"/>
      <c r="PRQ409" s="98"/>
      <c r="PRR409" s="98"/>
      <c r="PRS409" s="98"/>
      <c r="PRT409" s="98"/>
      <c r="PRU409" s="98"/>
      <c r="PRV409" s="98"/>
      <c r="PRW409" s="98"/>
      <c r="PRX409" s="98"/>
      <c r="PRY409" s="98"/>
      <c r="PRZ409" s="98"/>
      <c r="PSA409" s="98"/>
      <c r="PSB409" s="98"/>
      <c r="PSC409" s="98"/>
      <c r="PSD409" s="98"/>
      <c r="PSE409" s="98"/>
      <c r="PSF409" s="98"/>
      <c r="PSG409" s="98"/>
      <c r="PSH409" s="98"/>
      <c r="PSI409" s="98"/>
      <c r="PSJ409" s="98"/>
      <c r="PSK409" s="98"/>
      <c r="PSL409" s="98"/>
      <c r="PSM409" s="98"/>
      <c r="PSN409" s="98"/>
      <c r="PSO409" s="98"/>
      <c r="PSP409" s="98"/>
      <c r="PSQ409" s="98"/>
      <c r="PSR409" s="98"/>
      <c r="PSS409" s="98"/>
      <c r="PST409" s="98"/>
      <c r="PSU409" s="98"/>
      <c r="PSV409" s="98"/>
      <c r="PSW409" s="98"/>
      <c r="PSX409" s="98"/>
      <c r="PSY409" s="98"/>
      <c r="PSZ409" s="98"/>
      <c r="PTA409" s="98"/>
      <c r="PTB409" s="98"/>
      <c r="PTC409" s="98"/>
      <c r="PTD409" s="98"/>
      <c r="PTE409" s="98"/>
      <c r="PTF409" s="98"/>
      <c r="PTG409" s="98"/>
      <c r="PTH409" s="98"/>
      <c r="PTI409" s="98"/>
      <c r="PTJ409" s="98"/>
      <c r="PTK409" s="98"/>
      <c r="PTL409" s="98"/>
      <c r="PTM409" s="98"/>
      <c r="PTN409" s="98"/>
      <c r="PTO409" s="98"/>
      <c r="PTP409" s="98"/>
      <c r="PTQ409" s="98"/>
      <c r="PTR409" s="98"/>
      <c r="PTS409" s="98"/>
      <c r="PTT409" s="98"/>
      <c r="PTU409" s="98"/>
      <c r="PTV409" s="98"/>
      <c r="PTW409" s="98"/>
      <c r="PTX409" s="98"/>
      <c r="PTY409" s="98"/>
      <c r="PTZ409" s="98"/>
      <c r="PUA409" s="98"/>
      <c r="PUB409" s="98"/>
      <c r="PUC409" s="98"/>
      <c r="PUD409" s="98"/>
      <c r="PUE409" s="98"/>
      <c r="PUF409" s="98"/>
      <c r="PUG409" s="98"/>
      <c r="PUH409" s="98"/>
      <c r="PUI409" s="98"/>
      <c r="PUJ409" s="98"/>
      <c r="PUK409" s="98"/>
      <c r="PUL409" s="98"/>
      <c r="PUM409" s="98"/>
      <c r="PUN409" s="98"/>
      <c r="PUO409" s="98"/>
      <c r="PUP409" s="98"/>
      <c r="PUQ409" s="98"/>
      <c r="PUR409" s="98"/>
      <c r="PUS409" s="98"/>
      <c r="PUT409" s="98"/>
      <c r="PUU409" s="98"/>
      <c r="PUV409" s="98"/>
      <c r="PUW409" s="98"/>
      <c r="PUX409" s="98"/>
      <c r="PUY409" s="98"/>
      <c r="PUZ409" s="98"/>
      <c r="PVA409" s="98"/>
      <c r="PVB409" s="98"/>
      <c r="PVC409" s="98"/>
      <c r="PVD409" s="98"/>
      <c r="PVE409" s="98"/>
      <c r="PVF409" s="98"/>
      <c r="PVG409" s="98"/>
      <c r="PVH409" s="98"/>
      <c r="PVI409" s="98"/>
      <c r="PVJ409" s="98"/>
      <c r="PVK409" s="98"/>
      <c r="PVL409" s="98"/>
      <c r="PVM409" s="98"/>
      <c r="PVN409" s="98"/>
      <c r="PVO409" s="98"/>
      <c r="PVP409" s="98"/>
      <c r="PVQ409" s="98"/>
      <c r="PVR409" s="98"/>
      <c r="PVS409" s="98"/>
      <c r="PVT409" s="98"/>
      <c r="PVU409" s="98"/>
      <c r="PVV409" s="98"/>
      <c r="PVW409" s="98"/>
      <c r="PVX409" s="98"/>
      <c r="PVY409" s="98"/>
      <c r="PVZ409" s="98"/>
      <c r="PWA409" s="98"/>
      <c r="PWB409" s="98"/>
      <c r="PWC409" s="98"/>
      <c r="PWD409" s="98"/>
      <c r="PWE409" s="98"/>
      <c r="PWF409" s="98"/>
      <c r="PWG409" s="98"/>
      <c r="PWH409" s="98"/>
      <c r="PWI409" s="98"/>
      <c r="PWJ409" s="98"/>
      <c r="PWK409" s="98"/>
      <c r="PWL409" s="98"/>
      <c r="PWM409" s="98"/>
      <c r="PWN409" s="98"/>
      <c r="PWO409" s="98"/>
      <c r="PWP409" s="98"/>
      <c r="PWQ409" s="98"/>
      <c r="PWR409" s="98"/>
      <c r="PWS409" s="98"/>
      <c r="PWT409" s="98"/>
      <c r="PWU409" s="98"/>
      <c r="PWV409" s="98"/>
      <c r="PWW409" s="98"/>
      <c r="PWX409" s="98"/>
      <c r="PWY409" s="98"/>
      <c r="PWZ409" s="98"/>
      <c r="PXA409" s="98"/>
      <c r="PXB409" s="98"/>
      <c r="PXC409" s="98"/>
      <c r="PXD409" s="98"/>
      <c r="PXE409" s="98"/>
      <c r="PXF409" s="98"/>
      <c r="PXG409" s="98"/>
      <c r="PXH409" s="98"/>
      <c r="PXI409" s="98"/>
      <c r="PXJ409" s="98"/>
      <c r="PXK409" s="98"/>
      <c r="PXL409" s="98"/>
      <c r="PXM409" s="98"/>
      <c r="PXN409" s="98"/>
      <c r="PXO409" s="98"/>
      <c r="PXP409" s="98"/>
      <c r="PXQ409" s="98"/>
      <c r="PXR409" s="98"/>
      <c r="PXS409" s="98"/>
      <c r="PXT409" s="98"/>
      <c r="PXU409" s="98"/>
      <c r="PXV409" s="98"/>
      <c r="PXW409" s="98"/>
      <c r="PXX409" s="98"/>
      <c r="PXY409" s="98"/>
      <c r="PXZ409" s="98"/>
      <c r="PYA409" s="98"/>
      <c r="PYB409" s="98"/>
      <c r="PYC409" s="98"/>
      <c r="PYD409" s="98"/>
      <c r="PYE409" s="98"/>
      <c r="PYF409" s="98"/>
      <c r="PYG409" s="98"/>
      <c r="PYH409" s="98"/>
      <c r="PYI409" s="98"/>
      <c r="PYJ409" s="98"/>
      <c r="PYK409" s="98"/>
      <c r="PYL409" s="98"/>
      <c r="PYM409" s="98"/>
      <c r="PYN409" s="98"/>
      <c r="PYO409" s="98"/>
      <c r="PYP409" s="98"/>
      <c r="PYQ409" s="98"/>
      <c r="PYR409" s="98"/>
      <c r="PYS409" s="98"/>
      <c r="PYT409" s="98"/>
      <c r="PYU409" s="98"/>
      <c r="PYV409" s="98"/>
      <c r="PYW409" s="98"/>
      <c r="PYX409" s="98"/>
      <c r="PYY409" s="98"/>
      <c r="PYZ409" s="98"/>
      <c r="PZA409" s="98"/>
      <c r="PZB409" s="98"/>
      <c r="PZC409" s="98"/>
      <c r="PZD409" s="98"/>
      <c r="PZE409" s="98"/>
      <c r="PZF409" s="98"/>
      <c r="PZG409" s="98"/>
      <c r="PZH409" s="98"/>
      <c r="PZI409" s="98"/>
      <c r="PZJ409" s="98"/>
      <c r="PZK409" s="98"/>
      <c r="PZL409" s="98"/>
      <c r="PZM409" s="98"/>
      <c r="PZN409" s="98"/>
      <c r="PZO409" s="98"/>
      <c r="PZP409" s="98"/>
      <c r="PZQ409" s="98"/>
      <c r="PZR409" s="98"/>
      <c r="PZS409" s="98"/>
      <c r="PZT409" s="98"/>
      <c r="PZU409" s="98"/>
      <c r="PZV409" s="98"/>
      <c r="PZW409" s="98"/>
      <c r="PZX409" s="98"/>
      <c r="PZY409" s="98"/>
      <c r="PZZ409" s="98"/>
      <c r="QAA409" s="98"/>
      <c r="QAB409" s="98"/>
      <c r="QAC409" s="98"/>
      <c r="QAD409" s="98"/>
      <c r="QAE409" s="98"/>
      <c r="QAF409" s="98"/>
      <c r="QAG409" s="98"/>
      <c r="QAH409" s="98"/>
      <c r="QAI409" s="98"/>
      <c r="QAJ409" s="98"/>
      <c r="QAK409" s="98"/>
      <c r="QAL409" s="98"/>
      <c r="QAM409" s="98"/>
      <c r="QAN409" s="98"/>
      <c r="QAO409" s="98"/>
      <c r="QAP409" s="98"/>
      <c r="QAQ409" s="98"/>
      <c r="QAR409" s="98"/>
      <c r="QAS409" s="98"/>
      <c r="QAT409" s="98"/>
      <c r="QAU409" s="98"/>
      <c r="QAV409" s="98"/>
      <c r="QAW409" s="98"/>
      <c r="QAX409" s="98"/>
      <c r="QAY409" s="98"/>
      <c r="QAZ409" s="98"/>
      <c r="QBA409" s="98"/>
      <c r="QBB409" s="98"/>
      <c r="QBC409" s="98"/>
      <c r="QBD409" s="98"/>
      <c r="QBE409" s="98"/>
      <c r="QBF409" s="98"/>
      <c r="QBG409" s="98"/>
      <c r="QBH409" s="98"/>
      <c r="QBI409" s="98"/>
      <c r="QBJ409" s="98"/>
      <c r="QBK409" s="98"/>
      <c r="QBL409" s="98"/>
      <c r="QBM409" s="98"/>
      <c r="QBN409" s="98"/>
      <c r="QBO409" s="98"/>
      <c r="QBP409" s="98"/>
      <c r="QBQ409" s="98"/>
      <c r="QBR409" s="98"/>
      <c r="QBS409" s="98"/>
      <c r="QBT409" s="98"/>
      <c r="QBU409" s="98"/>
      <c r="QBV409" s="98"/>
      <c r="QBW409" s="98"/>
      <c r="QBX409" s="98"/>
      <c r="QBY409" s="98"/>
      <c r="QBZ409" s="98"/>
      <c r="QCA409" s="98"/>
      <c r="QCB409" s="98"/>
      <c r="QCC409" s="98"/>
      <c r="QCD409" s="98"/>
      <c r="QCE409" s="98"/>
      <c r="QCF409" s="98"/>
      <c r="QCG409" s="98"/>
      <c r="QCH409" s="98"/>
      <c r="QCI409" s="98"/>
      <c r="QCJ409" s="98"/>
      <c r="QCK409" s="98"/>
      <c r="QCL409" s="98"/>
      <c r="QCM409" s="98"/>
      <c r="QCN409" s="98"/>
      <c r="QCO409" s="98"/>
      <c r="QCP409" s="98"/>
      <c r="QCQ409" s="98"/>
      <c r="QCR409" s="98"/>
      <c r="QCS409" s="98"/>
      <c r="QCT409" s="98"/>
      <c r="QCU409" s="98"/>
      <c r="QCV409" s="98"/>
      <c r="QCW409" s="98"/>
      <c r="QCX409" s="98"/>
      <c r="QCY409" s="98"/>
      <c r="QCZ409" s="98"/>
      <c r="QDA409" s="98"/>
      <c r="QDB409" s="98"/>
      <c r="QDC409" s="98"/>
      <c r="QDD409" s="98"/>
      <c r="QDE409" s="98"/>
      <c r="QDF409" s="98"/>
      <c r="QDG409" s="98"/>
      <c r="QDH409" s="98"/>
      <c r="QDI409" s="98"/>
      <c r="QDJ409" s="98"/>
      <c r="QDK409" s="98"/>
      <c r="QDL409" s="98"/>
      <c r="QDM409" s="98"/>
      <c r="QDN409" s="98"/>
      <c r="QDO409" s="98"/>
      <c r="QDP409" s="98"/>
      <c r="QDQ409" s="98"/>
      <c r="QDR409" s="98"/>
      <c r="QDS409" s="98"/>
      <c r="QDT409" s="98"/>
      <c r="QDU409" s="98"/>
      <c r="QDV409" s="98"/>
      <c r="QDW409" s="98"/>
      <c r="QDX409" s="98"/>
      <c r="QDY409" s="98"/>
      <c r="QDZ409" s="98"/>
      <c r="QEA409" s="98"/>
      <c r="QEB409" s="98"/>
      <c r="QEC409" s="98"/>
      <c r="QED409" s="98"/>
      <c r="QEE409" s="98"/>
      <c r="QEF409" s="98"/>
      <c r="QEG409" s="98"/>
      <c r="QEH409" s="98"/>
      <c r="QEI409" s="98"/>
      <c r="QEJ409" s="98"/>
      <c r="QEK409" s="98"/>
      <c r="QEL409" s="98"/>
      <c r="QEM409" s="98"/>
      <c r="QEN409" s="98"/>
      <c r="QEO409" s="98"/>
      <c r="QEP409" s="98"/>
      <c r="QEQ409" s="98"/>
      <c r="QER409" s="98"/>
      <c r="QES409" s="98"/>
      <c r="QET409" s="98"/>
      <c r="QEU409" s="98"/>
      <c r="QEV409" s="98"/>
      <c r="QEW409" s="98"/>
      <c r="QEX409" s="98"/>
      <c r="QEY409" s="98"/>
      <c r="QEZ409" s="98"/>
      <c r="QFA409" s="98"/>
      <c r="QFB409" s="98"/>
      <c r="QFC409" s="98"/>
      <c r="QFD409" s="98"/>
      <c r="QFE409" s="98"/>
      <c r="QFF409" s="98"/>
      <c r="QFG409" s="98"/>
      <c r="QFH409" s="98"/>
      <c r="QFI409" s="98"/>
      <c r="QFJ409" s="98"/>
      <c r="QFK409" s="98"/>
      <c r="QFL409" s="98"/>
      <c r="QFM409" s="98"/>
      <c r="QFN409" s="98"/>
      <c r="QFO409" s="98"/>
      <c r="QFP409" s="98"/>
      <c r="QFQ409" s="98"/>
      <c r="QFR409" s="98"/>
      <c r="QFS409" s="98"/>
      <c r="QFT409" s="98"/>
      <c r="QFU409" s="98"/>
      <c r="QFV409" s="98"/>
      <c r="QFW409" s="98"/>
      <c r="QFX409" s="98"/>
      <c r="QFY409" s="98"/>
      <c r="QFZ409" s="98"/>
      <c r="QGA409" s="98"/>
      <c r="QGB409" s="98"/>
      <c r="QGC409" s="98"/>
      <c r="QGD409" s="98"/>
      <c r="QGE409" s="98"/>
      <c r="QGF409" s="98"/>
      <c r="QGG409" s="98"/>
      <c r="QGH409" s="98"/>
      <c r="QGI409" s="98"/>
      <c r="QGJ409" s="98"/>
      <c r="QGK409" s="98"/>
      <c r="QGL409" s="98"/>
      <c r="QGM409" s="98"/>
      <c r="QGN409" s="98"/>
      <c r="QGO409" s="98"/>
      <c r="QGP409" s="98"/>
      <c r="QGQ409" s="98"/>
      <c r="QGR409" s="98"/>
      <c r="QGS409" s="98"/>
      <c r="QGT409" s="98"/>
      <c r="QGU409" s="98"/>
      <c r="QGV409" s="98"/>
      <c r="QGW409" s="98"/>
      <c r="QGX409" s="98"/>
      <c r="QGY409" s="98"/>
      <c r="QGZ409" s="98"/>
      <c r="QHA409" s="98"/>
      <c r="QHB409" s="98"/>
      <c r="QHC409" s="98"/>
      <c r="QHD409" s="98"/>
      <c r="QHE409" s="98"/>
      <c r="QHF409" s="98"/>
      <c r="QHG409" s="98"/>
      <c r="QHH409" s="98"/>
      <c r="QHI409" s="98"/>
      <c r="QHJ409" s="98"/>
      <c r="QHK409" s="98"/>
      <c r="QHL409" s="98"/>
      <c r="QHM409" s="98"/>
      <c r="QHN409" s="98"/>
      <c r="QHO409" s="98"/>
      <c r="QHP409" s="98"/>
      <c r="QHQ409" s="98"/>
      <c r="QHR409" s="98"/>
      <c r="QHS409" s="98"/>
      <c r="QHT409" s="98"/>
      <c r="QHU409" s="98"/>
      <c r="QHV409" s="98"/>
      <c r="QHW409" s="98"/>
      <c r="QHX409" s="98"/>
      <c r="QHY409" s="98"/>
      <c r="QHZ409" s="98"/>
      <c r="QIA409" s="98"/>
      <c r="QIB409" s="98"/>
      <c r="QIC409" s="98"/>
      <c r="QID409" s="98"/>
      <c r="QIE409" s="98"/>
      <c r="QIF409" s="98"/>
      <c r="QIG409" s="98"/>
      <c r="QIH409" s="98"/>
      <c r="QII409" s="98"/>
      <c r="QIJ409" s="98"/>
      <c r="QIK409" s="98"/>
      <c r="QIL409" s="98"/>
      <c r="QIM409" s="98"/>
      <c r="QIN409" s="98"/>
      <c r="QIO409" s="98"/>
      <c r="QIP409" s="98"/>
      <c r="QIQ409" s="98"/>
      <c r="QIR409" s="98"/>
      <c r="QIS409" s="98"/>
      <c r="QIT409" s="98"/>
      <c r="QIU409" s="98"/>
      <c r="QIV409" s="98"/>
      <c r="QIW409" s="98"/>
      <c r="QIX409" s="98"/>
      <c r="QIY409" s="98"/>
      <c r="QIZ409" s="98"/>
      <c r="QJA409" s="98"/>
      <c r="QJB409" s="98"/>
      <c r="QJC409" s="98"/>
      <c r="QJD409" s="98"/>
      <c r="QJE409" s="98"/>
      <c r="QJF409" s="98"/>
      <c r="QJG409" s="98"/>
      <c r="QJH409" s="98"/>
      <c r="QJI409" s="98"/>
      <c r="QJJ409" s="98"/>
      <c r="QJK409" s="98"/>
      <c r="QJL409" s="98"/>
      <c r="QJM409" s="98"/>
      <c r="QJN409" s="98"/>
      <c r="QJO409" s="98"/>
      <c r="QJP409" s="98"/>
      <c r="QJQ409" s="98"/>
      <c r="QJR409" s="98"/>
      <c r="QJS409" s="98"/>
      <c r="QJT409" s="98"/>
      <c r="QJU409" s="98"/>
      <c r="QJV409" s="98"/>
      <c r="QJW409" s="98"/>
      <c r="QJX409" s="98"/>
      <c r="QJY409" s="98"/>
      <c r="QJZ409" s="98"/>
      <c r="QKA409" s="98"/>
      <c r="QKB409" s="98"/>
      <c r="QKC409" s="98"/>
      <c r="QKD409" s="98"/>
      <c r="QKE409" s="98"/>
      <c r="QKF409" s="98"/>
      <c r="QKG409" s="98"/>
      <c r="QKH409" s="98"/>
      <c r="QKI409" s="98"/>
      <c r="QKJ409" s="98"/>
      <c r="QKK409" s="98"/>
      <c r="QKL409" s="98"/>
      <c r="QKM409" s="98"/>
      <c r="QKN409" s="98"/>
      <c r="QKO409" s="98"/>
      <c r="QKP409" s="98"/>
      <c r="QKQ409" s="98"/>
      <c r="QKR409" s="98"/>
      <c r="QKS409" s="98"/>
      <c r="QKT409" s="98"/>
      <c r="QKU409" s="98"/>
      <c r="QKV409" s="98"/>
      <c r="QKW409" s="98"/>
      <c r="QKX409" s="98"/>
      <c r="QKY409" s="98"/>
      <c r="QKZ409" s="98"/>
      <c r="QLA409" s="98"/>
      <c r="QLB409" s="98"/>
      <c r="QLC409" s="98"/>
      <c r="QLD409" s="98"/>
      <c r="QLE409" s="98"/>
      <c r="QLF409" s="98"/>
      <c r="QLG409" s="98"/>
      <c r="QLH409" s="98"/>
      <c r="QLI409" s="98"/>
      <c r="QLJ409" s="98"/>
      <c r="QLK409" s="98"/>
      <c r="QLL409" s="98"/>
      <c r="QLM409" s="98"/>
      <c r="QLN409" s="98"/>
      <c r="QLO409" s="98"/>
      <c r="QLP409" s="98"/>
      <c r="QLQ409" s="98"/>
      <c r="QLR409" s="98"/>
      <c r="QLS409" s="98"/>
      <c r="QLT409" s="98"/>
      <c r="QLU409" s="98"/>
      <c r="QLV409" s="98"/>
      <c r="QLW409" s="98"/>
      <c r="QLX409" s="98"/>
      <c r="QLY409" s="98"/>
      <c r="QLZ409" s="98"/>
      <c r="QMA409" s="98"/>
      <c r="QMB409" s="98"/>
      <c r="QMC409" s="98"/>
      <c r="QMD409" s="98"/>
      <c r="QME409" s="98"/>
      <c r="QMF409" s="98"/>
      <c r="QMG409" s="98"/>
      <c r="QMH409" s="98"/>
      <c r="QMI409" s="98"/>
      <c r="QMJ409" s="98"/>
      <c r="QMK409" s="98"/>
      <c r="QML409" s="98"/>
      <c r="QMM409" s="98"/>
      <c r="QMN409" s="98"/>
      <c r="QMO409" s="98"/>
      <c r="QMP409" s="98"/>
      <c r="QMQ409" s="98"/>
      <c r="QMR409" s="98"/>
      <c r="QMS409" s="98"/>
      <c r="QMT409" s="98"/>
      <c r="QMU409" s="98"/>
      <c r="QMV409" s="98"/>
      <c r="QMW409" s="98"/>
      <c r="QMX409" s="98"/>
      <c r="QMY409" s="98"/>
      <c r="QMZ409" s="98"/>
      <c r="QNA409" s="98"/>
      <c r="QNB409" s="98"/>
      <c r="QNC409" s="98"/>
      <c r="QND409" s="98"/>
      <c r="QNE409" s="98"/>
      <c r="QNF409" s="98"/>
      <c r="QNG409" s="98"/>
      <c r="QNH409" s="98"/>
      <c r="QNI409" s="98"/>
      <c r="QNJ409" s="98"/>
      <c r="QNK409" s="98"/>
      <c r="QNL409" s="98"/>
      <c r="QNM409" s="98"/>
      <c r="QNN409" s="98"/>
      <c r="QNO409" s="98"/>
      <c r="QNP409" s="98"/>
      <c r="QNQ409" s="98"/>
      <c r="QNR409" s="98"/>
      <c r="QNS409" s="98"/>
      <c r="QNT409" s="98"/>
      <c r="QNU409" s="98"/>
      <c r="QNV409" s="98"/>
      <c r="QNW409" s="98"/>
      <c r="QNX409" s="98"/>
      <c r="QNY409" s="98"/>
      <c r="QNZ409" s="98"/>
      <c r="QOA409" s="98"/>
      <c r="QOB409" s="98"/>
      <c r="QOC409" s="98"/>
      <c r="QOD409" s="98"/>
      <c r="QOE409" s="98"/>
      <c r="QOF409" s="98"/>
      <c r="QOG409" s="98"/>
      <c r="QOH409" s="98"/>
      <c r="QOI409" s="98"/>
      <c r="QOJ409" s="98"/>
      <c r="QOK409" s="98"/>
      <c r="QOL409" s="98"/>
      <c r="QOM409" s="98"/>
      <c r="QON409" s="98"/>
      <c r="QOO409" s="98"/>
      <c r="QOP409" s="98"/>
      <c r="QOQ409" s="98"/>
      <c r="QOR409" s="98"/>
      <c r="QOS409" s="98"/>
      <c r="QOT409" s="98"/>
      <c r="QOU409" s="98"/>
      <c r="QOV409" s="98"/>
      <c r="QOW409" s="98"/>
      <c r="QOX409" s="98"/>
      <c r="QOY409" s="98"/>
      <c r="QOZ409" s="98"/>
      <c r="QPA409" s="98"/>
      <c r="QPB409" s="98"/>
      <c r="QPC409" s="98"/>
      <c r="QPD409" s="98"/>
      <c r="QPE409" s="98"/>
      <c r="QPF409" s="98"/>
      <c r="QPG409" s="98"/>
      <c r="QPH409" s="98"/>
      <c r="QPI409" s="98"/>
      <c r="QPJ409" s="98"/>
      <c r="QPK409" s="98"/>
      <c r="QPL409" s="98"/>
      <c r="QPM409" s="98"/>
      <c r="QPN409" s="98"/>
      <c r="QPO409" s="98"/>
      <c r="QPP409" s="98"/>
      <c r="QPQ409" s="98"/>
      <c r="QPR409" s="98"/>
      <c r="QPS409" s="98"/>
      <c r="QPT409" s="98"/>
      <c r="QPU409" s="98"/>
      <c r="QPV409" s="98"/>
      <c r="QPW409" s="98"/>
      <c r="QPX409" s="98"/>
      <c r="QPY409" s="98"/>
      <c r="QPZ409" s="98"/>
      <c r="QQA409" s="98"/>
      <c r="QQB409" s="98"/>
      <c r="QQC409" s="98"/>
      <c r="QQD409" s="98"/>
      <c r="QQE409" s="98"/>
      <c r="QQF409" s="98"/>
      <c r="QQG409" s="98"/>
      <c r="QQH409" s="98"/>
      <c r="QQI409" s="98"/>
      <c r="QQJ409" s="98"/>
      <c r="QQK409" s="98"/>
      <c r="QQL409" s="98"/>
      <c r="QQM409" s="98"/>
      <c r="QQN409" s="98"/>
      <c r="QQO409" s="98"/>
      <c r="QQP409" s="98"/>
      <c r="QQQ409" s="98"/>
      <c r="QQR409" s="98"/>
      <c r="QQS409" s="98"/>
      <c r="QQT409" s="98"/>
      <c r="QQU409" s="98"/>
      <c r="QQV409" s="98"/>
      <c r="QQW409" s="98"/>
      <c r="QQX409" s="98"/>
      <c r="QQY409" s="98"/>
      <c r="QQZ409" s="98"/>
      <c r="QRA409" s="98"/>
      <c r="QRB409" s="98"/>
      <c r="QRC409" s="98"/>
      <c r="QRD409" s="98"/>
      <c r="QRE409" s="98"/>
      <c r="QRF409" s="98"/>
      <c r="QRG409" s="98"/>
      <c r="QRH409" s="98"/>
      <c r="QRI409" s="98"/>
      <c r="QRJ409" s="98"/>
      <c r="QRK409" s="98"/>
      <c r="QRL409" s="98"/>
      <c r="QRM409" s="98"/>
      <c r="QRN409" s="98"/>
      <c r="QRO409" s="98"/>
      <c r="QRP409" s="98"/>
      <c r="QRQ409" s="98"/>
      <c r="QRR409" s="98"/>
      <c r="QRS409" s="98"/>
      <c r="QRT409" s="98"/>
      <c r="QRU409" s="98"/>
      <c r="QRV409" s="98"/>
      <c r="QRW409" s="98"/>
      <c r="QRX409" s="98"/>
      <c r="QRY409" s="98"/>
      <c r="QRZ409" s="98"/>
      <c r="QSA409" s="98"/>
      <c r="QSB409" s="98"/>
      <c r="QSC409" s="98"/>
      <c r="QSD409" s="98"/>
      <c r="QSE409" s="98"/>
      <c r="QSF409" s="98"/>
      <c r="QSG409" s="98"/>
      <c r="QSH409" s="98"/>
      <c r="QSI409" s="98"/>
      <c r="QSJ409" s="98"/>
      <c r="QSK409" s="98"/>
      <c r="QSL409" s="98"/>
      <c r="QSM409" s="98"/>
      <c r="QSN409" s="98"/>
      <c r="QSO409" s="98"/>
      <c r="QSP409" s="98"/>
      <c r="QSQ409" s="98"/>
      <c r="QSR409" s="98"/>
      <c r="QSS409" s="98"/>
      <c r="QST409" s="98"/>
      <c r="QSU409" s="98"/>
      <c r="QSV409" s="98"/>
      <c r="QSW409" s="98"/>
      <c r="QSX409" s="98"/>
      <c r="QSY409" s="98"/>
      <c r="QSZ409" s="98"/>
      <c r="QTA409" s="98"/>
      <c r="QTB409" s="98"/>
      <c r="QTC409" s="98"/>
      <c r="QTD409" s="98"/>
      <c r="QTE409" s="98"/>
      <c r="QTF409" s="98"/>
      <c r="QTG409" s="98"/>
      <c r="QTH409" s="98"/>
      <c r="QTI409" s="98"/>
      <c r="QTJ409" s="98"/>
      <c r="QTK409" s="98"/>
      <c r="QTL409" s="98"/>
      <c r="QTM409" s="98"/>
      <c r="QTN409" s="98"/>
      <c r="QTO409" s="98"/>
      <c r="QTP409" s="98"/>
      <c r="QTQ409" s="98"/>
      <c r="QTR409" s="98"/>
      <c r="QTS409" s="98"/>
      <c r="QTT409" s="98"/>
      <c r="QTU409" s="98"/>
      <c r="QTV409" s="98"/>
      <c r="QTW409" s="98"/>
      <c r="QTX409" s="98"/>
      <c r="QTY409" s="98"/>
      <c r="QTZ409" s="98"/>
      <c r="QUA409" s="98"/>
      <c r="QUB409" s="98"/>
      <c r="QUC409" s="98"/>
      <c r="QUD409" s="98"/>
      <c r="QUE409" s="98"/>
      <c r="QUF409" s="98"/>
      <c r="QUG409" s="98"/>
      <c r="QUH409" s="98"/>
      <c r="QUI409" s="98"/>
      <c r="QUJ409" s="98"/>
      <c r="QUK409" s="98"/>
      <c r="QUL409" s="98"/>
      <c r="QUM409" s="98"/>
      <c r="QUN409" s="98"/>
      <c r="QUO409" s="98"/>
      <c r="QUP409" s="98"/>
      <c r="QUQ409" s="98"/>
      <c r="QUR409" s="98"/>
      <c r="QUS409" s="98"/>
      <c r="QUT409" s="98"/>
      <c r="QUU409" s="98"/>
      <c r="QUV409" s="98"/>
      <c r="QUW409" s="98"/>
      <c r="QUX409" s="98"/>
      <c r="QUY409" s="98"/>
      <c r="QUZ409" s="98"/>
      <c r="QVA409" s="98"/>
      <c r="QVB409" s="98"/>
      <c r="QVC409" s="98"/>
      <c r="QVD409" s="98"/>
      <c r="QVE409" s="98"/>
      <c r="QVF409" s="98"/>
      <c r="QVG409" s="98"/>
      <c r="QVH409" s="98"/>
      <c r="QVI409" s="98"/>
      <c r="QVJ409" s="98"/>
      <c r="QVK409" s="98"/>
      <c r="QVL409" s="98"/>
      <c r="QVM409" s="98"/>
      <c r="QVN409" s="98"/>
      <c r="QVO409" s="98"/>
      <c r="QVP409" s="98"/>
      <c r="QVQ409" s="98"/>
      <c r="QVR409" s="98"/>
      <c r="QVS409" s="98"/>
      <c r="QVT409" s="98"/>
      <c r="QVU409" s="98"/>
      <c r="QVV409" s="98"/>
      <c r="QVW409" s="98"/>
      <c r="QVX409" s="98"/>
      <c r="QVY409" s="98"/>
      <c r="QVZ409" s="98"/>
      <c r="QWA409" s="98"/>
      <c r="QWB409" s="98"/>
      <c r="QWC409" s="98"/>
      <c r="QWD409" s="98"/>
      <c r="QWE409" s="98"/>
      <c r="QWF409" s="98"/>
      <c r="QWG409" s="98"/>
      <c r="QWH409" s="98"/>
      <c r="QWI409" s="98"/>
      <c r="QWJ409" s="98"/>
      <c r="QWK409" s="98"/>
      <c r="QWL409" s="98"/>
      <c r="QWM409" s="98"/>
      <c r="QWN409" s="98"/>
      <c r="QWO409" s="98"/>
      <c r="QWP409" s="98"/>
      <c r="QWQ409" s="98"/>
      <c r="QWR409" s="98"/>
      <c r="QWS409" s="98"/>
      <c r="QWT409" s="98"/>
      <c r="QWU409" s="98"/>
      <c r="QWV409" s="98"/>
      <c r="QWW409" s="98"/>
      <c r="QWX409" s="98"/>
      <c r="QWY409" s="98"/>
      <c r="QWZ409" s="98"/>
      <c r="QXA409" s="98"/>
      <c r="QXB409" s="98"/>
      <c r="QXC409" s="98"/>
      <c r="QXD409" s="98"/>
      <c r="QXE409" s="98"/>
      <c r="QXF409" s="98"/>
      <c r="QXG409" s="98"/>
      <c r="QXH409" s="98"/>
      <c r="QXI409" s="98"/>
      <c r="QXJ409" s="98"/>
      <c r="QXK409" s="98"/>
      <c r="QXL409" s="98"/>
      <c r="QXM409" s="98"/>
      <c r="QXN409" s="98"/>
      <c r="QXO409" s="98"/>
      <c r="QXP409" s="98"/>
      <c r="QXQ409" s="98"/>
      <c r="QXR409" s="98"/>
      <c r="QXS409" s="98"/>
      <c r="QXT409" s="98"/>
      <c r="QXU409" s="98"/>
      <c r="QXV409" s="98"/>
      <c r="QXW409" s="98"/>
      <c r="QXX409" s="98"/>
      <c r="QXY409" s="98"/>
      <c r="QXZ409" s="98"/>
      <c r="QYA409" s="98"/>
      <c r="QYB409" s="98"/>
      <c r="QYC409" s="98"/>
      <c r="QYD409" s="98"/>
      <c r="QYE409" s="98"/>
      <c r="QYF409" s="98"/>
      <c r="QYG409" s="98"/>
      <c r="QYH409" s="98"/>
      <c r="QYI409" s="98"/>
      <c r="QYJ409" s="98"/>
      <c r="QYK409" s="98"/>
      <c r="QYL409" s="98"/>
      <c r="QYM409" s="98"/>
      <c r="QYN409" s="98"/>
      <c r="QYO409" s="98"/>
      <c r="QYP409" s="98"/>
      <c r="QYQ409" s="98"/>
      <c r="QYR409" s="98"/>
      <c r="QYS409" s="98"/>
      <c r="QYT409" s="98"/>
      <c r="QYU409" s="98"/>
      <c r="QYV409" s="98"/>
      <c r="QYW409" s="98"/>
      <c r="QYX409" s="98"/>
      <c r="QYY409" s="98"/>
      <c r="QYZ409" s="98"/>
      <c r="QZA409" s="98"/>
      <c r="QZB409" s="98"/>
      <c r="QZC409" s="98"/>
      <c r="QZD409" s="98"/>
      <c r="QZE409" s="98"/>
      <c r="QZF409" s="98"/>
      <c r="QZG409" s="98"/>
      <c r="QZH409" s="98"/>
      <c r="QZI409" s="98"/>
      <c r="QZJ409" s="98"/>
      <c r="QZK409" s="98"/>
      <c r="QZL409" s="98"/>
      <c r="QZM409" s="98"/>
      <c r="QZN409" s="98"/>
      <c r="QZO409" s="98"/>
      <c r="QZP409" s="98"/>
      <c r="QZQ409" s="98"/>
      <c r="QZR409" s="98"/>
      <c r="QZS409" s="98"/>
      <c r="QZT409" s="98"/>
      <c r="QZU409" s="98"/>
      <c r="QZV409" s="98"/>
      <c r="QZW409" s="98"/>
      <c r="QZX409" s="98"/>
      <c r="QZY409" s="98"/>
      <c r="QZZ409" s="98"/>
      <c r="RAA409" s="98"/>
      <c r="RAB409" s="98"/>
      <c r="RAC409" s="98"/>
      <c r="RAD409" s="98"/>
      <c r="RAE409" s="98"/>
      <c r="RAF409" s="98"/>
      <c r="RAG409" s="98"/>
      <c r="RAH409" s="98"/>
      <c r="RAI409" s="98"/>
      <c r="RAJ409" s="98"/>
      <c r="RAK409" s="98"/>
      <c r="RAL409" s="98"/>
      <c r="RAM409" s="98"/>
      <c r="RAN409" s="98"/>
      <c r="RAO409" s="98"/>
      <c r="RAP409" s="98"/>
      <c r="RAQ409" s="98"/>
      <c r="RAR409" s="98"/>
      <c r="RAS409" s="98"/>
      <c r="RAT409" s="98"/>
      <c r="RAU409" s="98"/>
      <c r="RAV409" s="98"/>
      <c r="RAW409" s="98"/>
      <c r="RAX409" s="98"/>
      <c r="RAY409" s="98"/>
      <c r="RAZ409" s="98"/>
      <c r="RBA409" s="98"/>
      <c r="RBB409" s="98"/>
      <c r="RBC409" s="98"/>
      <c r="RBD409" s="98"/>
      <c r="RBE409" s="98"/>
      <c r="RBF409" s="98"/>
      <c r="RBG409" s="98"/>
      <c r="RBH409" s="98"/>
      <c r="RBI409" s="98"/>
      <c r="RBJ409" s="98"/>
      <c r="RBK409" s="98"/>
      <c r="RBL409" s="98"/>
      <c r="RBM409" s="98"/>
      <c r="RBN409" s="98"/>
      <c r="RBO409" s="98"/>
      <c r="RBP409" s="98"/>
      <c r="RBQ409" s="98"/>
      <c r="RBR409" s="98"/>
      <c r="RBS409" s="98"/>
      <c r="RBT409" s="98"/>
      <c r="RBU409" s="98"/>
      <c r="RBV409" s="98"/>
      <c r="RBW409" s="98"/>
      <c r="RBX409" s="98"/>
      <c r="RBY409" s="98"/>
      <c r="RBZ409" s="98"/>
      <c r="RCA409" s="98"/>
      <c r="RCB409" s="98"/>
      <c r="RCC409" s="98"/>
      <c r="RCD409" s="98"/>
      <c r="RCE409" s="98"/>
      <c r="RCF409" s="98"/>
      <c r="RCG409" s="98"/>
      <c r="RCH409" s="98"/>
      <c r="RCI409" s="98"/>
      <c r="RCJ409" s="98"/>
      <c r="RCK409" s="98"/>
      <c r="RCL409" s="98"/>
      <c r="RCM409" s="98"/>
      <c r="RCN409" s="98"/>
      <c r="RCO409" s="98"/>
      <c r="RCP409" s="98"/>
      <c r="RCQ409" s="98"/>
      <c r="RCR409" s="98"/>
      <c r="RCS409" s="98"/>
      <c r="RCT409" s="98"/>
      <c r="RCU409" s="98"/>
      <c r="RCV409" s="98"/>
      <c r="RCW409" s="98"/>
      <c r="RCX409" s="98"/>
      <c r="RCY409" s="98"/>
      <c r="RCZ409" s="98"/>
      <c r="RDA409" s="98"/>
      <c r="RDB409" s="98"/>
      <c r="RDC409" s="98"/>
      <c r="RDD409" s="98"/>
      <c r="RDE409" s="98"/>
      <c r="RDF409" s="98"/>
      <c r="RDG409" s="98"/>
      <c r="RDH409" s="98"/>
      <c r="RDI409" s="98"/>
      <c r="RDJ409" s="98"/>
      <c r="RDK409" s="98"/>
      <c r="RDL409" s="98"/>
      <c r="RDM409" s="98"/>
      <c r="RDN409" s="98"/>
      <c r="RDO409" s="98"/>
      <c r="RDP409" s="98"/>
      <c r="RDQ409" s="98"/>
      <c r="RDR409" s="98"/>
      <c r="RDS409" s="98"/>
      <c r="RDT409" s="98"/>
      <c r="RDU409" s="98"/>
      <c r="RDV409" s="98"/>
      <c r="RDW409" s="98"/>
      <c r="RDX409" s="98"/>
      <c r="RDY409" s="98"/>
      <c r="RDZ409" s="98"/>
      <c r="REA409" s="98"/>
      <c r="REB409" s="98"/>
      <c r="REC409" s="98"/>
      <c r="RED409" s="98"/>
      <c r="REE409" s="98"/>
      <c r="REF409" s="98"/>
      <c r="REG409" s="98"/>
      <c r="REH409" s="98"/>
      <c r="REI409" s="98"/>
      <c r="REJ409" s="98"/>
      <c r="REK409" s="98"/>
      <c r="REL409" s="98"/>
      <c r="REM409" s="98"/>
      <c r="REN409" s="98"/>
      <c r="REO409" s="98"/>
      <c r="REP409" s="98"/>
      <c r="REQ409" s="98"/>
      <c r="RER409" s="98"/>
      <c r="RES409" s="98"/>
      <c r="RET409" s="98"/>
      <c r="REU409" s="98"/>
      <c r="REV409" s="98"/>
      <c r="REW409" s="98"/>
      <c r="REX409" s="98"/>
      <c r="REY409" s="98"/>
      <c r="REZ409" s="98"/>
      <c r="RFA409" s="98"/>
      <c r="RFB409" s="98"/>
      <c r="RFC409" s="98"/>
      <c r="RFD409" s="98"/>
      <c r="RFE409" s="98"/>
      <c r="RFF409" s="98"/>
      <c r="RFG409" s="98"/>
      <c r="RFH409" s="98"/>
      <c r="RFI409" s="98"/>
      <c r="RFJ409" s="98"/>
      <c r="RFK409" s="98"/>
      <c r="RFL409" s="98"/>
      <c r="RFM409" s="98"/>
      <c r="RFN409" s="98"/>
      <c r="RFO409" s="98"/>
      <c r="RFP409" s="98"/>
      <c r="RFQ409" s="98"/>
      <c r="RFR409" s="98"/>
      <c r="RFS409" s="98"/>
      <c r="RFT409" s="98"/>
      <c r="RFU409" s="98"/>
      <c r="RFV409" s="98"/>
      <c r="RFW409" s="98"/>
      <c r="RFX409" s="98"/>
      <c r="RFY409" s="98"/>
      <c r="RFZ409" s="98"/>
      <c r="RGA409" s="98"/>
      <c r="RGB409" s="98"/>
      <c r="RGC409" s="98"/>
      <c r="RGD409" s="98"/>
      <c r="RGE409" s="98"/>
      <c r="RGF409" s="98"/>
      <c r="RGG409" s="98"/>
      <c r="RGH409" s="98"/>
      <c r="RGI409" s="98"/>
      <c r="RGJ409" s="98"/>
      <c r="RGK409" s="98"/>
      <c r="RGL409" s="98"/>
      <c r="RGM409" s="98"/>
      <c r="RGN409" s="98"/>
      <c r="RGO409" s="98"/>
      <c r="RGP409" s="98"/>
      <c r="RGQ409" s="98"/>
      <c r="RGR409" s="98"/>
      <c r="RGS409" s="98"/>
      <c r="RGT409" s="98"/>
      <c r="RGU409" s="98"/>
      <c r="RGV409" s="98"/>
      <c r="RGW409" s="98"/>
      <c r="RGX409" s="98"/>
      <c r="RGY409" s="98"/>
      <c r="RGZ409" s="98"/>
      <c r="RHA409" s="98"/>
      <c r="RHB409" s="98"/>
      <c r="RHC409" s="98"/>
      <c r="RHD409" s="98"/>
      <c r="RHE409" s="98"/>
      <c r="RHF409" s="98"/>
      <c r="RHG409" s="98"/>
      <c r="RHH409" s="98"/>
      <c r="RHI409" s="98"/>
      <c r="RHJ409" s="98"/>
      <c r="RHK409" s="98"/>
      <c r="RHL409" s="98"/>
      <c r="RHM409" s="98"/>
      <c r="RHN409" s="98"/>
      <c r="RHO409" s="98"/>
      <c r="RHP409" s="98"/>
      <c r="RHQ409" s="98"/>
      <c r="RHR409" s="98"/>
      <c r="RHS409" s="98"/>
      <c r="RHT409" s="98"/>
      <c r="RHU409" s="98"/>
      <c r="RHV409" s="98"/>
      <c r="RHW409" s="98"/>
      <c r="RHX409" s="98"/>
      <c r="RHY409" s="98"/>
      <c r="RHZ409" s="98"/>
      <c r="RIA409" s="98"/>
      <c r="RIB409" s="98"/>
      <c r="RIC409" s="98"/>
      <c r="RID409" s="98"/>
      <c r="RIE409" s="98"/>
      <c r="RIF409" s="98"/>
      <c r="RIG409" s="98"/>
      <c r="RIH409" s="98"/>
      <c r="RII409" s="98"/>
      <c r="RIJ409" s="98"/>
      <c r="RIK409" s="98"/>
      <c r="RIL409" s="98"/>
      <c r="RIM409" s="98"/>
      <c r="RIN409" s="98"/>
      <c r="RIO409" s="98"/>
      <c r="RIP409" s="98"/>
      <c r="RIQ409" s="98"/>
      <c r="RIR409" s="98"/>
      <c r="RIS409" s="98"/>
      <c r="RIT409" s="98"/>
      <c r="RIU409" s="98"/>
      <c r="RIV409" s="98"/>
      <c r="RIW409" s="98"/>
      <c r="RIX409" s="98"/>
      <c r="RIY409" s="98"/>
      <c r="RIZ409" s="98"/>
      <c r="RJA409" s="98"/>
      <c r="RJB409" s="98"/>
      <c r="RJC409" s="98"/>
      <c r="RJD409" s="98"/>
      <c r="RJE409" s="98"/>
      <c r="RJF409" s="98"/>
      <c r="RJG409" s="98"/>
      <c r="RJH409" s="98"/>
      <c r="RJI409" s="98"/>
      <c r="RJJ409" s="98"/>
      <c r="RJK409" s="98"/>
      <c r="RJL409" s="98"/>
      <c r="RJM409" s="98"/>
      <c r="RJN409" s="98"/>
      <c r="RJO409" s="98"/>
      <c r="RJP409" s="98"/>
      <c r="RJQ409" s="98"/>
      <c r="RJR409" s="98"/>
      <c r="RJS409" s="98"/>
      <c r="RJT409" s="98"/>
      <c r="RJU409" s="98"/>
      <c r="RJV409" s="98"/>
      <c r="RJW409" s="98"/>
      <c r="RJX409" s="98"/>
      <c r="RJY409" s="98"/>
      <c r="RJZ409" s="98"/>
      <c r="RKA409" s="98"/>
      <c r="RKB409" s="98"/>
      <c r="RKC409" s="98"/>
      <c r="RKD409" s="98"/>
      <c r="RKE409" s="98"/>
      <c r="RKF409" s="98"/>
      <c r="RKG409" s="98"/>
      <c r="RKH409" s="98"/>
      <c r="RKI409" s="98"/>
      <c r="RKJ409" s="98"/>
      <c r="RKK409" s="98"/>
      <c r="RKL409" s="98"/>
      <c r="RKM409" s="98"/>
      <c r="RKN409" s="98"/>
      <c r="RKO409" s="98"/>
      <c r="RKP409" s="98"/>
      <c r="RKQ409" s="98"/>
      <c r="RKR409" s="98"/>
      <c r="RKS409" s="98"/>
      <c r="RKT409" s="98"/>
      <c r="RKU409" s="98"/>
      <c r="RKV409" s="98"/>
      <c r="RKW409" s="98"/>
      <c r="RKX409" s="98"/>
      <c r="RKY409" s="98"/>
      <c r="RKZ409" s="98"/>
      <c r="RLA409" s="98"/>
      <c r="RLB409" s="98"/>
      <c r="RLC409" s="98"/>
      <c r="RLD409" s="98"/>
      <c r="RLE409" s="98"/>
      <c r="RLF409" s="98"/>
      <c r="RLG409" s="98"/>
      <c r="RLH409" s="98"/>
      <c r="RLI409" s="98"/>
      <c r="RLJ409" s="98"/>
      <c r="RLK409" s="98"/>
      <c r="RLL409" s="98"/>
      <c r="RLM409" s="98"/>
      <c r="RLN409" s="98"/>
      <c r="RLO409" s="98"/>
      <c r="RLP409" s="98"/>
      <c r="RLQ409" s="98"/>
      <c r="RLR409" s="98"/>
      <c r="RLS409" s="98"/>
      <c r="RLT409" s="98"/>
      <c r="RLU409" s="98"/>
      <c r="RLV409" s="98"/>
      <c r="RLW409" s="98"/>
      <c r="RLX409" s="98"/>
      <c r="RLY409" s="98"/>
      <c r="RLZ409" s="98"/>
      <c r="RMA409" s="98"/>
      <c r="RMB409" s="98"/>
      <c r="RMC409" s="98"/>
      <c r="RMD409" s="98"/>
      <c r="RME409" s="98"/>
      <c r="RMF409" s="98"/>
      <c r="RMG409" s="98"/>
      <c r="RMH409" s="98"/>
      <c r="RMI409" s="98"/>
      <c r="RMJ409" s="98"/>
      <c r="RMK409" s="98"/>
      <c r="RML409" s="98"/>
      <c r="RMM409" s="98"/>
      <c r="RMN409" s="98"/>
      <c r="RMO409" s="98"/>
      <c r="RMP409" s="98"/>
      <c r="RMQ409" s="98"/>
      <c r="RMR409" s="98"/>
      <c r="RMS409" s="98"/>
      <c r="RMT409" s="98"/>
      <c r="RMU409" s="98"/>
      <c r="RMV409" s="98"/>
      <c r="RMW409" s="98"/>
      <c r="RMX409" s="98"/>
      <c r="RMY409" s="98"/>
      <c r="RMZ409" s="98"/>
      <c r="RNA409" s="98"/>
      <c r="RNB409" s="98"/>
      <c r="RNC409" s="98"/>
      <c r="RND409" s="98"/>
      <c r="RNE409" s="98"/>
      <c r="RNF409" s="98"/>
      <c r="RNG409" s="98"/>
      <c r="RNH409" s="98"/>
      <c r="RNI409" s="98"/>
      <c r="RNJ409" s="98"/>
      <c r="RNK409" s="98"/>
      <c r="RNL409" s="98"/>
      <c r="RNM409" s="98"/>
      <c r="RNN409" s="98"/>
      <c r="RNO409" s="98"/>
      <c r="RNP409" s="98"/>
      <c r="RNQ409" s="98"/>
      <c r="RNR409" s="98"/>
      <c r="RNS409" s="98"/>
      <c r="RNT409" s="98"/>
      <c r="RNU409" s="98"/>
      <c r="RNV409" s="98"/>
      <c r="RNW409" s="98"/>
      <c r="RNX409" s="98"/>
      <c r="RNY409" s="98"/>
      <c r="RNZ409" s="98"/>
      <c r="ROA409" s="98"/>
      <c r="ROB409" s="98"/>
      <c r="ROC409" s="98"/>
      <c r="ROD409" s="98"/>
      <c r="ROE409" s="98"/>
      <c r="ROF409" s="98"/>
      <c r="ROG409" s="98"/>
      <c r="ROH409" s="98"/>
      <c r="ROI409" s="98"/>
      <c r="ROJ409" s="98"/>
      <c r="ROK409" s="98"/>
      <c r="ROL409" s="98"/>
      <c r="ROM409" s="98"/>
      <c r="RON409" s="98"/>
      <c r="ROO409" s="98"/>
      <c r="ROP409" s="98"/>
      <c r="ROQ409" s="98"/>
      <c r="ROR409" s="98"/>
      <c r="ROS409" s="98"/>
      <c r="ROT409" s="98"/>
      <c r="ROU409" s="98"/>
      <c r="ROV409" s="98"/>
      <c r="ROW409" s="98"/>
      <c r="ROX409" s="98"/>
      <c r="ROY409" s="98"/>
      <c r="ROZ409" s="98"/>
      <c r="RPA409" s="98"/>
      <c r="RPB409" s="98"/>
      <c r="RPC409" s="98"/>
      <c r="RPD409" s="98"/>
      <c r="RPE409" s="98"/>
      <c r="RPF409" s="98"/>
      <c r="RPG409" s="98"/>
      <c r="RPH409" s="98"/>
      <c r="RPI409" s="98"/>
      <c r="RPJ409" s="98"/>
      <c r="RPK409" s="98"/>
      <c r="RPL409" s="98"/>
      <c r="RPM409" s="98"/>
      <c r="RPN409" s="98"/>
      <c r="RPO409" s="98"/>
      <c r="RPP409" s="98"/>
      <c r="RPQ409" s="98"/>
      <c r="RPR409" s="98"/>
      <c r="RPS409" s="98"/>
      <c r="RPT409" s="98"/>
      <c r="RPU409" s="98"/>
      <c r="RPV409" s="98"/>
      <c r="RPW409" s="98"/>
      <c r="RPX409" s="98"/>
      <c r="RPY409" s="98"/>
      <c r="RPZ409" s="98"/>
      <c r="RQA409" s="98"/>
      <c r="RQB409" s="98"/>
      <c r="RQC409" s="98"/>
      <c r="RQD409" s="98"/>
      <c r="RQE409" s="98"/>
      <c r="RQF409" s="98"/>
      <c r="RQG409" s="98"/>
      <c r="RQH409" s="98"/>
      <c r="RQI409" s="98"/>
      <c r="RQJ409" s="98"/>
      <c r="RQK409" s="98"/>
      <c r="RQL409" s="98"/>
      <c r="RQM409" s="98"/>
      <c r="RQN409" s="98"/>
      <c r="RQO409" s="98"/>
      <c r="RQP409" s="98"/>
      <c r="RQQ409" s="98"/>
      <c r="RQR409" s="98"/>
      <c r="RQS409" s="98"/>
      <c r="RQT409" s="98"/>
      <c r="RQU409" s="98"/>
      <c r="RQV409" s="98"/>
      <c r="RQW409" s="98"/>
      <c r="RQX409" s="98"/>
      <c r="RQY409" s="98"/>
      <c r="RQZ409" s="98"/>
      <c r="RRA409" s="98"/>
      <c r="RRB409" s="98"/>
      <c r="RRC409" s="98"/>
      <c r="RRD409" s="98"/>
      <c r="RRE409" s="98"/>
      <c r="RRF409" s="98"/>
      <c r="RRG409" s="98"/>
      <c r="RRH409" s="98"/>
      <c r="RRI409" s="98"/>
      <c r="RRJ409" s="98"/>
      <c r="RRK409" s="98"/>
      <c r="RRL409" s="98"/>
      <c r="RRM409" s="98"/>
      <c r="RRN409" s="98"/>
      <c r="RRO409" s="98"/>
      <c r="RRP409" s="98"/>
      <c r="RRQ409" s="98"/>
      <c r="RRR409" s="98"/>
      <c r="RRS409" s="98"/>
      <c r="RRT409" s="98"/>
      <c r="RRU409" s="98"/>
      <c r="RRV409" s="98"/>
      <c r="RRW409" s="98"/>
      <c r="RRX409" s="98"/>
      <c r="RRY409" s="98"/>
      <c r="RRZ409" s="98"/>
      <c r="RSA409" s="98"/>
      <c r="RSB409" s="98"/>
      <c r="RSC409" s="98"/>
      <c r="RSD409" s="98"/>
      <c r="RSE409" s="98"/>
      <c r="RSF409" s="98"/>
      <c r="RSG409" s="98"/>
      <c r="RSH409" s="98"/>
      <c r="RSI409" s="98"/>
      <c r="RSJ409" s="98"/>
      <c r="RSK409" s="98"/>
      <c r="RSL409" s="98"/>
      <c r="RSM409" s="98"/>
      <c r="RSN409" s="98"/>
      <c r="RSO409" s="98"/>
      <c r="RSP409" s="98"/>
      <c r="RSQ409" s="98"/>
      <c r="RSR409" s="98"/>
      <c r="RSS409" s="98"/>
      <c r="RST409" s="98"/>
      <c r="RSU409" s="98"/>
      <c r="RSV409" s="98"/>
      <c r="RSW409" s="98"/>
      <c r="RSX409" s="98"/>
      <c r="RSY409" s="98"/>
      <c r="RSZ409" s="98"/>
      <c r="RTA409" s="98"/>
      <c r="RTB409" s="98"/>
      <c r="RTC409" s="98"/>
      <c r="RTD409" s="98"/>
      <c r="RTE409" s="98"/>
      <c r="RTF409" s="98"/>
      <c r="RTG409" s="98"/>
      <c r="RTH409" s="98"/>
      <c r="RTI409" s="98"/>
      <c r="RTJ409" s="98"/>
      <c r="RTK409" s="98"/>
      <c r="RTL409" s="98"/>
      <c r="RTM409" s="98"/>
      <c r="RTN409" s="98"/>
      <c r="RTO409" s="98"/>
      <c r="RTP409" s="98"/>
      <c r="RTQ409" s="98"/>
      <c r="RTR409" s="98"/>
      <c r="RTS409" s="98"/>
      <c r="RTT409" s="98"/>
      <c r="RTU409" s="98"/>
      <c r="RTV409" s="98"/>
      <c r="RTW409" s="98"/>
      <c r="RTX409" s="98"/>
      <c r="RTY409" s="98"/>
      <c r="RTZ409" s="98"/>
      <c r="RUA409" s="98"/>
      <c r="RUB409" s="98"/>
      <c r="RUC409" s="98"/>
      <c r="RUD409" s="98"/>
      <c r="RUE409" s="98"/>
      <c r="RUF409" s="98"/>
      <c r="RUG409" s="98"/>
      <c r="RUH409" s="98"/>
      <c r="RUI409" s="98"/>
      <c r="RUJ409" s="98"/>
      <c r="RUK409" s="98"/>
      <c r="RUL409" s="98"/>
      <c r="RUM409" s="98"/>
      <c r="RUN409" s="98"/>
      <c r="RUO409" s="98"/>
      <c r="RUP409" s="98"/>
      <c r="RUQ409" s="98"/>
      <c r="RUR409" s="98"/>
      <c r="RUS409" s="98"/>
      <c r="RUT409" s="98"/>
      <c r="RUU409" s="98"/>
      <c r="RUV409" s="98"/>
      <c r="RUW409" s="98"/>
      <c r="RUX409" s="98"/>
      <c r="RUY409" s="98"/>
      <c r="RUZ409" s="98"/>
      <c r="RVA409" s="98"/>
      <c r="RVB409" s="98"/>
      <c r="RVC409" s="98"/>
      <c r="RVD409" s="98"/>
      <c r="RVE409" s="98"/>
      <c r="RVF409" s="98"/>
      <c r="RVG409" s="98"/>
      <c r="RVH409" s="98"/>
      <c r="RVI409" s="98"/>
      <c r="RVJ409" s="98"/>
      <c r="RVK409" s="98"/>
      <c r="RVL409" s="98"/>
      <c r="RVM409" s="98"/>
      <c r="RVN409" s="98"/>
      <c r="RVO409" s="98"/>
      <c r="RVP409" s="98"/>
      <c r="RVQ409" s="98"/>
      <c r="RVR409" s="98"/>
      <c r="RVS409" s="98"/>
      <c r="RVT409" s="98"/>
      <c r="RVU409" s="98"/>
      <c r="RVV409" s="98"/>
      <c r="RVW409" s="98"/>
      <c r="RVX409" s="98"/>
      <c r="RVY409" s="98"/>
      <c r="RVZ409" s="98"/>
      <c r="RWA409" s="98"/>
      <c r="RWB409" s="98"/>
      <c r="RWC409" s="98"/>
      <c r="RWD409" s="98"/>
      <c r="RWE409" s="98"/>
      <c r="RWF409" s="98"/>
      <c r="RWG409" s="98"/>
      <c r="RWH409" s="98"/>
      <c r="RWI409" s="98"/>
      <c r="RWJ409" s="98"/>
      <c r="RWK409" s="98"/>
      <c r="RWL409" s="98"/>
      <c r="RWM409" s="98"/>
      <c r="RWN409" s="98"/>
      <c r="RWO409" s="98"/>
      <c r="RWP409" s="98"/>
      <c r="RWQ409" s="98"/>
      <c r="RWR409" s="98"/>
      <c r="RWS409" s="98"/>
      <c r="RWT409" s="98"/>
      <c r="RWU409" s="98"/>
      <c r="RWV409" s="98"/>
      <c r="RWW409" s="98"/>
      <c r="RWX409" s="98"/>
      <c r="RWY409" s="98"/>
      <c r="RWZ409" s="98"/>
      <c r="RXA409" s="98"/>
      <c r="RXB409" s="98"/>
      <c r="RXC409" s="98"/>
      <c r="RXD409" s="98"/>
      <c r="RXE409" s="98"/>
      <c r="RXF409" s="98"/>
      <c r="RXG409" s="98"/>
      <c r="RXH409" s="98"/>
      <c r="RXI409" s="98"/>
      <c r="RXJ409" s="98"/>
      <c r="RXK409" s="98"/>
      <c r="RXL409" s="98"/>
      <c r="RXM409" s="98"/>
      <c r="RXN409" s="98"/>
      <c r="RXO409" s="98"/>
      <c r="RXP409" s="98"/>
      <c r="RXQ409" s="98"/>
      <c r="RXR409" s="98"/>
      <c r="RXS409" s="98"/>
      <c r="RXT409" s="98"/>
      <c r="RXU409" s="98"/>
      <c r="RXV409" s="98"/>
      <c r="RXW409" s="98"/>
      <c r="RXX409" s="98"/>
      <c r="RXY409" s="98"/>
      <c r="RXZ409" s="98"/>
      <c r="RYA409" s="98"/>
      <c r="RYB409" s="98"/>
      <c r="RYC409" s="98"/>
      <c r="RYD409" s="98"/>
      <c r="RYE409" s="98"/>
      <c r="RYF409" s="98"/>
      <c r="RYG409" s="98"/>
      <c r="RYH409" s="98"/>
      <c r="RYI409" s="98"/>
      <c r="RYJ409" s="98"/>
      <c r="RYK409" s="98"/>
      <c r="RYL409" s="98"/>
      <c r="RYM409" s="98"/>
      <c r="RYN409" s="98"/>
      <c r="RYO409" s="98"/>
      <c r="RYP409" s="98"/>
      <c r="RYQ409" s="98"/>
      <c r="RYR409" s="98"/>
      <c r="RYS409" s="98"/>
      <c r="RYT409" s="98"/>
      <c r="RYU409" s="98"/>
      <c r="RYV409" s="98"/>
      <c r="RYW409" s="98"/>
      <c r="RYX409" s="98"/>
      <c r="RYY409" s="98"/>
      <c r="RYZ409" s="98"/>
      <c r="RZA409" s="98"/>
      <c r="RZB409" s="98"/>
      <c r="RZC409" s="98"/>
      <c r="RZD409" s="98"/>
      <c r="RZE409" s="98"/>
      <c r="RZF409" s="98"/>
      <c r="RZG409" s="98"/>
      <c r="RZH409" s="98"/>
      <c r="RZI409" s="98"/>
      <c r="RZJ409" s="98"/>
      <c r="RZK409" s="98"/>
      <c r="RZL409" s="98"/>
      <c r="RZM409" s="98"/>
      <c r="RZN409" s="98"/>
      <c r="RZO409" s="98"/>
      <c r="RZP409" s="98"/>
      <c r="RZQ409" s="98"/>
      <c r="RZR409" s="98"/>
      <c r="RZS409" s="98"/>
      <c r="RZT409" s="98"/>
      <c r="RZU409" s="98"/>
      <c r="RZV409" s="98"/>
      <c r="RZW409" s="98"/>
      <c r="RZX409" s="98"/>
      <c r="RZY409" s="98"/>
      <c r="RZZ409" s="98"/>
      <c r="SAA409" s="98"/>
      <c r="SAB409" s="98"/>
      <c r="SAC409" s="98"/>
      <c r="SAD409" s="98"/>
      <c r="SAE409" s="98"/>
      <c r="SAF409" s="98"/>
      <c r="SAG409" s="98"/>
      <c r="SAH409" s="98"/>
      <c r="SAI409" s="98"/>
      <c r="SAJ409" s="98"/>
      <c r="SAK409" s="98"/>
      <c r="SAL409" s="98"/>
      <c r="SAM409" s="98"/>
      <c r="SAN409" s="98"/>
      <c r="SAO409" s="98"/>
      <c r="SAP409" s="98"/>
      <c r="SAQ409" s="98"/>
      <c r="SAR409" s="98"/>
      <c r="SAS409" s="98"/>
      <c r="SAT409" s="98"/>
      <c r="SAU409" s="98"/>
      <c r="SAV409" s="98"/>
      <c r="SAW409" s="98"/>
      <c r="SAX409" s="98"/>
      <c r="SAY409" s="98"/>
      <c r="SAZ409" s="98"/>
      <c r="SBA409" s="98"/>
      <c r="SBB409" s="98"/>
      <c r="SBC409" s="98"/>
      <c r="SBD409" s="98"/>
      <c r="SBE409" s="98"/>
      <c r="SBF409" s="98"/>
      <c r="SBG409" s="98"/>
      <c r="SBH409" s="98"/>
      <c r="SBI409" s="98"/>
      <c r="SBJ409" s="98"/>
      <c r="SBK409" s="98"/>
      <c r="SBL409" s="98"/>
      <c r="SBM409" s="98"/>
      <c r="SBN409" s="98"/>
      <c r="SBO409" s="98"/>
      <c r="SBP409" s="98"/>
      <c r="SBQ409" s="98"/>
      <c r="SBR409" s="98"/>
      <c r="SBS409" s="98"/>
      <c r="SBT409" s="98"/>
      <c r="SBU409" s="98"/>
      <c r="SBV409" s="98"/>
      <c r="SBW409" s="98"/>
      <c r="SBX409" s="98"/>
      <c r="SBY409" s="98"/>
      <c r="SBZ409" s="98"/>
      <c r="SCA409" s="98"/>
      <c r="SCB409" s="98"/>
      <c r="SCC409" s="98"/>
      <c r="SCD409" s="98"/>
      <c r="SCE409" s="98"/>
      <c r="SCF409" s="98"/>
      <c r="SCG409" s="98"/>
      <c r="SCH409" s="98"/>
      <c r="SCI409" s="98"/>
      <c r="SCJ409" s="98"/>
      <c r="SCK409" s="98"/>
      <c r="SCL409" s="98"/>
      <c r="SCM409" s="98"/>
      <c r="SCN409" s="98"/>
      <c r="SCO409" s="98"/>
      <c r="SCP409" s="98"/>
      <c r="SCQ409" s="98"/>
      <c r="SCR409" s="98"/>
      <c r="SCS409" s="98"/>
      <c r="SCT409" s="98"/>
      <c r="SCU409" s="98"/>
      <c r="SCV409" s="98"/>
      <c r="SCW409" s="98"/>
      <c r="SCX409" s="98"/>
      <c r="SCY409" s="98"/>
      <c r="SCZ409" s="98"/>
      <c r="SDA409" s="98"/>
      <c r="SDB409" s="98"/>
      <c r="SDC409" s="98"/>
      <c r="SDD409" s="98"/>
      <c r="SDE409" s="98"/>
      <c r="SDF409" s="98"/>
      <c r="SDG409" s="98"/>
      <c r="SDH409" s="98"/>
      <c r="SDI409" s="98"/>
      <c r="SDJ409" s="98"/>
      <c r="SDK409" s="98"/>
      <c r="SDL409" s="98"/>
      <c r="SDM409" s="98"/>
      <c r="SDN409" s="98"/>
      <c r="SDO409" s="98"/>
      <c r="SDP409" s="98"/>
      <c r="SDQ409" s="98"/>
      <c r="SDR409" s="98"/>
      <c r="SDS409" s="98"/>
      <c r="SDT409" s="98"/>
      <c r="SDU409" s="98"/>
      <c r="SDV409" s="98"/>
      <c r="SDW409" s="98"/>
      <c r="SDX409" s="98"/>
      <c r="SDY409" s="98"/>
      <c r="SDZ409" s="98"/>
      <c r="SEA409" s="98"/>
      <c r="SEB409" s="98"/>
      <c r="SEC409" s="98"/>
      <c r="SED409" s="98"/>
      <c r="SEE409" s="98"/>
      <c r="SEF409" s="98"/>
      <c r="SEG409" s="98"/>
      <c r="SEH409" s="98"/>
      <c r="SEI409" s="98"/>
      <c r="SEJ409" s="98"/>
      <c r="SEK409" s="98"/>
      <c r="SEL409" s="98"/>
      <c r="SEM409" s="98"/>
      <c r="SEN409" s="98"/>
      <c r="SEO409" s="98"/>
      <c r="SEP409" s="98"/>
      <c r="SEQ409" s="98"/>
      <c r="SER409" s="98"/>
      <c r="SES409" s="98"/>
      <c r="SET409" s="98"/>
      <c r="SEU409" s="98"/>
      <c r="SEV409" s="98"/>
      <c r="SEW409" s="98"/>
      <c r="SEX409" s="98"/>
      <c r="SEY409" s="98"/>
      <c r="SEZ409" s="98"/>
      <c r="SFA409" s="98"/>
      <c r="SFB409" s="98"/>
      <c r="SFC409" s="98"/>
      <c r="SFD409" s="98"/>
      <c r="SFE409" s="98"/>
      <c r="SFF409" s="98"/>
      <c r="SFG409" s="98"/>
      <c r="SFH409" s="98"/>
      <c r="SFI409" s="98"/>
      <c r="SFJ409" s="98"/>
      <c r="SFK409" s="98"/>
      <c r="SFL409" s="98"/>
      <c r="SFM409" s="98"/>
      <c r="SFN409" s="98"/>
      <c r="SFO409" s="98"/>
      <c r="SFP409" s="98"/>
      <c r="SFQ409" s="98"/>
      <c r="SFR409" s="98"/>
      <c r="SFS409" s="98"/>
      <c r="SFT409" s="98"/>
      <c r="SFU409" s="98"/>
      <c r="SFV409" s="98"/>
      <c r="SFW409" s="98"/>
      <c r="SFX409" s="98"/>
      <c r="SFY409" s="98"/>
      <c r="SFZ409" s="98"/>
      <c r="SGA409" s="98"/>
      <c r="SGB409" s="98"/>
      <c r="SGC409" s="98"/>
      <c r="SGD409" s="98"/>
      <c r="SGE409" s="98"/>
      <c r="SGF409" s="98"/>
      <c r="SGG409" s="98"/>
      <c r="SGH409" s="98"/>
      <c r="SGI409" s="98"/>
      <c r="SGJ409" s="98"/>
      <c r="SGK409" s="98"/>
      <c r="SGL409" s="98"/>
      <c r="SGM409" s="98"/>
      <c r="SGN409" s="98"/>
      <c r="SGO409" s="98"/>
      <c r="SGP409" s="98"/>
      <c r="SGQ409" s="98"/>
      <c r="SGR409" s="98"/>
      <c r="SGS409" s="98"/>
      <c r="SGT409" s="98"/>
      <c r="SGU409" s="98"/>
      <c r="SGV409" s="98"/>
      <c r="SGW409" s="98"/>
      <c r="SGX409" s="98"/>
      <c r="SGY409" s="98"/>
      <c r="SGZ409" s="98"/>
      <c r="SHA409" s="98"/>
      <c r="SHB409" s="98"/>
      <c r="SHC409" s="98"/>
      <c r="SHD409" s="98"/>
      <c r="SHE409" s="98"/>
      <c r="SHF409" s="98"/>
      <c r="SHG409" s="98"/>
      <c r="SHH409" s="98"/>
      <c r="SHI409" s="98"/>
      <c r="SHJ409" s="98"/>
      <c r="SHK409" s="98"/>
      <c r="SHL409" s="98"/>
      <c r="SHM409" s="98"/>
      <c r="SHN409" s="98"/>
      <c r="SHO409" s="98"/>
      <c r="SHP409" s="98"/>
      <c r="SHQ409" s="98"/>
      <c r="SHR409" s="98"/>
      <c r="SHS409" s="98"/>
      <c r="SHT409" s="98"/>
      <c r="SHU409" s="98"/>
      <c r="SHV409" s="98"/>
      <c r="SHW409" s="98"/>
      <c r="SHX409" s="98"/>
      <c r="SHY409" s="98"/>
      <c r="SHZ409" s="98"/>
      <c r="SIA409" s="98"/>
      <c r="SIB409" s="98"/>
      <c r="SIC409" s="98"/>
      <c r="SID409" s="98"/>
      <c r="SIE409" s="98"/>
      <c r="SIF409" s="98"/>
      <c r="SIG409" s="98"/>
      <c r="SIH409" s="98"/>
      <c r="SII409" s="98"/>
      <c r="SIJ409" s="98"/>
      <c r="SIK409" s="98"/>
      <c r="SIL409" s="98"/>
      <c r="SIM409" s="98"/>
      <c r="SIN409" s="98"/>
      <c r="SIO409" s="98"/>
      <c r="SIP409" s="98"/>
      <c r="SIQ409" s="98"/>
      <c r="SIR409" s="98"/>
      <c r="SIS409" s="98"/>
      <c r="SIT409" s="98"/>
      <c r="SIU409" s="98"/>
      <c r="SIV409" s="98"/>
      <c r="SIW409" s="98"/>
      <c r="SIX409" s="98"/>
      <c r="SIY409" s="98"/>
      <c r="SIZ409" s="98"/>
      <c r="SJA409" s="98"/>
      <c r="SJB409" s="98"/>
      <c r="SJC409" s="98"/>
      <c r="SJD409" s="98"/>
      <c r="SJE409" s="98"/>
      <c r="SJF409" s="98"/>
      <c r="SJG409" s="98"/>
      <c r="SJH409" s="98"/>
      <c r="SJI409" s="98"/>
      <c r="SJJ409" s="98"/>
      <c r="SJK409" s="98"/>
      <c r="SJL409" s="98"/>
      <c r="SJM409" s="98"/>
      <c r="SJN409" s="98"/>
      <c r="SJO409" s="98"/>
      <c r="SJP409" s="98"/>
      <c r="SJQ409" s="98"/>
      <c r="SJR409" s="98"/>
      <c r="SJS409" s="98"/>
      <c r="SJT409" s="98"/>
      <c r="SJU409" s="98"/>
      <c r="SJV409" s="98"/>
      <c r="SJW409" s="98"/>
      <c r="SJX409" s="98"/>
      <c r="SJY409" s="98"/>
      <c r="SJZ409" s="98"/>
      <c r="SKA409" s="98"/>
      <c r="SKB409" s="98"/>
      <c r="SKC409" s="98"/>
      <c r="SKD409" s="98"/>
      <c r="SKE409" s="98"/>
      <c r="SKF409" s="98"/>
      <c r="SKG409" s="98"/>
      <c r="SKH409" s="98"/>
      <c r="SKI409" s="98"/>
      <c r="SKJ409" s="98"/>
      <c r="SKK409" s="98"/>
      <c r="SKL409" s="98"/>
      <c r="SKM409" s="98"/>
      <c r="SKN409" s="98"/>
      <c r="SKO409" s="98"/>
      <c r="SKP409" s="98"/>
      <c r="SKQ409" s="98"/>
      <c r="SKR409" s="98"/>
      <c r="SKS409" s="98"/>
      <c r="SKT409" s="98"/>
      <c r="SKU409" s="98"/>
      <c r="SKV409" s="98"/>
      <c r="SKW409" s="98"/>
      <c r="SKX409" s="98"/>
      <c r="SKY409" s="98"/>
      <c r="SKZ409" s="98"/>
      <c r="SLA409" s="98"/>
      <c r="SLB409" s="98"/>
      <c r="SLC409" s="98"/>
      <c r="SLD409" s="98"/>
      <c r="SLE409" s="98"/>
      <c r="SLF409" s="98"/>
      <c r="SLG409" s="98"/>
      <c r="SLH409" s="98"/>
      <c r="SLI409" s="98"/>
      <c r="SLJ409" s="98"/>
      <c r="SLK409" s="98"/>
      <c r="SLL409" s="98"/>
      <c r="SLM409" s="98"/>
      <c r="SLN409" s="98"/>
      <c r="SLO409" s="98"/>
      <c r="SLP409" s="98"/>
      <c r="SLQ409" s="98"/>
      <c r="SLR409" s="98"/>
      <c r="SLS409" s="98"/>
      <c r="SLT409" s="98"/>
      <c r="SLU409" s="98"/>
      <c r="SLV409" s="98"/>
      <c r="SLW409" s="98"/>
      <c r="SLX409" s="98"/>
      <c r="SLY409" s="98"/>
      <c r="SLZ409" s="98"/>
      <c r="SMA409" s="98"/>
      <c r="SMB409" s="98"/>
      <c r="SMC409" s="98"/>
      <c r="SMD409" s="98"/>
      <c r="SME409" s="98"/>
      <c r="SMF409" s="98"/>
      <c r="SMG409" s="98"/>
      <c r="SMH409" s="98"/>
      <c r="SMI409" s="98"/>
      <c r="SMJ409" s="98"/>
      <c r="SMK409" s="98"/>
      <c r="SML409" s="98"/>
      <c r="SMM409" s="98"/>
      <c r="SMN409" s="98"/>
      <c r="SMO409" s="98"/>
      <c r="SMP409" s="98"/>
      <c r="SMQ409" s="98"/>
      <c r="SMR409" s="98"/>
      <c r="SMS409" s="98"/>
      <c r="SMT409" s="98"/>
      <c r="SMU409" s="98"/>
      <c r="SMV409" s="98"/>
      <c r="SMW409" s="98"/>
      <c r="SMX409" s="98"/>
      <c r="SMY409" s="98"/>
      <c r="SMZ409" s="98"/>
      <c r="SNA409" s="98"/>
      <c r="SNB409" s="98"/>
      <c r="SNC409" s="98"/>
      <c r="SND409" s="98"/>
      <c r="SNE409" s="98"/>
      <c r="SNF409" s="98"/>
      <c r="SNG409" s="98"/>
      <c r="SNH409" s="98"/>
      <c r="SNI409" s="98"/>
      <c r="SNJ409" s="98"/>
      <c r="SNK409" s="98"/>
      <c r="SNL409" s="98"/>
      <c r="SNM409" s="98"/>
      <c r="SNN409" s="98"/>
      <c r="SNO409" s="98"/>
      <c r="SNP409" s="98"/>
      <c r="SNQ409" s="98"/>
      <c r="SNR409" s="98"/>
      <c r="SNS409" s="98"/>
      <c r="SNT409" s="98"/>
      <c r="SNU409" s="98"/>
      <c r="SNV409" s="98"/>
      <c r="SNW409" s="98"/>
      <c r="SNX409" s="98"/>
      <c r="SNY409" s="98"/>
      <c r="SNZ409" s="98"/>
      <c r="SOA409" s="98"/>
      <c r="SOB409" s="98"/>
      <c r="SOC409" s="98"/>
      <c r="SOD409" s="98"/>
      <c r="SOE409" s="98"/>
      <c r="SOF409" s="98"/>
      <c r="SOG409" s="98"/>
      <c r="SOH409" s="98"/>
      <c r="SOI409" s="98"/>
      <c r="SOJ409" s="98"/>
      <c r="SOK409" s="98"/>
      <c r="SOL409" s="98"/>
      <c r="SOM409" s="98"/>
      <c r="SON409" s="98"/>
      <c r="SOO409" s="98"/>
      <c r="SOP409" s="98"/>
      <c r="SOQ409" s="98"/>
      <c r="SOR409" s="98"/>
      <c r="SOS409" s="98"/>
      <c r="SOT409" s="98"/>
      <c r="SOU409" s="98"/>
      <c r="SOV409" s="98"/>
      <c r="SOW409" s="98"/>
      <c r="SOX409" s="98"/>
      <c r="SOY409" s="98"/>
      <c r="SOZ409" s="98"/>
      <c r="SPA409" s="98"/>
      <c r="SPB409" s="98"/>
      <c r="SPC409" s="98"/>
      <c r="SPD409" s="98"/>
      <c r="SPE409" s="98"/>
      <c r="SPF409" s="98"/>
      <c r="SPG409" s="98"/>
      <c r="SPH409" s="98"/>
      <c r="SPI409" s="98"/>
      <c r="SPJ409" s="98"/>
      <c r="SPK409" s="98"/>
      <c r="SPL409" s="98"/>
      <c r="SPM409" s="98"/>
      <c r="SPN409" s="98"/>
      <c r="SPO409" s="98"/>
      <c r="SPP409" s="98"/>
      <c r="SPQ409" s="98"/>
      <c r="SPR409" s="98"/>
      <c r="SPS409" s="98"/>
      <c r="SPT409" s="98"/>
      <c r="SPU409" s="98"/>
      <c r="SPV409" s="98"/>
      <c r="SPW409" s="98"/>
      <c r="SPX409" s="98"/>
      <c r="SPY409" s="98"/>
      <c r="SPZ409" s="98"/>
      <c r="SQA409" s="98"/>
      <c r="SQB409" s="98"/>
      <c r="SQC409" s="98"/>
      <c r="SQD409" s="98"/>
      <c r="SQE409" s="98"/>
      <c r="SQF409" s="98"/>
      <c r="SQG409" s="98"/>
      <c r="SQH409" s="98"/>
      <c r="SQI409" s="98"/>
      <c r="SQJ409" s="98"/>
      <c r="SQK409" s="98"/>
      <c r="SQL409" s="98"/>
      <c r="SQM409" s="98"/>
      <c r="SQN409" s="98"/>
      <c r="SQO409" s="98"/>
      <c r="SQP409" s="98"/>
      <c r="SQQ409" s="98"/>
      <c r="SQR409" s="98"/>
      <c r="SQS409" s="98"/>
      <c r="SQT409" s="98"/>
      <c r="SQU409" s="98"/>
      <c r="SQV409" s="98"/>
      <c r="SQW409" s="98"/>
      <c r="SQX409" s="98"/>
      <c r="SQY409" s="98"/>
      <c r="SQZ409" s="98"/>
      <c r="SRA409" s="98"/>
      <c r="SRB409" s="98"/>
      <c r="SRC409" s="98"/>
      <c r="SRD409" s="98"/>
      <c r="SRE409" s="98"/>
      <c r="SRF409" s="98"/>
      <c r="SRG409" s="98"/>
      <c r="SRH409" s="98"/>
      <c r="SRI409" s="98"/>
      <c r="SRJ409" s="98"/>
      <c r="SRK409" s="98"/>
      <c r="SRL409" s="98"/>
      <c r="SRM409" s="98"/>
      <c r="SRN409" s="98"/>
      <c r="SRO409" s="98"/>
      <c r="SRP409" s="98"/>
      <c r="SRQ409" s="98"/>
      <c r="SRR409" s="98"/>
      <c r="SRS409" s="98"/>
      <c r="SRT409" s="98"/>
      <c r="SRU409" s="98"/>
      <c r="SRV409" s="98"/>
      <c r="SRW409" s="98"/>
      <c r="SRX409" s="98"/>
      <c r="SRY409" s="98"/>
      <c r="SRZ409" s="98"/>
      <c r="SSA409" s="98"/>
      <c r="SSB409" s="98"/>
      <c r="SSC409" s="98"/>
      <c r="SSD409" s="98"/>
      <c r="SSE409" s="98"/>
      <c r="SSF409" s="98"/>
      <c r="SSG409" s="98"/>
      <c r="SSH409" s="98"/>
      <c r="SSI409" s="98"/>
      <c r="SSJ409" s="98"/>
      <c r="SSK409" s="98"/>
      <c r="SSL409" s="98"/>
      <c r="SSM409" s="98"/>
      <c r="SSN409" s="98"/>
      <c r="SSO409" s="98"/>
      <c r="SSP409" s="98"/>
      <c r="SSQ409" s="98"/>
      <c r="SSR409" s="98"/>
      <c r="SSS409" s="98"/>
      <c r="SST409" s="98"/>
      <c r="SSU409" s="98"/>
      <c r="SSV409" s="98"/>
      <c r="SSW409" s="98"/>
      <c r="SSX409" s="98"/>
      <c r="SSY409" s="98"/>
      <c r="SSZ409" s="98"/>
      <c r="STA409" s="98"/>
      <c r="STB409" s="98"/>
      <c r="STC409" s="98"/>
      <c r="STD409" s="98"/>
      <c r="STE409" s="98"/>
      <c r="STF409" s="98"/>
      <c r="STG409" s="98"/>
      <c r="STH409" s="98"/>
      <c r="STI409" s="98"/>
      <c r="STJ409" s="98"/>
      <c r="STK409" s="98"/>
      <c r="STL409" s="98"/>
      <c r="STM409" s="98"/>
      <c r="STN409" s="98"/>
      <c r="STO409" s="98"/>
      <c r="STP409" s="98"/>
      <c r="STQ409" s="98"/>
      <c r="STR409" s="98"/>
      <c r="STS409" s="98"/>
      <c r="STT409" s="98"/>
      <c r="STU409" s="98"/>
      <c r="STV409" s="98"/>
      <c r="STW409" s="98"/>
      <c r="STX409" s="98"/>
      <c r="STY409" s="98"/>
      <c r="STZ409" s="98"/>
      <c r="SUA409" s="98"/>
      <c r="SUB409" s="98"/>
      <c r="SUC409" s="98"/>
      <c r="SUD409" s="98"/>
      <c r="SUE409" s="98"/>
      <c r="SUF409" s="98"/>
      <c r="SUG409" s="98"/>
      <c r="SUH409" s="98"/>
      <c r="SUI409" s="98"/>
      <c r="SUJ409" s="98"/>
      <c r="SUK409" s="98"/>
      <c r="SUL409" s="98"/>
      <c r="SUM409" s="98"/>
      <c r="SUN409" s="98"/>
      <c r="SUO409" s="98"/>
      <c r="SUP409" s="98"/>
      <c r="SUQ409" s="98"/>
      <c r="SUR409" s="98"/>
      <c r="SUS409" s="98"/>
      <c r="SUT409" s="98"/>
      <c r="SUU409" s="98"/>
      <c r="SUV409" s="98"/>
      <c r="SUW409" s="98"/>
      <c r="SUX409" s="98"/>
      <c r="SUY409" s="98"/>
      <c r="SUZ409" s="98"/>
      <c r="SVA409" s="98"/>
      <c r="SVB409" s="98"/>
      <c r="SVC409" s="98"/>
      <c r="SVD409" s="98"/>
      <c r="SVE409" s="98"/>
      <c r="SVF409" s="98"/>
      <c r="SVG409" s="98"/>
      <c r="SVH409" s="98"/>
      <c r="SVI409" s="98"/>
      <c r="SVJ409" s="98"/>
      <c r="SVK409" s="98"/>
      <c r="SVL409" s="98"/>
      <c r="SVM409" s="98"/>
      <c r="SVN409" s="98"/>
      <c r="SVO409" s="98"/>
      <c r="SVP409" s="98"/>
      <c r="SVQ409" s="98"/>
      <c r="SVR409" s="98"/>
      <c r="SVS409" s="98"/>
      <c r="SVT409" s="98"/>
      <c r="SVU409" s="98"/>
      <c r="SVV409" s="98"/>
      <c r="SVW409" s="98"/>
      <c r="SVX409" s="98"/>
      <c r="SVY409" s="98"/>
      <c r="SVZ409" s="98"/>
      <c r="SWA409" s="98"/>
      <c r="SWB409" s="98"/>
      <c r="SWC409" s="98"/>
      <c r="SWD409" s="98"/>
      <c r="SWE409" s="98"/>
      <c r="SWF409" s="98"/>
      <c r="SWG409" s="98"/>
      <c r="SWH409" s="98"/>
      <c r="SWI409" s="98"/>
      <c r="SWJ409" s="98"/>
      <c r="SWK409" s="98"/>
      <c r="SWL409" s="98"/>
      <c r="SWM409" s="98"/>
      <c r="SWN409" s="98"/>
      <c r="SWO409" s="98"/>
      <c r="SWP409" s="98"/>
      <c r="SWQ409" s="98"/>
      <c r="SWR409" s="98"/>
      <c r="SWS409" s="98"/>
      <c r="SWT409" s="98"/>
      <c r="SWU409" s="98"/>
      <c r="SWV409" s="98"/>
      <c r="SWW409" s="98"/>
      <c r="SWX409" s="98"/>
      <c r="SWY409" s="98"/>
      <c r="SWZ409" s="98"/>
      <c r="SXA409" s="98"/>
      <c r="SXB409" s="98"/>
      <c r="SXC409" s="98"/>
      <c r="SXD409" s="98"/>
      <c r="SXE409" s="98"/>
      <c r="SXF409" s="98"/>
      <c r="SXG409" s="98"/>
      <c r="SXH409" s="98"/>
      <c r="SXI409" s="98"/>
      <c r="SXJ409" s="98"/>
      <c r="SXK409" s="98"/>
      <c r="SXL409" s="98"/>
      <c r="SXM409" s="98"/>
      <c r="SXN409" s="98"/>
      <c r="SXO409" s="98"/>
      <c r="SXP409" s="98"/>
      <c r="SXQ409" s="98"/>
      <c r="SXR409" s="98"/>
      <c r="SXS409" s="98"/>
      <c r="SXT409" s="98"/>
      <c r="SXU409" s="98"/>
      <c r="SXV409" s="98"/>
      <c r="SXW409" s="98"/>
      <c r="SXX409" s="98"/>
      <c r="SXY409" s="98"/>
      <c r="SXZ409" s="98"/>
      <c r="SYA409" s="98"/>
      <c r="SYB409" s="98"/>
      <c r="SYC409" s="98"/>
      <c r="SYD409" s="98"/>
      <c r="SYE409" s="98"/>
      <c r="SYF409" s="98"/>
      <c r="SYG409" s="98"/>
      <c r="SYH409" s="98"/>
      <c r="SYI409" s="98"/>
      <c r="SYJ409" s="98"/>
      <c r="SYK409" s="98"/>
      <c r="SYL409" s="98"/>
      <c r="SYM409" s="98"/>
      <c r="SYN409" s="98"/>
      <c r="SYO409" s="98"/>
      <c r="SYP409" s="98"/>
      <c r="SYQ409" s="98"/>
      <c r="SYR409" s="98"/>
      <c r="SYS409" s="98"/>
      <c r="SYT409" s="98"/>
      <c r="SYU409" s="98"/>
      <c r="SYV409" s="98"/>
      <c r="SYW409" s="98"/>
      <c r="SYX409" s="98"/>
      <c r="SYY409" s="98"/>
      <c r="SYZ409" s="98"/>
      <c r="SZA409" s="98"/>
      <c r="SZB409" s="98"/>
      <c r="SZC409" s="98"/>
      <c r="SZD409" s="98"/>
      <c r="SZE409" s="98"/>
      <c r="SZF409" s="98"/>
      <c r="SZG409" s="98"/>
      <c r="SZH409" s="98"/>
      <c r="SZI409" s="98"/>
      <c r="SZJ409" s="98"/>
      <c r="SZK409" s="98"/>
      <c r="SZL409" s="98"/>
      <c r="SZM409" s="98"/>
      <c r="SZN409" s="98"/>
      <c r="SZO409" s="98"/>
      <c r="SZP409" s="98"/>
      <c r="SZQ409" s="98"/>
      <c r="SZR409" s="98"/>
      <c r="SZS409" s="98"/>
      <c r="SZT409" s="98"/>
      <c r="SZU409" s="98"/>
      <c r="SZV409" s="98"/>
      <c r="SZW409" s="98"/>
      <c r="SZX409" s="98"/>
      <c r="SZY409" s="98"/>
      <c r="SZZ409" s="98"/>
      <c r="TAA409" s="98"/>
      <c r="TAB409" s="98"/>
      <c r="TAC409" s="98"/>
      <c r="TAD409" s="98"/>
      <c r="TAE409" s="98"/>
      <c r="TAF409" s="98"/>
      <c r="TAG409" s="98"/>
      <c r="TAH409" s="98"/>
      <c r="TAI409" s="98"/>
      <c r="TAJ409" s="98"/>
      <c r="TAK409" s="98"/>
      <c r="TAL409" s="98"/>
      <c r="TAM409" s="98"/>
      <c r="TAN409" s="98"/>
      <c r="TAO409" s="98"/>
      <c r="TAP409" s="98"/>
      <c r="TAQ409" s="98"/>
      <c r="TAR409" s="98"/>
      <c r="TAS409" s="98"/>
      <c r="TAT409" s="98"/>
      <c r="TAU409" s="98"/>
      <c r="TAV409" s="98"/>
      <c r="TAW409" s="98"/>
      <c r="TAX409" s="98"/>
      <c r="TAY409" s="98"/>
      <c r="TAZ409" s="98"/>
      <c r="TBA409" s="98"/>
      <c r="TBB409" s="98"/>
      <c r="TBC409" s="98"/>
      <c r="TBD409" s="98"/>
      <c r="TBE409" s="98"/>
      <c r="TBF409" s="98"/>
      <c r="TBG409" s="98"/>
      <c r="TBH409" s="98"/>
      <c r="TBI409" s="98"/>
      <c r="TBJ409" s="98"/>
      <c r="TBK409" s="98"/>
      <c r="TBL409" s="98"/>
      <c r="TBM409" s="98"/>
      <c r="TBN409" s="98"/>
      <c r="TBO409" s="98"/>
      <c r="TBP409" s="98"/>
      <c r="TBQ409" s="98"/>
      <c r="TBR409" s="98"/>
      <c r="TBS409" s="98"/>
      <c r="TBT409" s="98"/>
      <c r="TBU409" s="98"/>
      <c r="TBV409" s="98"/>
      <c r="TBW409" s="98"/>
      <c r="TBX409" s="98"/>
      <c r="TBY409" s="98"/>
      <c r="TBZ409" s="98"/>
      <c r="TCA409" s="98"/>
      <c r="TCB409" s="98"/>
      <c r="TCC409" s="98"/>
      <c r="TCD409" s="98"/>
      <c r="TCE409" s="98"/>
      <c r="TCF409" s="98"/>
      <c r="TCG409" s="98"/>
      <c r="TCH409" s="98"/>
      <c r="TCI409" s="98"/>
      <c r="TCJ409" s="98"/>
      <c r="TCK409" s="98"/>
      <c r="TCL409" s="98"/>
      <c r="TCM409" s="98"/>
      <c r="TCN409" s="98"/>
      <c r="TCO409" s="98"/>
      <c r="TCP409" s="98"/>
      <c r="TCQ409" s="98"/>
      <c r="TCR409" s="98"/>
      <c r="TCS409" s="98"/>
      <c r="TCT409" s="98"/>
      <c r="TCU409" s="98"/>
      <c r="TCV409" s="98"/>
      <c r="TCW409" s="98"/>
      <c r="TCX409" s="98"/>
      <c r="TCY409" s="98"/>
      <c r="TCZ409" s="98"/>
      <c r="TDA409" s="98"/>
      <c r="TDB409" s="98"/>
      <c r="TDC409" s="98"/>
      <c r="TDD409" s="98"/>
      <c r="TDE409" s="98"/>
      <c r="TDF409" s="98"/>
      <c r="TDG409" s="98"/>
      <c r="TDH409" s="98"/>
      <c r="TDI409" s="98"/>
      <c r="TDJ409" s="98"/>
      <c r="TDK409" s="98"/>
      <c r="TDL409" s="98"/>
      <c r="TDM409" s="98"/>
      <c r="TDN409" s="98"/>
      <c r="TDO409" s="98"/>
      <c r="TDP409" s="98"/>
      <c r="TDQ409" s="98"/>
      <c r="TDR409" s="98"/>
      <c r="TDS409" s="98"/>
      <c r="TDT409" s="98"/>
      <c r="TDU409" s="98"/>
      <c r="TDV409" s="98"/>
      <c r="TDW409" s="98"/>
      <c r="TDX409" s="98"/>
      <c r="TDY409" s="98"/>
      <c r="TDZ409" s="98"/>
      <c r="TEA409" s="98"/>
      <c r="TEB409" s="98"/>
      <c r="TEC409" s="98"/>
      <c r="TED409" s="98"/>
      <c r="TEE409" s="98"/>
      <c r="TEF409" s="98"/>
      <c r="TEG409" s="98"/>
      <c r="TEH409" s="98"/>
      <c r="TEI409" s="98"/>
      <c r="TEJ409" s="98"/>
      <c r="TEK409" s="98"/>
      <c r="TEL409" s="98"/>
      <c r="TEM409" s="98"/>
      <c r="TEN409" s="98"/>
      <c r="TEO409" s="98"/>
      <c r="TEP409" s="98"/>
      <c r="TEQ409" s="98"/>
      <c r="TER409" s="98"/>
      <c r="TES409" s="98"/>
      <c r="TET409" s="98"/>
      <c r="TEU409" s="98"/>
      <c r="TEV409" s="98"/>
      <c r="TEW409" s="98"/>
      <c r="TEX409" s="98"/>
      <c r="TEY409" s="98"/>
      <c r="TEZ409" s="98"/>
      <c r="TFA409" s="98"/>
      <c r="TFB409" s="98"/>
      <c r="TFC409" s="98"/>
      <c r="TFD409" s="98"/>
      <c r="TFE409" s="98"/>
      <c r="TFF409" s="98"/>
      <c r="TFG409" s="98"/>
      <c r="TFH409" s="98"/>
      <c r="TFI409" s="98"/>
      <c r="TFJ409" s="98"/>
      <c r="TFK409" s="98"/>
      <c r="TFL409" s="98"/>
      <c r="TFM409" s="98"/>
      <c r="TFN409" s="98"/>
      <c r="TFO409" s="98"/>
      <c r="TFP409" s="98"/>
      <c r="TFQ409" s="98"/>
      <c r="TFR409" s="98"/>
      <c r="TFS409" s="98"/>
      <c r="TFT409" s="98"/>
      <c r="TFU409" s="98"/>
      <c r="TFV409" s="98"/>
      <c r="TFW409" s="98"/>
      <c r="TFX409" s="98"/>
      <c r="TFY409" s="98"/>
      <c r="TFZ409" s="98"/>
      <c r="TGA409" s="98"/>
      <c r="TGB409" s="98"/>
      <c r="TGC409" s="98"/>
      <c r="TGD409" s="98"/>
      <c r="TGE409" s="98"/>
      <c r="TGF409" s="98"/>
      <c r="TGG409" s="98"/>
      <c r="TGH409" s="98"/>
      <c r="TGI409" s="98"/>
      <c r="TGJ409" s="98"/>
      <c r="TGK409" s="98"/>
      <c r="TGL409" s="98"/>
      <c r="TGM409" s="98"/>
      <c r="TGN409" s="98"/>
      <c r="TGO409" s="98"/>
      <c r="TGP409" s="98"/>
      <c r="TGQ409" s="98"/>
      <c r="TGR409" s="98"/>
      <c r="TGS409" s="98"/>
      <c r="TGT409" s="98"/>
      <c r="TGU409" s="98"/>
      <c r="TGV409" s="98"/>
      <c r="TGW409" s="98"/>
      <c r="TGX409" s="98"/>
      <c r="TGY409" s="98"/>
      <c r="TGZ409" s="98"/>
      <c r="THA409" s="98"/>
      <c r="THB409" s="98"/>
      <c r="THC409" s="98"/>
      <c r="THD409" s="98"/>
      <c r="THE409" s="98"/>
      <c r="THF409" s="98"/>
      <c r="THG409" s="98"/>
      <c r="THH409" s="98"/>
      <c r="THI409" s="98"/>
      <c r="THJ409" s="98"/>
      <c r="THK409" s="98"/>
      <c r="THL409" s="98"/>
      <c r="THM409" s="98"/>
      <c r="THN409" s="98"/>
      <c r="THO409" s="98"/>
      <c r="THP409" s="98"/>
      <c r="THQ409" s="98"/>
      <c r="THR409" s="98"/>
      <c r="THS409" s="98"/>
      <c r="THT409" s="98"/>
      <c r="THU409" s="98"/>
      <c r="THV409" s="98"/>
      <c r="THW409" s="98"/>
      <c r="THX409" s="98"/>
      <c r="THY409" s="98"/>
      <c r="THZ409" s="98"/>
      <c r="TIA409" s="98"/>
      <c r="TIB409" s="98"/>
      <c r="TIC409" s="98"/>
      <c r="TID409" s="98"/>
      <c r="TIE409" s="98"/>
      <c r="TIF409" s="98"/>
      <c r="TIG409" s="98"/>
      <c r="TIH409" s="98"/>
      <c r="TII409" s="98"/>
      <c r="TIJ409" s="98"/>
      <c r="TIK409" s="98"/>
      <c r="TIL409" s="98"/>
      <c r="TIM409" s="98"/>
      <c r="TIN409" s="98"/>
      <c r="TIO409" s="98"/>
      <c r="TIP409" s="98"/>
      <c r="TIQ409" s="98"/>
      <c r="TIR409" s="98"/>
      <c r="TIS409" s="98"/>
      <c r="TIT409" s="98"/>
      <c r="TIU409" s="98"/>
      <c r="TIV409" s="98"/>
      <c r="TIW409" s="98"/>
      <c r="TIX409" s="98"/>
      <c r="TIY409" s="98"/>
      <c r="TIZ409" s="98"/>
      <c r="TJA409" s="98"/>
      <c r="TJB409" s="98"/>
      <c r="TJC409" s="98"/>
      <c r="TJD409" s="98"/>
      <c r="TJE409" s="98"/>
      <c r="TJF409" s="98"/>
      <c r="TJG409" s="98"/>
      <c r="TJH409" s="98"/>
      <c r="TJI409" s="98"/>
      <c r="TJJ409" s="98"/>
      <c r="TJK409" s="98"/>
      <c r="TJL409" s="98"/>
      <c r="TJM409" s="98"/>
      <c r="TJN409" s="98"/>
      <c r="TJO409" s="98"/>
      <c r="TJP409" s="98"/>
      <c r="TJQ409" s="98"/>
      <c r="TJR409" s="98"/>
      <c r="TJS409" s="98"/>
      <c r="TJT409" s="98"/>
      <c r="TJU409" s="98"/>
      <c r="TJV409" s="98"/>
      <c r="TJW409" s="98"/>
      <c r="TJX409" s="98"/>
      <c r="TJY409" s="98"/>
      <c r="TJZ409" s="98"/>
      <c r="TKA409" s="98"/>
      <c r="TKB409" s="98"/>
      <c r="TKC409" s="98"/>
      <c r="TKD409" s="98"/>
      <c r="TKE409" s="98"/>
      <c r="TKF409" s="98"/>
      <c r="TKG409" s="98"/>
      <c r="TKH409" s="98"/>
      <c r="TKI409" s="98"/>
      <c r="TKJ409" s="98"/>
      <c r="TKK409" s="98"/>
      <c r="TKL409" s="98"/>
      <c r="TKM409" s="98"/>
      <c r="TKN409" s="98"/>
      <c r="TKO409" s="98"/>
      <c r="TKP409" s="98"/>
      <c r="TKQ409" s="98"/>
      <c r="TKR409" s="98"/>
      <c r="TKS409" s="98"/>
      <c r="TKT409" s="98"/>
      <c r="TKU409" s="98"/>
      <c r="TKV409" s="98"/>
      <c r="TKW409" s="98"/>
      <c r="TKX409" s="98"/>
      <c r="TKY409" s="98"/>
      <c r="TKZ409" s="98"/>
      <c r="TLA409" s="98"/>
      <c r="TLB409" s="98"/>
      <c r="TLC409" s="98"/>
      <c r="TLD409" s="98"/>
      <c r="TLE409" s="98"/>
      <c r="TLF409" s="98"/>
      <c r="TLG409" s="98"/>
      <c r="TLH409" s="98"/>
      <c r="TLI409" s="98"/>
      <c r="TLJ409" s="98"/>
      <c r="TLK409" s="98"/>
      <c r="TLL409" s="98"/>
      <c r="TLM409" s="98"/>
      <c r="TLN409" s="98"/>
      <c r="TLO409" s="98"/>
      <c r="TLP409" s="98"/>
      <c r="TLQ409" s="98"/>
      <c r="TLR409" s="98"/>
      <c r="TLS409" s="98"/>
      <c r="TLT409" s="98"/>
      <c r="TLU409" s="98"/>
      <c r="TLV409" s="98"/>
      <c r="TLW409" s="98"/>
      <c r="TLX409" s="98"/>
      <c r="TLY409" s="98"/>
      <c r="TLZ409" s="98"/>
      <c r="TMA409" s="98"/>
      <c r="TMB409" s="98"/>
      <c r="TMC409" s="98"/>
      <c r="TMD409" s="98"/>
      <c r="TME409" s="98"/>
      <c r="TMF409" s="98"/>
      <c r="TMG409" s="98"/>
      <c r="TMH409" s="98"/>
      <c r="TMI409" s="98"/>
      <c r="TMJ409" s="98"/>
      <c r="TMK409" s="98"/>
      <c r="TML409" s="98"/>
      <c r="TMM409" s="98"/>
      <c r="TMN409" s="98"/>
      <c r="TMO409" s="98"/>
      <c r="TMP409" s="98"/>
      <c r="TMQ409" s="98"/>
      <c r="TMR409" s="98"/>
      <c r="TMS409" s="98"/>
      <c r="TMT409" s="98"/>
      <c r="TMU409" s="98"/>
      <c r="TMV409" s="98"/>
      <c r="TMW409" s="98"/>
      <c r="TMX409" s="98"/>
      <c r="TMY409" s="98"/>
      <c r="TMZ409" s="98"/>
      <c r="TNA409" s="98"/>
      <c r="TNB409" s="98"/>
      <c r="TNC409" s="98"/>
      <c r="TND409" s="98"/>
      <c r="TNE409" s="98"/>
      <c r="TNF409" s="98"/>
      <c r="TNG409" s="98"/>
      <c r="TNH409" s="98"/>
      <c r="TNI409" s="98"/>
      <c r="TNJ409" s="98"/>
      <c r="TNK409" s="98"/>
      <c r="TNL409" s="98"/>
      <c r="TNM409" s="98"/>
      <c r="TNN409" s="98"/>
      <c r="TNO409" s="98"/>
      <c r="TNP409" s="98"/>
      <c r="TNQ409" s="98"/>
      <c r="TNR409" s="98"/>
      <c r="TNS409" s="98"/>
      <c r="TNT409" s="98"/>
      <c r="TNU409" s="98"/>
      <c r="TNV409" s="98"/>
      <c r="TNW409" s="98"/>
      <c r="TNX409" s="98"/>
      <c r="TNY409" s="98"/>
      <c r="TNZ409" s="98"/>
      <c r="TOA409" s="98"/>
      <c r="TOB409" s="98"/>
      <c r="TOC409" s="98"/>
      <c r="TOD409" s="98"/>
      <c r="TOE409" s="98"/>
      <c r="TOF409" s="98"/>
      <c r="TOG409" s="98"/>
      <c r="TOH409" s="98"/>
      <c r="TOI409" s="98"/>
      <c r="TOJ409" s="98"/>
      <c r="TOK409" s="98"/>
      <c r="TOL409" s="98"/>
      <c r="TOM409" s="98"/>
      <c r="TON409" s="98"/>
      <c r="TOO409" s="98"/>
      <c r="TOP409" s="98"/>
      <c r="TOQ409" s="98"/>
      <c r="TOR409" s="98"/>
      <c r="TOS409" s="98"/>
      <c r="TOT409" s="98"/>
      <c r="TOU409" s="98"/>
      <c r="TOV409" s="98"/>
      <c r="TOW409" s="98"/>
      <c r="TOX409" s="98"/>
      <c r="TOY409" s="98"/>
      <c r="TOZ409" s="98"/>
      <c r="TPA409" s="98"/>
      <c r="TPB409" s="98"/>
      <c r="TPC409" s="98"/>
      <c r="TPD409" s="98"/>
      <c r="TPE409" s="98"/>
      <c r="TPF409" s="98"/>
      <c r="TPG409" s="98"/>
      <c r="TPH409" s="98"/>
      <c r="TPI409" s="98"/>
      <c r="TPJ409" s="98"/>
      <c r="TPK409" s="98"/>
      <c r="TPL409" s="98"/>
      <c r="TPM409" s="98"/>
      <c r="TPN409" s="98"/>
      <c r="TPO409" s="98"/>
      <c r="TPP409" s="98"/>
      <c r="TPQ409" s="98"/>
      <c r="TPR409" s="98"/>
      <c r="TPS409" s="98"/>
      <c r="TPT409" s="98"/>
      <c r="TPU409" s="98"/>
      <c r="TPV409" s="98"/>
      <c r="TPW409" s="98"/>
      <c r="TPX409" s="98"/>
      <c r="TPY409" s="98"/>
      <c r="TPZ409" s="98"/>
      <c r="TQA409" s="98"/>
      <c r="TQB409" s="98"/>
      <c r="TQC409" s="98"/>
      <c r="TQD409" s="98"/>
      <c r="TQE409" s="98"/>
      <c r="TQF409" s="98"/>
      <c r="TQG409" s="98"/>
      <c r="TQH409" s="98"/>
      <c r="TQI409" s="98"/>
      <c r="TQJ409" s="98"/>
      <c r="TQK409" s="98"/>
      <c r="TQL409" s="98"/>
      <c r="TQM409" s="98"/>
      <c r="TQN409" s="98"/>
      <c r="TQO409" s="98"/>
      <c r="TQP409" s="98"/>
      <c r="TQQ409" s="98"/>
      <c r="TQR409" s="98"/>
      <c r="TQS409" s="98"/>
      <c r="TQT409" s="98"/>
      <c r="TQU409" s="98"/>
      <c r="TQV409" s="98"/>
      <c r="TQW409" s="98"/>
      <c r="TQX409" s="98"/>
      <c r="TQY409" s="98"/>
      <c r="TQZ409" s="98"/>
      <c r="TRA409" s="98"/>
      <c r="TRB409" s="98"/>
      <c r="TRC409" s="98"/>
      <c r="TRD409" s="98"/>
      <c r="TRE409" s="98"/>
      <c r="TRF409" s="98"/>
      <c r="TRG409" s="98"/>
      <c r="TRH409" s="98"/>
      <c r="TRI409" s="98"/>
      <c r="TRJ409" s="98"/>
      <c r="TRK409" s="98"/>
      <c r="TRL409" s="98"/>
      <c r="TRM409" s="98"/>
      <c r="TRN409" s="98"/>
      <c r="TRO409" s="98"/>
      <c r="TRP409" s="98"/>
      <c r="TRQ409" s="98"/>
      <c r="TRR409" s="98"/>
      <c r="TRS409" s="98"/>
      <c r="TRT409" s="98"/>
      <c r="TRU409" s="98"/>
      <c r="TRV409" s="98"/>
      <c r="TRW409" s="98"/>
      <c r="TRX409" s="98"/>
      <c r="TRY409" s="98"/>
      <c r="TRZ409" s="98"/>
      <c r="TSA409" s="98"/>
      <c r="TSB409" s="98"/>
      <c r="TSC409" s="98"/>
      <c r="TSD409" s="98"/>
      <c r="TSE409" s="98"/>
      <c r="TSF409" s="98"/>
      <c r="TSG409" s="98"/>
      <c r="TSH409" s="98"/>
      <c r="TSI409" s="98"/>
      <c r="TSJ409" s="98"/>
      <c r="TSK409" s="98"/>
      <c r="TSL409" s="98"/>
      <c r="TSM409" s="98"/>
      <c r="TSN409" s="98"/>
      <c r="TSO409" s="98"/>
      <c r="TSP409" s="98"/>
      <c r="TSQ409" s="98"/>
      <c r="TSR409" s="98"/>
      <c r="TSS409" s="98"/>
      <c r="TST409" s="98"/>
      <c r="TSU409" s="98"/>
      <c r="TSV409" s="98"/>
      <c r="TSW409" s="98"/>
      <c r="TSX409" s="98"/>
      <c r="TSY409" s="98"/>
      <c r="TSZ409" s="98"/>
      <c r="TTA409" s="98"/>
      <c r="TTB409" s="98"/>
      <c r="TTC409" s="98"/>
      <c r="TTD409" s="98"/>
      <c r="TTE409" s="98"/>
      <c r="TTF409" s="98"/>
      <c r="TTG409" s="98"/>
      <c r="TTH409" s="98"/>
      <c r="TTI409" s="98"/>
      <c r="TTJ409" s="98"/>
      <c r="TTK409" s="98"/>
      <c r="TTL409" s="98"/>
      <c r="TTM409" s="98"/>
      <c r="TTN409" s="98"/>
      <c r="TTO409" s="98"/>
      <c r="TTP409" s="98"/>
      <c r="TTQ409" s="98"/>
      <c r="TTR409" s="98"/>
      <c r="TTS409" s="98"/>
      <c r="TTT409" s="98"/>
      <c r="TTU409" s="98"/>
      <c r="TTV409" s="98"/>
      <c r="TTW409" s="98"/>
      <c r="TTX409" s="98"/>
      <c r="TTY409" s="98"/>
      <c r="TTZ409" s="98"/>
      <c r="TUA409" s="98"/>
      <c r="TUB409" s="98"/>
      <c r="TUC409" s="98"/>
      <c r="TUD409" s="98"/>
      <c r="TUE409" s="98"/>
      <c r="TUF409" s="98"/>
      <c r="TUG409" s="98"/>
      <c r="TUH409" s="98"/>
      <c r="TUI409" s="98"/>
      <c r="TUJ409" s="98"/>
      <c r="TUK409" s="98"/>
      <c r="TUL409" s="98"/>
      <c r="TUM409" s="98"/>
      <c r="TUN409" s="98"/>
      <c r="TUO409" s="98"/>
      <c r="TUP409" s="98"/>
      <c r="TUQ409" s="98"/>
      <c r="TUR409" s="98"/>
      <c r="TUS409" s="98"/>
      <c r="TUT409" s="98"/>
      <c r="TUU409" s="98"/>
      <c r="TUV409" s="98"/>
      <c r="TUW409" s="98"/>
      <c r="TUX409" s="98"/>
      <c r="TUY409" s="98"/>
      <c r="TUZ409" s="98"/>
      <c r="TVA409" s="98"/>
      <c r="TVB409" s="98"/>
      <c r="TVC409" s="98"/>
      <c r="TVD409" s="98"/>
      <c r="TVE409" s="98"/>
      <c r="TVF409" s="98"/>
      <c r="TVG409" s="98"/>
      <c r="TVH409" s="98"/>
      <c r="TVI409" s="98"/>
      <c r="TVJ409" s="98"/>
      <c r="TVK409" s="98"/>
      <c r="TVL409" s="98"/>
      <c r="TVM409" s="98"/>
      <c r="TVN409" s="98"/>
      <c r="TVO409" s="98"/>
      <c r="TVP409" s="98"/>
      <c r="TVQ409" s="98"/>
      <c r="TVR409" s="98"/>
      <c r="TVS409" s="98"/>
      <c r="TVT409" s="98"/>
      <c r="TVU409" s="98"/>
      <c r="TVV409" s="98"/>
      <c r="TVW409" s="98"/>
      <c r="TVX409" s="98"/>
      <c r="TVY409" s="98"/>
      <c r="TVZ409" s="98"/>
      <c r="TWA409" s="98"/>
      <c r="TWB409" s="98"/>
      <c r="TWC409" s="98"/>
      <c r="TWD409" s="98"/>
      <c r="TWE409" s="98"/>
      <c r="TWF409" s="98"/>
      <c r="TWG409" s="98"/>
      <c r="TWH409" s="98"/>
      <c r="TWI409" s="98"/>
      <c r="TWJ409" s="98"/>
      <c r="TWK409" s="98"/>
      <c r="TWL409" s="98"/>
      <c r="TWM409" s="98"/>
      <c r="TWN409" s="98"/>
      <c r="TWO409" s="98"/>
      <c r="TWP409" s="98"/>
      <c r="TWQ409" s="98"/>
      <c r="TWR409" s="98"/>
      <c r="TWS409" s="98"/>
      <c r="TWT409" s="98"/>
      <c r="TWU409" s="98"/>
      <c r="TWV409" s="98"/>
      <c r="TWW409" s="98"/>
      <c r="TWX409" s="98"/>
      <c r="TWY409" s="98"/>
      <c r="TWZ409" s="98"/>
      <c r="TXA409" s="98"/>
      <c r="TXB409" s="98"/>
      <c r="TXC409" s="98"/>
      <c r="TXD409" s="98"/>
      <c r="TXE409" s="98"/>
      <c r="TXF409" s="98"/>
      <c r="TXG409" s="98"/>
      <c r="TXH409" s="98"/>
      <c r="TXI409" s="98"/>
      <c r="TXJ409" s="98"/>
      <c r="TXK409" s="98"/>
      <c r="TXL409" s="98"/>
      <c r="TXM409" s="98"/>
      <c r="TXN409" s="98"/>
      <c r="TXO409" s="98"/>
      <c r="TXP409" s="98"/>
      <c r="TXQ409" s="98"/>
      <c r="TXR409" s="98"/>
      <c r="TXS409" s="98"/>
      <c r="TXT409" s="98"/>
      <c r="TXU409" s="98"/>
      <c r="TXV409" s="98"/>
      <c r="TXW409" s="98"/>
      <c r="TXX409" s="98"/>
      <c r="TXY409" s="98"/>
      <c r="TXZ409" s="98"/>
      <c r="TYA409" s="98"/>
      <c r="TYB409" s="98"/>
      <c r="TYC409" s="98"/>
      <c r="TYD409" s="98"/>
      <c r="TYE409" s="98"/>
      <c r="TYF409" s="98"/>
      <c r="TYG409" s="98"/>
      <c r="TYH409" s="98"/>
      <c r="TYI409" s="98"/>
      <c r="TYJ409" s="98"/>
      <c r="TYK409" s="98"/>
      <c r="TYL409" s="98"/>
      <c r="TYM409" s="98"/>
      <c r="TYN409" s="98"/>
      <c r="TYO409" s="98"/>
      <c r="TYP409" s="98"/>
      <c r="TYQ409" s="98"/>
      <c r="TYR409" s="98"/>
      <c r="TYS409" s="98"/>
      <c r="TYT409" s="98"/>
      <c r="TYU409" s="98"/>
      <c r="TYV409" s="98"/>
      <c r="TYW409" s="98"/>
      <c r="TYX409" s="98"/>
      <c r="TYY409" s="98"/>
      <c r="TYZ409" s="98"/>
      <c r="TZA409" s="98"/>
      <c r="TZB409" s="98"/>
      <c r="TZC409" s="98"/>
      <c r="TZD409" s="98"/>
      <c r="TZE409" s="98"/>
      <c r="TZF409" s="98"/>
      <c r="TZG409" s="98"/>
      <c r="TZH409" s="98"/>
      <c r="TZI409" s="98"/>
      <c r="TZJ409" s="98"/>
      <c r="TZK409" s="98"/>
      <c r="TZL409" s="98"/>
      <c r="TZM409" s="98"/>
      <c r="TZN409" s="98"/>
      <c r="TZO409" s="98"/>
      <c r="TZP409" s="98"/>
      <c r="TZQ409" s="98"/>
      <c r="TZR409" s="98"/>
      <c r="TZS409" s="98"/>
      <c r="TZT409" s="98"/>
      <c r="TZU409" s="98"/>
      <c r="TZV409" s="98"/>
      <c r="TZW409" s="98"/>
      <c r="TZX409" s="98"/>
      <c r="TZY409" s="98"/>
      <c r="TZZ409" s="98"/>
      <c r="UAA409" s="98"/>
      <c r="UAB409" s="98"/>
      <c r="UAC409" s="98"/>
      <c r="UAD409" s="98"/>
      <c r="UAE409" s="98"/>
      <c r="UAF409" s="98"/>
      <c r="UAG409" s="98"/>
      <c r="UAH409" s="98"/>
      <c r="UAI409" s="98"/>
      <c r="UAJ409" s="98"/>
      <c r="UAK409" s="98"/>
      <c r="UAL409" s="98"/>
      <c r="UAM409" s="98"/>
      <c r="UAN409" s="98"/>
      <c r="UAO409" s="98"/>
      <c r="UAP409" s="98"/>
      <c r="UAQ409" s="98"/>
      <c r="UAR409" s="98"/>
      <c r="UAS409" s="98"/>
      <c r="UAT409" s="98"/>
      <c r="UAU409" s="98"/>
      <c r="UAV409" s="98"/>
      <c r="UAW409" s="98"/>
      <c r="UAX409" s="98"/>
      <c r="UAY409" s="98"/>
      <c r="UAZ409" s="98"/>
      <c r="UBA409" s="98"/>
      <c r="UBB409" s="98"/>
      <c r="UBC409" s="98"/>
      <c r="UBD409" s="98"/>
      <c r="UBE409" s="98"/>
      <c r="UBF409" s="98"/>
      <c r="UBG409" s="98"/>
      <c r="UBH409" s="98"/>
      <c r="UBI409" s="98"/>
      <c r="UBJ409" s="98"/>
      <c r="UBK409" s="98"/>
      <c r="UBL409" s="98"/>
      <c r="UBM409" s="98"/>
      <c r="UBN409" s="98"/>
      <c r="UBO409" s="98"/>
      <c r="UBP409" s="98"/>
      <c r="UBQ409" s="98"/>
      <c r="UBR409" s="98"/>
      <c r="UBS409" s="98"/>
      <c r="UBT409" s="98"/>
      <c r="UBU409" s="98"/>
      <c r="UBV409" s="98"/>
      <c r="UBW409" s="98"/>
      <c r="UBX409" s="98"/>
      <c r="UBY409" s="98"/>
      <c r="UBZ409" s="98"/>
      <c r="UCA409" s="98"/>
      <c r="UCB409" s="98"/>
      <c r="UCC409" s="98"/>
      <c r="UCD409" s="98"/>
      <c r="UCE409" s="98"/>
      <c r="UCF409" s="98"/>
      <c r="UCG409" s="98"/>
      <c r="UCH409" s="98"/>
      <c r="UCI409" s="98"/>
      <c r="UCJ409" s="98"/>
      <c r="UCK409" s="98"/>
      <c r="UCL409" s="98"/>
      <c r="UCM409" s="98"/>
      <c r="UCN409" s="98"/>
      <c r="UCO409" s="98"/>
      <c r="UCP409" s="98"/>
      <c r="UCQ409" s="98"/>
      <c r="UCR409" s="98"/>
      <c r="UCS409" s="98"/>
      <c r="UCT409" s="98"/>
      <c r="UCU409" s="98"/>
      <c r="UCV409" s="98"/>
      <c r="UCW409" s="98"/>
      <c r="UCX409" s="98"/>
      <c r="UCY409" s="98"/>
      <c r="UCZ409" s="98"/>
      <c r="UDA409" s="98"/>
      <c r="UDB409" s="98"/>
      <c r="UDC409" s="98"/>
      <c r="UDD409" s="98"/>
      <c r="UDE409" s="98"/>
      <c r="UDF409" s="98"/>
      <c r="UDG409" s="98"/>
      <c r="UDH409" s="98"/>
      <c r="UDI409" s="98"/>
      <c r="UDJ409" s="98"/>
      <c r="UDK409" s="98"/>
      <c r="UDL409" s="98"/>
      <c r="UDM409" s="98"/>
      <c r="UDN409" s="98"/>
      <c r="UDO409" s="98"/>
      <c r="UDP409" s="98"/>
      <c r="UDQ409" s="98"/>
      <c r="UDR409" s="98"/>
      <c r="UDS409" s="98"/>
      <c r="UDT409" s="98"/>
      <c r="UDU409" s="98"/>
      <c r="UDV409" s="98"/>
      <c r="UDW409" s="98"/>
      <c r="UDX409" s="98"/>
      <c r="UDY409" s="98"/>
      <c r="UDZ409" s="98"/>
      <c r="UEA409" s="98"/>
      <c r="UEB409" s="98"/>
      <c r="UEC409" s="98"/>
      <c r="UED409" s="98"/>
      <c r="UEE409" s="98"/>
      <c r="UEF409" s="98"/>
      <c r="UEG409" s="98"/>
      <c r="UEH409" s="98"/>
      <c r="UEI409" s="98"/>
      <c r="UEJ409" s="98"/>
      <c r="UEK409" s="98"/>
      <c r="UEL409" s="98"/>
      <c r="UEM409" s="98"/>
      <c r="UEN409" s="98"/>
      <c r="UEO409" s="98"/>
      <c r="UEP409" s="98"/>
      <c r="UEQ409" s="98"/>
      <c r="UER409" s="98"/>
      <c r="UES409" s="98"/>
      <c r="UET409" s="98"/>
      <c r="UEU409" s="98"/>
      <c r="UEV409" s="98"/>
      <c r="UEW409" s="98"/>
      <c r="UEX409" s="98"/>
      <c r="UEY409" s="98"/>
      <c r="UEZ409" s="98"/>
      <c r="UFA409" s="98"/>
      <c r="UFB409" s="98"/>
      <c r="UFC409" s="98"/>
      <c r="UFD409" s="98"/>
      <c r="UFE409" s="98"/>
      <c r="UFF409" s="98"/>
      <c r="UFG409" s="98"/>
      <c r="UFH409" s="98"/>
      <c r="UFI409" s="98"/>
      <c r="UFJ409" s="98"/>
      <c r="UFK409" s="98"/>
      <c r="UFL409" s="98"/>
      <c r="UFM409" s="98"/>
      <c r="UFN409" s="98"/>
      <c r="UFO409" s="98"/>
      <c r="UFP409" s="98"/>
      <c r="UFQ409" s="98"/>
      <c r="UFR409" s="98"/>
      <c r="UFS409" s="98"/>
      <c r="UFT409" s="98"/>
      <c r="UFU409" s="98"/>
      <c r="UFV409" s="98"/>
      <c r="UFW409" s="98"/>
      <c r="UFX409" s="98"/>
      <c r="UFY409" s="98"/>
      <c r="UFZ409" s="98"/>
      <c r="UGA409" s="98"/>
      <c r="UGB409" s="98"/>
      <c r="UGC409" s="98"/>
      <c r="UGD409" s="98"/>
      <c r="UGE409" s="98"/>
      <c r="UGF409" s="98"/>
      <c r="UGG409" s="98"/>
      <c r="UGH409" s="98"/>
      <c r="UGI409" s="98"/>
      <c r="UGJ409" s="98"/>
      <c r="UGK409" s="98"/>
      <c r="UGL409" s="98"/>
      <c r="UGM409" s="98"/>
      <c r="UGN409" s="98"/>
      <c r="UGO409" s="98"/>
      <c r="UGP409" s="98"/>
      <c r="UGQ409" s="98"/>
      <c r="UGR409" s="98"/>
      <c r="UGS409" s="98"/>
      <c r="UGT409" s="98"/>
      <c r="UGU409" s="98"/>
      <c r="UGV409" s="98"/>
      <c r="UGW409" s="98"/>
      <c r="UGX409" s="98"/>
      <c r="UGY409" s="98"/>
      <c r="UGZ409" s="98"/>
      <c r="UHA409" s="98"/>
      <c r="UHB409" s="98"/>
      <c r="UHC409" s="98"/>
      <c r="UHD409" s="98"/>
      <c r="UHE409" s="98"/>
      <c r="UHF409" s="98"/>
      <c r="UHG409" s="98"/>
      <c r="UHH409" s="98"/>
      <c r="UHI409" s="98"/>
      <c r="UHJ409" s="98"/>
      <c r="UHK409" s="98"/>
      <c r="UHL409" s="98"/>
      <c r="UHM409" s="98"/>
      <c r="UHN409" s="98"/>
      <c r="UHO409" s="98"/>
      <c r="UHP409" s="98"/>
      <c r="UHQ409" s="98"/>
      <c r="UHR409" s="98"/>
      <c r="UHS409" s="98"/>
      <c r="UHT409" s="98"/>
      <c r="UHU409" s="98"/>
      <c r="UHV409" s="98"/>
      <c r="UHW409" s="98"/>
      <c r="UHX409" s="98"/>
      <c r="UHY409" s="98"/>
      <c r="UHZ409" s="98"/>
      <c r="UIA409" s="98"/>
      <c r="UIB409" s="98"/>
      <c r="UIC409" s="98"/>
      <c r="UID409" s="98"/>
      <c r="UIE409" s="98"/>
      <c r="UIF409" s="98"/>
      <c r="UIG409" s="98"/>
      <c r="UIH409" s="98"/>
      <c r="UII409" s="98"/>
      <c r="UIJ409" s="98"/>
      <c r="UIK409" s="98"/>
      <c r="UIL409" s="98"/>
      <c r="UIM409" s="98"/>
      <c r="UIN409" s="98"/>
      <c r="UIO409" s="98"/>
      <c r="UIP409" s="98"/>
      <c r="UIQ409" s="98"/>
      <c r="UIR409" s="98"/>
      <c r="UIS409" s="98"/>
      <c r="UIT409" s="98"/>
      <c r="UIU409" s="98"/>
      <c r="UIV409" s="98"/>
      <c r="UIW409" s="98"/>
      <c r="UIX409" s="98"/>
      <c r="UIY409" s="98"/>
      <c r="UIZ409" s="98"/>
      <c r="UJA409" s="98"/>
      <c r="UJB409" s="98"/>
      <c r="UJC409" s="98"/>
      <c r="UJD409" s="98"/>
      <c r="UJE409" s="98"/>
      <c r="UJF409" s="98"/>
      <c r="UJG409" s="98"/>
      <c r="UJH409" s="98"/>
      <c r="UJI409" s="98"/>
      <c r="UJJ409" s="98"/>
      <c r="UJK409" s="98"/>
      <c r="UJL409" s="98"/>
      <c r="UJM409" s="98"/>
      <c r="UJN409" s="98"/>
      <c r="UJO409" s="98"/>
      <c r="UJP409" s="98"/>
      <c r="UJQ409" s="98"/>
      <c r="UJR409" s="98"/>
      <c r="UJS409" s="98"/>
      <c r="UJT409" s="98"/>
      <c r="UJU409" s="98"/>
      <c r="UJV409" s="98"/>
      <c r="UJW409" s="98"/>
      <c r="UJX409" s="98"/>
      <c r="UJY409" s="98"/>
      <c r="UJZ409" s="98"/>
      <c r="UKA409" s="98"/>
      <c r="UKB409" s="98"/>
      <c r="UKC409" s="98"/>
      <c r="UKD409" s="98"/>
      <c r="UKE409" s="98"/>
      <c r="UKF409" s="98"/>
      <c r="UKG409" s="98"/>
      <c r="UKH409" s="98"/>
      <c r="UKI409" s="98"/>
      <c r="UKJ409" s="98"/>
      <c r="UKK409" s="98"/>
      <c r="UKL409" s="98"/>
      <c r="UKM409" s="98"/>
      <c r="UKN409" s="98"/>
      <c r="UKO409" s="98"/>
      <c r="UKP409" s="98"/>
      <c r="UKQ409" s="98"/>
      <c r="UKR409" s="98"/>
      <c r="UKS409" s="98"/>
      <c r="UKT409" s="98"/>
      <c r="UKU409" s="98"/>
      <c r="UKV409" s="98"/>
      <c r="UKW409" s="98"/>
      <c r="UKX409" s="98"/>
      <c r="UKY409" s="98"/>
      <c r="UKZ409" s="98"/>
      <c r="ULA409" s="98"/>
      <c r="ULB409" s="98"/>
      <c r="ULC409" s="98"/>
      <c r="ULD409" s="98"/>
      <c r="ULE409" s="98"/>
      <c r="ULF409" s="98"/>
      <c r="ULG409" s="98"/>
      <c r="ULH409" s="98"/>
      <c r="ULI409" s="98"/>
      <c r="ULJ409" s="98"/>
      <c r="ULK409" s="98"/>
      <c r="ULL409" s="98"/>
      <c r="ULM409" s="98"/>
      <c r="ULN409" s="98"/>
      <c r="ULO409" s="98"/>
      <c r="ULP409" s="98"/>
      <c r="ULQ409" s="98"/>
      <c r="ULR409" s="98"/>
      <c r="ULS409" s="98"/>
      <c r="ULT409" s="98"/>
      <c r="ULU409" s="98"/>
      <c r="ULV409" s="98"/>
      <c r="ULW409" s="98"/>
      <c r="ULX409" s="98"/>
      <c r="ULY409" s="98"/>
      <c r="ULZ409" s="98"/>
      <c r="UMA409" s="98"/>
      <c r="UMB409" s="98"/>
      <c r="UMC409" s="98"/>
      <c r="UMD409" s="98"/>
      <c r="UME409" s="98"/>
      <c r="UMF409" s="98"/>
      <c r="UMG409" s="98"/>
      <c r="UMH409" s="98"/>
      <c r="UMI409" s="98"/>
      <c r="UMJ409" s="98"/>
      <c r="UMK409" s="98"/>
      <c r="UML409" s="98"/>
      <c r="UMM409" s="98"/>
      <c r="UMN409" s="98"/>
      <c r="UMO409" s="98"/>
      <c r="UMP409" s="98"/>
      <c r="UMQ409" s="98"/>
      <c r="UMR409" s="98"/>
      <c r="UMS409" s="98"/>
      <c r="UMT409" s="98"/>
      <c r="UMU409" s="98"/>
      <c r="UMV409" s="98"/>
      <c r="UMW409" s="98"/>
      <c r="UMX409" s="98"/>
      <c r="UMY409" s="98"/>
      <c r="UMZ409" s="98"/>
      <c r="UNA409" s="98"/>
      <c r="UNB409" s="98"/>
      <c r="UNC409" s="98"/>
      <c r="UND409" s="98"/>
      <c r="UNE409" s="98"/>
      <c r="UNF409" s="98"/>
      <c r="UNG409" s="98"/>
      <c r="UNH409" s="98"/>
      <c r="UNI409" s="98"/>
      <c r="UNJ409" s="98"/>
      <c r="UNK409" s="98"/>
      <c r="UNL409" s="98"/>
      <c r="UNM409" s="98"/>
      <c r="UNN409" s="98"/>
      <c r="UNO409" s="98"/>
      <c r="UNP409" s="98"/>
      <c r="UNQ409" s="98"/>
      <c r="UNR409" s="98"/>
      <c r="UNS409" s="98"/>
      <c r="UNT409" s="98"/>
      <c r="UNU409" s="98"/>
      <c r="UNV409" s="98"/>
      <c r="UNW409" s="98"/>
      <c r="UNX409" s="98"/>
      <c r="UNY409" s="98"/>
      <c r="UNZ409" s="98"/>
      <c r="UOA409" s="98"/>
      <c r="UOB409" s="98"/>
      <c r="UOC409" s="98"/>
      <c r="UOD409" s="98"/>
      <c r="UOE409" s="98"/>
      <c r="UOF409" s="98"/>
      <c r="UOG409" s="98"/>
      <c r="UOH409" s="98"/>
      <c r="UOI409" s="98"/>
      <c r="UOJ409" s="98"/>
      <c r="UOK409" s="98"/>
      <c r="UOL409" s="98"/>
      <c r="UOM409" s="98"/>
      <c r="UON409" s="98"/>
      <c r="UOO409" s="98"/>
      <c r="UOP409" s="98"/>
      <c r="UOQ409" s="98"/>
      <c r="UOR409" s="98"/>
      <c r="UOS409" s="98"/>
      <c r="UOT409" s="98"/>
      <c r="UOU409" s="98"/>
      <c r="UOV409" s="98"/>
      <c r="UOW409" s="98"/>
      <c r="UOX409" s="98"/>
      <c r="UOY409" s="98"/>
      <c r="UOZ409" s="98"/>
      <c r="UPA409" s="98"/>
      <c r="UPB409" s="98"/>
      <c r="UPC409" s="98"/>
      <c r="UPD409" s="98"/>
      <c r="UPE409" s="98"/>
      <c r="UPF409" s="98"/>
      <c r="UPG409" s="98"/>
      <c r="UPH409" s="98"/>
      <c r="UPI409" s="98"/>
      <c r="UPJ409" s="98"/>
      <c r="UPK409" s="98"/>
      <c r="UPL409" s="98"/>
      <c r="UPM409" s="98"/>
      <c r="UPN409" s="98"/>
      <c r="UPO409" s="98"/>
      <c r="UPP409" s="98"/>
      <c r="UPQ409" s="98"/>
      <c r="UPR409" s="98"/>
      <c r="UPS409" s="98"/>
      <c r="UPT409" s="98"/>
      <c r="UPU409" s="98"/>
      <c r="UPV409" s="98"/>
      <c r="UPW409" s="98"/>
      <c r="UPX409" s="98"/>
      <c r="UPY409" s="98"/>
      <c r="UPZ409" s="98"/>
      <c r="UQA409" s="98"/>
      <c r="UQB409" s="98"/>
      <c r="UQC409" s="98"/>
      <c r="UQD409" s="98"/>
      <c r="UQE409" s="98"/>
      <c r="UQF409" s="98"/>
      <c r="UQG409" s="98"/>
      <c r="UQH409" s="98"/>
      <c r="UQI409" s="98"/>
      <c r="UQJ409" s="98"/>
      <c r="UQK409" s="98"/>
      <c r="UQL409" s="98"/>
      <c r="UQM409" s="98"/>
      <c r="UQN409" s="98"/>
      <c r="UQO409" s="98"/>
      <c r="UQP409" s="98"/>
      <c r="UQQ409" s="98"/>
      <c r="UQR409" s="98"/>
      <c r="UQS409" s="98"/>
      <c r="UQT409" s="98"/>
      <c r="UQU409" s="98"/>
      <c r="UQV409" s="98"/>
      <c r="UQW409" s="98"/>
      <c r="UQX409" s="98"/>
      <c r="UQY409" s="98"/>
      <c r="UQZ409" s="98"/>
      <c r="URA409" s="98"/>
      <c r="URB409" s="98"/>
      <c r="URC409" s="98"/>
      <c r="URD409" s="98"/>
      <c r="URE409" s="98"/>
      <c r="URF409" s="98"/>
      <c r="URG409" s="98"/>
      <c r="URH409" s="98"/>
      <c r="URI409" s="98"/>
      <c r="URJ409" s="98"/>
      <c r="URK409" s="98"/>
      <c r="URL409" s="98"/>
      <c r="URM409" s="98"/>
      <c r="URN409" s="98"/>
      <c r="URO409" s="98"/>
      <c r="URP409" s="98"/>
      <c r="URQ409" s="98"/>
      <c r="URR409" s="98"/>
      <c r="URS409" s="98"/>
      <c r="URT409" s="98"/>
      <c r="URU409" s="98"/>
      <c r="URV409" s="98"/>
      <c r="URW409" s="98"/>
      <c r="URX409" s="98"/>
      <c r="URY409" s="98"/>
      <c r="URZ409" s="98"/>
      <c r="USA409" s="98"/>
      <c r="USB409" s="98"/>
      <c r="USC409" s="98"/>
      <c r="USD409" s="98"/>
      <c r="USE409" s="98"/>
      <c r="USF409" s="98"/>
      <c r="USG409" s="98"/>
      <c r="USH409" s="98"/>
      <c r="USI409" s="98"/>
      <c r="USJ409" s="98"/>
      <c r="USK409" s="98"/>
      <c r="USL409" s="98"/>
      <c r="USM409" s="98"/>
      <c r="USN409" s="98"/>
      <c r="USO409" s="98"/>
      <c r="USP409" s="98"/>
      <c r="USQ409" s="98"/>
      <c r="USR409" s="98"/>
      <c r="USS409" s="98"/>
      <c r="UST409" s="98"/>
      <c r="USU409" s="98"/>
      <c r="USV409" s="98"/>
      <c r="USW409" s="98"/>
      <c r="USX409" s="98"/>
      <c r="USY409" s="98"/>
      <c r="USZ409" s="98"/>
      <c r="UTA409" s="98"/>
      <c r="UTB409" s="98"/>
      <c r="UTC409" s="98"/>
      <c r="UTD409" s="98"/>
      <c r="UTE409" s="98"/>
      <c r="UTF409" s="98"/>
      <c r="UTG409" s="98"/>
      <c r="UTH409" s="98"/>
      <c r="UTI409" s="98"/>
      <c r="UTJ409" s="98"/>
      <c r="UTK409" s="98"/>
      <c r="UTL409" s="98"/>
      <c r="UTM409" s="98"/>
      <c r="UTN409" s="98"/>
      <c r="UTO409" s="98"/>
      <c r="UTP409" s="98"/>
      <c r="UTQ409" s="98"/>
      <c r="UTR409" s="98"/>
      <c r="UTS409" s="98"/>
      <c r="UTT409" s="98"/>
      <c r="UTU409" s="98"/>
      <c r="UTV409" s="98"/>
      <c r="UTW409" s="98"/>
      <c r="UTX409" s="98"/>
      <c r="UTY409" s="98"/>
      <c r="UTZ409" s="98"/>
      <c r="UUA409" s="98"/>
      <c r="UUB409" s="98"/>
      <c r="UUC409" s="98"/>
      <c r="UUD409" s="98"/>
      <c r="UUE409" s="98"/>
      <c r="UUF409" s="98"/>
      <c r="UUG409" s="98"/>
      <c r="UUH409" s="98"/>
      <c r="UUI409" s="98"/>
      <c r="UUJ409" s="98"/>
      <c r="UUK409" s="98"/>
      <c r="UUL409" s="98"/>
      <c r="UUM409" s="98"/>
      <c r="UUN409" s="98"/>
      <c r="UUO409" s="98"/>
      <c r="UUP409" s="98"/>
      <c r="UUQ409" s="98"/>
      <c r="UUR409" s="98"/>
      <c r="UUS409" s="98"/>
      <c r="UUT409" s="98"/>
      <c r="UUU409" s="98"/>
      <c r="UUV409" s="98"/>
      <c r="UUW409" s="98"/>
      <c r="UUX409" s="98"/>
      <c r="UUY409" s="98"/>
      <c r="UUZ409" s="98"/>
      <c r="UVA409" s="98"/>
      <c r="UVB409" s="98"/>
      <c r="UVC409" s="98"/>
      <c r="UVD409" s="98"/>
      <c r="UVE409" s="98"/>
      <c r="UVF409" s="98"/>
      <c r="UVG409" s="98"/>
      <c r="UVH409" s="98"/>
      <c r="UVI409" s="98"/>
      <c r="UVJ409" s="98"/>
      <c r="UVK409" s="98"/>
      <c r="UVL409" s="98"/>
      <c r="UVM409" s="98"/>
      <c r="UVN409" s="98"/>
      <c r="UVO409" s="98"/>
      <c r="UVP409" s="98"/>
      <c r="UVQ409" s="98"/>
      <c r="UVR409" s="98"/>
      <c r="UVS409" s="98"/>
      <c r="UVT409" s="98"/>
      <c r="UVU409" s="98"/>
      <c r="UVV409" s="98"/>
      <c r="UVW409" s="98"/>
      <c r="UVX409" s="98"/>
      <c r="UVY409" s="98"/>
      <c r="UVZ409" s="98"/>
      <c r="UWA409" s="98"/>
      <c r="UWB409" s="98"/>
      <c r="UWC409" s="98"/>
      <c r="UWD409" s="98"/>
      <c r="UWE409" s="98"/>
      <c r="UWF409" s="98"/>
      <c r="UWG409" s="98"/>
      <c r="UWH409" s="98"/>
      <c r="UWI409" s="98"/>
      <c r="UWJ409" s="98"/>
      <c r="UWK409" s="98"/>
      <c r="UWL409" s="98"/>
      <c r="UWM409" s="98"/>
      <c r="UWN409" s="98"/>
      <c r="UWO409" s="98"/>
      <c r="UWP409" s="98"/>
      <c r="UWQ409" s="98"/>
      <c r="UWR409" s="98"/>
      <c r="UWS409" s="98"/>
      <c r="UWT409" s="98"/>
      <c r="UWU409" s="98"/>
      <c r="UWV409" s="98"/>
      <c r="UWW409" s="98"/>
      <c r="UWX409" s="98"/>
      <c r="UWY409" s="98"/>
      <c r="UWZ409" s="98"/>
      <c r="UXA409" s="98"/>
      <c r="UXB409" s="98"/>
      <c r="UXC409" s="98"/>
      <c r="UXD409" s="98"/>
      <c r="UXE409" s="98"/>
      <c r="UXF409" s="98"/>
      <c r="UXG409" s="98"/>
      <c r="UXH409" s="98"/>
      <c r="UXI409" s="98"/>
      <c r="UXJ409" s="98"/>
      <c r="UXK409" s="98"/>
      <c r="UXL409" s="98"/>
      <c r="UXM409" s="98"/>
      <c r="UXN409" s="98"/>
      <c r="UXO409" s="98"/>
      <c r="UXP409" s="98"/>
      <c r="UXQ409" s="98"/>
      <c r="UXR409" s="98"/>
      <c r="UXS409" s="98"/>
      <c r="UXT409" s="98"/>
      <c r="UXU409" s="98"/>
      <c r="UXV409" s="98"/>
      <c r="UXW409" s="98"/>
      <c r="UXX409" s="98"/>
      <c r="UXY409" s="98"/>
      <c r="UXZ409" s="98"/>
      <c r="UYA409" s="98"/>
      <c r="UYB409" s="98"/>
      <c r="UYC409" s="98"/>
      <c r="UYD409" s="98"/>
      <c r="UYE409" s="98"/>
      <c r="UYF409" s="98"/>
      <c r="UYG409" s="98"/>
      <c r="UYH409" s="98"/>
      <c r="UYI409" s="98"/>
      <c r="UYJ409" s="98"/>
      <c r="UYK409" s="98"/>
      <c r="UYL409" s="98"/>
      <c r="UYM409" s="98"/>
      <c r="UYN409" s="98"/>
      <c r="UYO409" s="98"/>
      <c r="UYP409" s="98"/>
      <c r="UYQ409" s="98"/>
      <c r="UYR409" s="98"/>
      <c r="UYS409" s="98"/>
      <c r="UYT409" s="98"/>
      <c r="UYU409" s="98"/>
      <c r="UYV409" s="98"/>
      <c r="UYW409" s="98"/>
      <c r="UYX409" s="98"/>
      <c r="UYY409" s="98"/>
      <c r="UYZ409" s="98"/>
      <c r="UZA409" s="98"/>
      <c r="UZB409" s="98"/>
      <c r="UZC409" s="98"/>
      <c r="UZD409" s="98"/>
      <c r="UZE409" s="98"/>
      <c r="UZF409" s="98"/>
      <c r="UZG409" s="98"/>
      <c r="UZH409" s="98"/>
      <c r="UZI409" s="98"/>
      <c r="UZJ409" s="98"/>
      <c r="UZK409" s="98"/>
      <c r="UZL409" s="98"/>
      <c r="UZM409" s="98"/>
      <c r="UZN409" s="98"/>
      <c r="UZO409" s="98"/>
      <c r="UZP409" s="98"/>
      <c r="UZQ409" s="98"/>
      <c r="UZR409" s="98"/>
      <c r="UZS409" s="98"/>
      <c r="UZT409" s="98"/>
      <c r="UZU409" s="98"/>
      <c r="UZV409" s="98"/>
      <c r="UZW409" s="98"/>
      <c r="UZX409" s="98"/>
      <c r="UZY409" s="98"/>
      <c r="UZZ409" s="98"/>
      <c r="VAA409" s="98"/>
      <c r="VAB409" s="98"/>
      <c r="VAC409" s="98"/>
      <c r="VAD409" s="98"/>
      <c r="VAE409" s="98"/>
      <c r="VAF409" s="98"/>
      <c r="VAG409" s="98"/>
      <c r="VAH409" s="98"/>
      <c r="VAI409" s="98"/>
      <c r="VAJ409" s="98"/>
      <c r="VAK409" s="98"/>
      <c r="VAL409" s="98"/>
      <c r="VAM409" s="98"/>
      <c r="VAN409" s="98"/>
      <c r="VAO409" s="98"/>
      <c r="VAP409" s="98"/>
      <c r="VAQ409" s="98"/>
      <c r="VAR409" s="98"/>
      <c r="VAS409" s="98"/>
      <c r="VAT409" s="98"/>
      <c r="VAU409" s="98"/>
      <c r="VAV409" s="98"/>
      <c r="VAW409" s="98"/>
      <c r="VAX409" s="98"/>
      <c r="VAY409" s="98"/>
      <c r="VAZ409" s="98"/>
      <c r="VBA409" s="98"/>
      <c r="VBB409" s="98"/>
      <c r="VBC409" s="98"/>
      <c r="VBD409" s="98"/>
      <c r="VBE409" s="98"/>
      <c r="VBF409" s="98"/>
      <c r="VBG409" s="98"/>
      <c r="VBH409" s="98"/>
      <c r="VBI409" s="98"/>
      <c r="VBJ409" s="98"/>
      <c r="VBK409" s="98"/>
      <c r="VBL409" s="98"/>
      <c r="VBM409" s="98"/>
      <c r="VBN409" s="98"/>
      <c r="VBO409" s="98"/>
      <c r="VBP409" s="98"/>
      <c r="VBQ409" s="98"/>
      <c r="VBR409" s="98"/>
      <c r="VBS409" s="98"/>
      <c r="VBT409" s="98"/>
      <c r="VBU409" s="98"/>
      <c r="VBV409" s="98"/>
      <c r="VBW409" s="98"/>
      <c r="VBX409" s="98"/>
      <c r="VBY409" s="98"/>
      <c r="VBZ409" s="98"/>
      <c r="VCA409" s="98"/>
      <c r="VCB409" s="98"/>
      <c r="VCC409" s="98"/>
      <c r="VCD409" s="98"/>
      <c r="VCE409" s="98"/>
      <c r="VCF409" s="98"/>
      <c r="VCG409" s="98"/>
      <c r="VCH409" s="98"/>
      <c r="VCI409" s="98"/>
      <c r="VCJ409" s="98"/>
      <c r="VCK409" s="98"/>
      <c r="VCL409" s="98"/>
      <c r="VCM409" s="98"/>
      <c r="VCN409" s="98"/>
      <c r="VCO409" s="98"/>
      <c r="VCP409" s="98"/>
      <c r="VCQ409" s="98"/>
      <c r="VCR409" s="98"/>
      <c r="VCS409" s="98"/>
      <c r="VCT409" s="98"/>
      <c r="VCU409" s="98"/>
      <c r="VCV409" s="98"/>
      <c r="VCW409" s="98"/>
      <c r="VCX409" s="98"/>
      <c r="VCY409" s="98"/>
      <c r="VCZ409" s="98"/>
      <c r="VDA409" s="98"/>
      <c r="VDB409" s="98"/>
      <c r="VDC409" s="98"/>
      <c r="VDD409" s="98"/>
      <c r="VDE409" s="98"/>
      <c r="VDF409" s="98"/>
      <c r="VDG409" s="98"/>
      <c r="VDH409" s="98"/>
      <c r="VDI409" s="98"/>
      <c r="VDJ409" s="98"/>
      <c r="VDK409" s="98"/>
      <c r="VDL409" s="98"/>
      <c r="VDM409" s="98"/>
      <c r="VDN409" s="98"/>
      <c r="VDO409" s="98"/>
      <c r="VDP409" s="98"/>
      <c r="VDQ409" s="98"/>
      <c r="VDR409" s="98"/>
      <c r="VDS409" s="98"/>
      <c r="VDT409" s="98"/>
      <c r="VDU409" s="98"/>
      <c r="VDV409" s="98"/>
      <c r="VDW409" s="98"/>
      <c r="VDX409" s="98"/>
      <c r="VDY409" s="98"/>
      <c r="VDZ409" s="98"/>
      <c r="VEA409" s="98"/>
      <c r="VEB409" s="98"/>
      <c r="VEC409" s="98"/>
      <c r="VED409" s="98"/>
      <c r="VEE409" s="98"/>
      <c r="VEF409" s="98"/>
      <c r="VEG409" s="98"/>
      <c r="VEH409" s="98"/>
      <c r="VEI409" s="98"/>
      <c r="VEJ409" s="98"/>
      <c r="VEK409" s="98"/>
      <c r="VEL409" s="98"/>
      <c r="VEM409" s="98"/>
      <c r="VEN409" s="98"/>
      <c r="VEO409" s="98"/>
      <c r="VEP409" s="98"/>
      <c r="VEQ409" s="98"/>
      <c r="VER409" s="98"/>
      <c r="VES409" s="98"/>
      <c r="VET409" s="98"/>
      <c r="VEU409" s="98"/>
      <c r="VEV409" s="98"/>
      <c r="VEW409" s="98"/>
      <c r="VEX409" s="98"/>
      <c r="VEY409" s="98"/>
      <c r="VEZ409" s="98"/>
      <c r="VFA409" s="98"/>
      <c r="VFB409" s="98"/>
      <c r="VFC409" s="98"/>
      <c r="VFD409" s="98"/>
      <c r="VFE409" s="98"/>
      <c r="VFF409" s="98"/>
      <c r="VFG409" s="98"/>
      <c r="VFH409" s="98"/>
      <c r="VFI409" s="98"/>
      <c r="VFJ409" s="98"/>
      <c r="VFK409" s="98"/>
      <c r="VFL409" s="98"/>
      <c r="VFM409" s="98"/>
      <c r="VFN409" s="98"/>
      <c r="VFO409" s="98"/>
      <c r="VFP409" s="98"/>
      <c r="VFQ409" s="98"/>
      <c r="VFR409" s="98"/>
      <c r="VFS409" s="98"/>
      <c r="VFT409" s="98"/>
      <c r="VFU409" s="98"/>
      <c r="VFV409" s="98"/>
      <c r="VFW409" s="98"/>
      <c r="VFX409" s="98"/>
      <c r="VFY409" s="98"/>
      <c r="VFZ409" s="98"/>
      <c r="VGA409" s="98"/>
      <c r="VGB409" s="98"/>
      <c r="VGC409" s="98"/>
      <c r="VGD409" s="98"/>
      <c r="VGE409" s="98"/>
      <c r="VGF409" s="98"/>
      <c r="VGG409" s="98"/>
      <c r="VGH409" s="98"/>
      <c r="VGI409" s="98"/>
      <c r="VGJ409" s="98"/>
      <c r="VGK409" s="98"/>
      <c r="VGL409" s="98"/>
      <c r="VGM409" s="98"/>
      <c r="VGN409" s="98"/>
      <c r="VGO409" s="98"/>
      <c r="VGP409" s="98"/>
      <c r="VGQ409" s="98"/>
      <c r="VGR409" s="98"/>
      <c r="VGS409" s="98"/>
      <c r="VGT409" s="98"/>
      <c r="VGU409" s="98"/>
      <c r="VGV409" s="98"/>
      <c r="VGW409" s="98"/>
      <c r="VGX409" s="98"/>
      <c r="VGY409" s="98"/>
      <c r="VGZ409" s="98"/>
      <c r="VHA409" s="98"/>
      <c r="VHB409" s="98"/>
      <c r="VHC409" s="98"/>
      <c r="VHD409" s="98"/>
      <c r="VHE409" s="98"/>
      <c r="VHF409" s="98"/>
      <c r="VHG409" s="98"/>
      <c r="VHH409" s="98"/>
      <c r="VHI409" s="98"/>
      <c r="VHJ409" s="98"/>
      <c r="VHK409" s="98"/>
      <c r="VHL409" s="98"/>
      <c r="VHM409" s="98"/>
      <c r="VHN409" s="98"/>
      <c r="VHO409" s="98"/>
      <c r="VHP409" s="98"/>
      <c r="VHQ409" s="98"/>
      <c r="VHR409" s="98"/>
      <c r="VHS409" s="98"/>
      <c r="VHT409" s="98"/>
      <c r="VHU409" s="98"/>
      <c r="VHV409" s="98"/>
      <c r="VHW409" s="98"/>
      <c r="VHX409" s="98"/>
      <c r="VHY409" s="98"/>
      <c r="VHZ409" s="98"/>
      <c r="VIA409" s="98"/>
      <c r="VIB409" s="98"/>
      <c r="VIC409" s="98"/>
      <c r="VID409" s="98"/>
      <c r="VIE409" s="98"/>
      <c r="VIF409" s="98"/>
      <c r="VIG409" s="98"/>
      <c r="VIH409" s="98"/>
      <c r="VII409" s="98"/>
      <c r="VIJ409" s="98"/>
      <c r="VIK409" s="98"/>
      <c r="VIL409" s="98"/>
      <c r="VIM409" s="98"/>
      <c r="VIN409" s="98"/>
      <c r="VIO409" s="98"/>
      <c r="VIP409" s="98"/>
      <c r="VIQ409" s="98"/>
      <c r="VIR409" s="98"/>
      <c r="VIS409" s="98"/>
      <c r="VIT409" s="98"/>
      <c r="VIU409" s="98"/>
      <c r="VIV409" s="98"/>
      <c r="VIW409" s="98"/>
      <c r="VIX409" s="98"/>
      <c r="VIY409" s="98"/>
      <c r="VIZ409" s="98"/>
      <c r="VJA409" s="98"/>
      <c r="VJB409" s="98"/>
      <c r="VJC409" s="98"/>
      <c r="VJD409" s="98"/>
      <c r="VJE409" s="98"/>
      <c r="VJF409" s="98"/>
      <c r="VJG409" s="98"/>
      <c r="VJH409" s="98"/>
      <c r="VJI409" s="98"/>
      <c r="VJJ409" s="98"/>
      <c r="VJK409" s="98"/>
      <c r="VJL409" s="98"/>
      <c r="VJM409" s="98"/>
      <c r="VJN409" s="98"/>
      <c r="VJO409" s="98"/>
      <c r="VJP409" s="98"/>
      <c r="VJQ409" s="98"/>
      <c r="VJR409" s="98"/>
      <c r="VJS409" s="98"/>
      <c r="VJT409" s="98"/>
      <c r="VJU409" s="98"/>
      <c r="VJV409" s="98"/>
      <c r="VJW409" s="98"/>
      <c r="VJX409" s="98"/>
      <c r="VJY409" s="98"/>
      <c r="VJZ409" s="98"/>
      <c r="VKA409" s="98"/>
      <c r="VKB409" s="98"/>
      <c r="VKC409" s="98"/>
      <c r="VKD409" s="98"/>
      <c r="VKE409" s="98"/>
      <c r="VKF409" s="98"/>
      <c r="VKG409" s="98"/>
      <c r="VKH409" s="98"/>
      <c r="VKI409" s="98"/>
      <c r="VKJ409" s="98"/>
      <c r="VKK409" s="98"/>
      <c r="VKL409" s="98"/>
      <c r="VKM409" s="98"/>
      <c r="VKN409" s="98"/>
      <c r="VKO409" s="98"/>
      <c r="VKP409" s="98"/>
      <c r="VKQ409" s="98"/>
      <c r="VKR409" s="98"/>
      <c r="VKS409" s="98"/>
      <c r="VKT409" s="98"/>
      <c r="VKU409" s="98"/>
      <c r="VKV409" s="98"/>
      <c r="VKW409" s="98"/>
      <c r="VKX409" s="98"/>
      <c r="VKY409" s="98"/>
      <c r="VKZ409" s="98"/>
      <c r="VLA409" s="98"/>
      <c r="VLB409" s="98"/>
      <c r="VLC409" s="98"/>
      <c r="VLD409" s="98"/>
      <c r="VLE409" s="98"/>
      <c r="VLF409" s="98"/>
      <c r="VLG409" s="98"/>
      <c r="VLH409" s="98"/>
      <c r="VLI409" s="98"/>
      <c r="VLJ409" s="98"/>
      <c r="VLK409" s="98"/>
      <c r="VLL409" s="98"/>
      <c r="VLM409" s="98"/>
      <c r="VLN409" s="98"/>
      <c r="VLO409" s="98"/>
      <c r="VLP409" s="98"/>
      <c r="VLQ409" s="98"/>
      <c r="VLR409" s="98"/>
      <c r="VLS409" s="98"/>
      <c r="VLT409" s="98"/>
      <c r="VLU409" s="98"/>
      <c r="VLV409" s="98"/>
      <c r="VLW409" s="98"/>
      <c r="VLX409" s="98"/>
      <c r="VLY409" s="98"/>
      <c r="VLZ409" s="98"/>
      <c r="VMA409" s="98"/>
      <c r="VMB409" s="98"/>
      <c r="VMC409" s="98"/>
      <c r="VMD409" s="98"/>
      <c r="VME409" s="98"/>
      <c r="VMF409" s="98"/>
      <c r="VMG409" s="98"/>
      <c r="VMH409" s="98"/>
      <c r="VMI409" s="98"/>
      <c r="VMJ409" s="98"/>
      <c r="VMK409" s="98"/>
      <c r="VML409" s="98"/>
      <c r="VMM409" s="98"/>
      <c r="VMN409" s="98"/>
      <c r="VMO409" s="98"/>
      <c r="VMP409" s="98"/>
      <c r="VMQ409" s="98"/>
      <c r="VMR409" s="98"/>
      <c r="VMS409" s="98"/>
      <c r="VMT409" s="98"/>
      <c r="VMU409" s="98"/>
      <c r="VMV409" s="98"/>
      <c r="VMW409" s="98"/>
      <c r="VMX409" s="98"/>
      <c r="VMY409" s="98"/>
      <c r="VMZ409" s="98"/>
      <c r="VNA409" s="98"/>
      <c r="VNB409" s="98"/>
      <c r="VNC409" s="98"/>
      <c r="VND409" s="98"/>
      <c r="VNE409" s="98"/>
      <c r="VNF409" s="98"/>
      <c r="VNG409" s="98"/>
      <c r="VNH409" s="98"/>
      <c r="VNI409" s="98"/>
      <c r="VNJ409" s="98"/>
      <c r="VNK409" s="98"/>
      <c r="VNL409" s="98"/>
      <c r="VNM409" s="98"/>
      <c r="VNN409" s="98"/>
      <c r="VNO409" s="98"/>
      <c r="VNP409" s="98"/>
      <c r="VNQ409" s="98"/>
      <c r="VNR409" s="98"/>
      <c r="VNS409" s="98"/>
      <c r="VNT409" s="98"/>
      <c r="VNU409" s="98"/>
      <c r="VNV409" s="98"/>
      <c r="VNW409" s="98"/>
      <c r="VNX409" s="98"/>
      <c r="VNY409" s="98"/>
      <c r="VNZ409" s="98"/>
      <c r="VOA409" s="98"/>
      <c r="VOB409" s="98"/>
      <c r="VOC409" s="98"/>
      <c r="VOD409" s="98"/>
      <c r="VOE409" s="98"/>
      <c r="VOF409" s="98"/>
      <c r="VOG409" s="98"/>
      <c r="VOH409" s="98"/>
      <c r="VOI409" s="98"/>
      <c r="VOJ409" s="98"/>
      <c r="VOK409" s="98"/>
      <c r="VOL409" s="98"/>
      <c r="VOM409" s="98"/>
      <c r="VON409" s="98"/>
      <c r="VOO409" s="98"/>
      <c r="VOP409" s="98"/>
      <c r="VOQ409" s="98"/>
      <c r="VOR409" s="98"/>
      <c r="VOS409" s="98"/>
      <c r="VOT409" s="98"/>
      <c r="VOU409" s="98"/>
      <c r="VOV409" s="98"/>
      <c r="VOW409" s="98"/>
      <c r="VOX409" s="98"/>
      <c r="VOY409" s="98"/>
      <c r="VOZ409" s="98"/>
      <c r="VPA409" s="98"/>
      <c r="VPB409" s="98"/>
      <c r="VPC409" s="98"/>
      <c r="VPD409" s="98"/>
      <c r="VPE409" s="98"/>
      <c r="VPF409" s="98"/>
      <c r="VPG409" s="98"/>
      <c r="VPH409" s="98"/>
      <c r="VPI409" s="98"/>
      <c r="VPJ409" s="98"/>
      <c r="VPK409" s="98"/>
      <c r="VPL409" s="98"/>
      <c r="VPM409" s="98"/>
      <c r="VPN409" s="98"/>
      <c r="VPO409" s="98"/>
      <c r="VPP409" s="98"/>
      <c r="VPQ409" s="98"/>
      <c r="VPR409" s="98"/>
      <c r="VPS409" s="98"/>
      <c r="VPT409" s="98"/>
      <c r="VPU409" s="98"/>
      <c r="VPV409" s="98"/>
      <c r="VPW409" s="98"/>
      <c r="VPX409" s="98"/>
      <c r="VPY409" s="98"/>
      <c r="VPZ409" s="98"/>
      <c r="VQA409" s="98"/>
      <c r="VQB409" s="98"/>
      <c r="VQC409" s="98"/>
      <c r="VQD409" s="98"/>
      <c r="VQE409" s="98"/>
      <c r="VQF409" s="98"/>
      <c r="VQG409" s="98"/>
      <c r="VQH409" s="98"/>
      <c r="VQI409" s="98"/>
      <c r="VQJ409" s="98"/>
      <c r="VQK409" s="98"/>
      <c r="VQL409" s="98"/>
      <c r="VQM409" s="98"/>
      <c r="VQN409" s="98"/>
      <c r="VQO409" s="98"/>
      <c r="VQP409" s="98"/>
      <c r="VQQ409" s="98"/>
      <c r="VQR409" s="98"/>
      <c r="VQS409" s="98"/>
      <c r="VQT409" s="98"/>
      <c r="VQU409" s="98"/>
      <c r="VQV409" s="98"/>
      <c r="VQW409" s="98"/>
      <c r="VQX409" s="98"/>
      <c r="VQY409" s="98"/>
      <c r="VQZ409" s="98"/>
      <c r="VRA409" s="98"/>
      <c r="VRB409" s="98"/>
      <c r="VRC409" s="98"/>
      <c r="VRD409" s="98"/>
      <c r="VRE409" s="98"/>
      <c r="VRF409" s="98"/>
      <c r="VRG409" s="98"/>
      <c r="VRH409" s="98"/>
      <c r="VRI409" s="98"/>
      <c r="VRJ409" s="98"/>
      <c r="VRK409" s="98"/>
      <c r="VRL409" s="98"/>
      <c r="VRM409" s="98"/>
      <c r="VRN409" s="98"/>
      <c r="VRO409" s="98"/>
      <c r="VRP409" s="98"/>
      <c r="VRQ409" s="98"/>
      <c r="VRR409" s="98"/>
      <c r="VRS409" s="98"/>
      <c r="VRT409" s="98"/>
      <c r="VRU409" s="98"/>
      <c r="VRV409" s="98"/>
      <c r="VRW409" s="98"/>
      <c r="VRX409" s="98"/>
      <c r="VRY409" s="98"/>
      <c r="VRZ409" s="98"/>
      <c r="VSA409" s="98"/>
      <c r="VSB409" s="98"/>
      <c r="VSC409" s="98"/>
      <c r="VSD409" s="98"/>
      <c r="VSE409" s="98"/>
      <c r="VSF409" s="98"/>
      <c r="VSG409" s="98"/>
      <c r="VSH409" s="98"/>
      <c r="VSI409" s="98"/>
      <c r="VSJ409" s="98"/>
      <c r="VSK409" s="98"/>
      <c r="VSL409" s="98"/>
      <c r="VSM409" s="98"/>
      <c r="VSN409" s="98"/>
      <c r="VSO409" s="98"/>
      <c r="VSP409" s="98"/>
      <c r="VSQ409" s="98"/>
      <c r="VSR409" s="98"/>
      <c r="VSS409" s="98"/>
      <c r="VST409" s="98"/>
      <c r="VSU409" s="98"/>
      <c r="VSV409" s="98"/>
      <c r="VSW409" s="98"/>
      <c r="VSX409" s="98"/>
      <c r="VSY409" s="98"/>
      <c r="VSZ409" s="98"/>
      <c r="VTA409" s="98"/>
      <c r="VTB409" s="98"/>
      <c r="VTC409" s="98"/>
      <c r="VTD409" s="98"/>
      <c r="VTE409" s="98"/>
      <c r="VTF409" s="98"/>
      <c r="VTG409" s="98"/>
      <c r="VTH409" s="98"/>
      <c r="VTI409" s="98"/>
      <c r="VTJ409" s="98"/>
      <c r="VTK409" s="98"/>
      <c r="VTL409" s="98"/>
      <c r="VTM409" s="98"/>
      <c r="VTN409" s="98"/>
      <c r="VTO409" s="98"/>
      <c r="VTP409" s="98"/>
      <c r="VTQ409" s="98"/>
      <c r="VTR409" s="98"/>
      <c r="VTS409" s="98"/>
      <c r="VTT409" s="98"/>
      <c r="VTU409" s="98"/>
      <c r="VTV409" s="98"/>
      <c r="VTW409" s="98"/>
      <c r="VTX409" s="98"/>
      <c r="VTY409" s="98"/>
      <c r="VTZ409" s="98"/>
      <c r="VUA409" s="98"/>
      <c r="VUB409" s="98"/>
      <c r="VUC409" s="98"/>
      <c r="VUD409" s="98"/>
      <c r="VUE409" s="98"/>
      <c r="VUF409" s="98"/>
      <c r="VUG409" s="98"/>
      <c r="VUH409" s="98"/>
      <c r="VUI409" s="98"/>
      <c r="VUJ409" s="98"/>
      <c r="VUK409" s="98"/>
      <c r="VUL409" s="98"/>
      <c r="VUM409" s="98"/>
      <c r="VUN409" s="98"/>
      <c r="VUO409" s="98"/>
      <c r="VUP409" s="98"/>
      <c r="VUQ409" s="98"/>
      <c r="VUR409" s="98"/>
      <c r="VUS409" s="98"/>
      <c r="VUT409" s="98"/>
      <c r="VUU409" s="98"/>
      <c r="VUV409" s="98"/>
      <c r="VUW409" s="98"/>
      <c r="VUX409" s="98"/>
      <c r="VUY409" s="98"/>
      <c r="VUZ409" s="98"/>
      <c r="VVA409" s="98"/>
      <c r="VVB409" s="98"/>
      <c r="VVC409" s="98"/>
      <c r="VVD409" s="98"/>
      <c r="VVE409" s="98"/>
      <c r="VVF409" s="98"/>
      <c r="VVG409" s="98"/>
      <c r="VVH409" s="98"/>
      <c r="VVI409" s="98"/>
      <c r="VVJ409" s="98"/>
      <c r="VVK409" s="98"/>
      <c r="VVL409" s="98"/>
      <c r="VVM409" s="98"/>
      <c r="VVN409" s="98"/>
      <c r="VVO409" s="98"/>
      <c r="VVP409" s="98"/>
      <c r="VVQ409" s="98"/>
      <c r="VVR409" s="98"/>
      <c r="VVS409" s="98"/>
      <c r="VVT409" s="98"/>
      <c r="VVU409" s="98"/>
      <c r="VVV409" s="98"/>
      <c r="VVW409" s="98"/>
      <c r="VVX409" s="98"/>
      <c r="VVY409" s="98"/>
      <c r="VVZ409" s="98"/>
      <c r="VWA409" s="98"/>
      <c r="VWB409" s="98"/>
      <c r="VWC409" s="98"/>
      <c r="VWD409" s="98"/>
      <c r="VWE409" s="98"/>
      <c r="VWF409" s="98"/>
      <c r="VWG409" s="98"/>
      <c r="VWH409" s="98"/>
      <c r="VWI409" s="98"/>
      <c r="VWJ409" s="98"/>
      <c r="VWK409" s="98"/>
      <c r="VWL409" s="98"/>
      <c r="VWM409" s="98"/>
      <c r="VWN409" s="98"/>
      <c r="VWO409" s="98"/>
      <c r="VWP409" s="98"/>
      <c r="VWQ409" s="98"/>
      <c r="VWR409" s="98"/>
      <c r="VWS409" s="98"/>
      <c r="VWT409" s="98"/>
      <c r="VWU409" s="98"/>
      <c r="VWV409" s="98"/>
      <c r="VWW409" s="98"/>
      <c r="VWX409" s="98"/>
      <c r="VWY409" s="98"/>
      <c r="VWZ409" s="98"/>
      <c r="VXA409" s="98"/>
      <c r="VXB409" s="98"/>
      <c r="VXC409" s="98"/>
      <c r="VXD409" s="98"/>
      <c r="VXE409" s="98"/>
      <c r="VXF409" s="98"/>
      <c r="VXG409" s="98"/>
      <c r="VXH409" s="98"/>
      <c r="VXI409" s="98"/>
      <c r="VXJ409" s="98"/>
      <c r="VXK409" s="98"/>
      <c r="VXL409" s="98"/>
      <c r="VXM409" s="98"/>
      <c r="VXN409" s="98"/>
      <c r="VXO409" s="98"/>
      <c r="VXP409" s="98"/>
      <c r="VXQ409" s="98"/>
      <c r="VXR409" s="98"/>
      <c r="VXS409" s="98"/>
      <c r="VXT409" s="98"/>
      <c r="VXU409" s="98"/>
      <c r="VXV409" s="98"/>
      <c r="VXW409" s="98"/>
      <c r="VXX409" s="98"/>
      <c r="VXY409" s="98"/>
      <c r="VXZ409" s="98"/>
      <c r="VYA409" s="98"/>
      <c r="VYB409" s="98"/>
      <c r="VYC409" s="98"/>
      <c r="VYD409" s="98"/>
      <c r="VYE409" s="98"/>
      <c r="VYF409" s="98"/>
      <c r="VYG409" s="98"/>
      <c r="VYH409" s="98"/>
      <c r="VYI409" s="98"/>
      <c r="VYJ409" s="98"/>
      <c r="VYK409" s="98"/>
      <c r="VYL409" s="98"/>
      <c r="VYM409" s="98"/>
      <c r="VYN409" s="98"/>
      <c r="VYO409" s="98"/>
      <c r="VYP409" s="98"/>
      <c r="VYQ409" s="98"/>
      <c r="VYR409" s="98"/>
      <c r="VYS409" s="98"/>
      <c r="VYT409" s="98"/>
      <c r="VYU409" s="98"/>
      <c r="VYV409" s="98"/>
      <c r="VYW409" s="98"/>
      <c r="VYX409" s="98"/>
      <c r="VYY409" s="98"/>
      <c r="VYZ409" s="98"/>
      <c r="VZA409" s="98"/>
      <c r="VZB409" s="98"/>
      <c r="VZC409" s="98"/>
      <c r="VZD409" s="98"/>
      <c r="VZE409" s="98"/>
      <c r="VZF409" s="98"/>
      <c r="VZG409" s="98"/>
      <c r="VZH409" s="98"/>
      <c r="VZI409" s="98"/>
      <c r="VZJ409" s="98"/>
      <c r="VZK409" s="98"/>
      <c r="VZL409" s="98"/>
      <c r="VZM409" s="98"/>
      <c r="VZN409" s="98"/>
      <c r="VZO409" s="98"/>
      <c r="VZP409" s="98"/>
      <c r="VZQ409" s="98"/>
      <c r="VZR409" s="98"/>
      <c r="VZS409" s="98"/>
      <c r="VZT409" s="98"/>
      <c r="VZU409" s="98"/>
      <c r="VZV409" s="98"/>
      <c r="VZW409" s="98"/>
      <c r="VZX409" s="98"/>
      <c r="VZY409" s="98"/>
      <c r="VZZ409" s="98"/>
      <c r="WAA409" s="98"/>
      <c r="WAB409" s="98"/>
      <c r="WAC409" s="98"/>
      <c r="WAD409" s="98"/>
      <c r="WAE409" s="98"/>
      <c r="WAF409" s="98"/>
      <c r="WAG409" s="98"/>
      <c r="WAH409" s="98"/>
      <c r="WAI409" s="98"/>
      <c r="WAJ409" s="98"/>
      <c r="WAK409" s="98"/>
      <c r="WAL409" s="98"/>
      <c r="WAM409" s="98"/>
      <c r="WAN409" s="98"/>
      <c r="WAO409" s="98"/>
      <c r="WAP409" s="98"/>
      <c r="WAQ409" s="98"/>
      <c r="WAR409" s="98"/>
      <c r="WAS409" s="98"/>
      <c r="WAT409" s="98"/>
      <c r="WAU409" s="98"/>
      <c r="WAV409" s="98"/>
      <c r="WAW409" s="98"/>
      <c r="WAX409" s="98"/>
      <c r="WAY409" s="98"/>
      <c r="WAZ409" s="98"/>
      <c r="WBA409" s="98"/>
      <c r="WBB409" s="98"/>
      <c r="WBC409" s="98"/>
      <c r="WBD409" s="98"/>
      <c r="WBE409" s="98"/>
      <c r="WBF409" s="98"/>
      <c r="WBG409" s="98"/>
      <c r="WBH409" s="98"/>
      <c r="WBI409" s="98"/>
      <c r="WBJ409" s="98"/>
      <c r="WBK409" s="98"/>
      <c r="WBL409" s="98"/>
      <c r="WBM409" s="98"/>
      <c r="WBN409" s="98"/>
      <c r="WBO409" s="98"/>
      <c r="WBP409" s="98"/>
      <c r="WBQ409" s="98"/>
      <c r="WBR409" s="98"/>
      <c r="WBS409" s="98"/>
      <c r="WBT409" s="98"/>
      <c r="WBU409" s="98"/>
      <c r="WBV409" s="98"/>
      <c r="WBW409" s="98"/>
      <c r="WBX409" s="98"/>
      <c r="WBY409" s="98"/>
      <c r="WBZ409" s="98"/>
      <c r="WCA409" s="98"/>
      <c r="WCB409" s="98"/>
      <c r="WCC409" s="98"/>
      <c r="WCD409" s="98"/>
      <c r="WCE409" s="98"/>
      <c r="WCF409" s="98"/>
      <c r="WCG409" s="98"/>
      <c r="WCH409" s="98"/>
      <c r="WCI409" s="98"/>
      <c r="WCJ409" s="98"/>
      <c r="WCK409" s="98"/>
      <c r="WCL409" s="98"/>
      <c r="WCM409" s="98"/>
      <c r="WCN409" s="98"/>
      <c r="WCO409" s="98"/>
      <c r="WCP409" s="98"/>
      <c r="WCQ409" s="98"/>
      <c r="WCR409" s="98"/>
      <c r="WCS409" s="98"/>
      <c r="WCT409" s="98"/>
      <c r="WCU409" s="98"/>
      <c r="WCV409" s="98"/>
      <c r="WCW409" s="98"/>
      <c r="WCX409" s="98"/>
      <c r="WCY409" s="98"/>
      <c r="WCZ409" s="98"/>
      <c r="WDA409" s="98"/>
      <c r="WDB409" s="98"/>
      <c r="WDC409" s="98"/>
      <c r="WDD409" s="98"/>
      <c r="WDE409" s="98"/>
      <c r="WDF409" s="98"/>
      <c r="WDG409" s="98"/>
      <c r="WDH409" s="98"/>
      <c r="WDI409" s="98"/>
      <c r="WDJ409" s="98"/>
      <c r="WDK409" s="98"/>
      <c r="WDL409" s="98"/>
      <c r="WDM409" s="98"/>
      <c r="WDN409" s="98"/>
      <c r="WDO409" s="98"/>
      <c r="WDP409" s="98"/>
      <c r="WDQ409" s="98"/>
      <c r="WDR409" s="98"/>
      <c r="WDS409" s="98"/>
      <c r="WDT409" s="98"/>
      <c r="WDU409" s="98"/>
      <c r="WDV409" s="98"/>
      <c r="WDW409" s="98"/>
      <c r="WDX409" s="98"/>
      <c r="WDY409" s="98"/>
      <c r="WDZ409" s="98"/>
      <c r="WEA409" s="98"/>
      <c r="WEB409" s="98"/>
      <c r="WEC409" s="98"/>
      <c r="WED409" s="98"/>
      <c r="WEE409" s="98"/>
      <c r="WEF409" s="98"/>
      <c r="WEG409" s="98"/>
      <c r="WEH409" s="98"/>
      <c r="WEI409" s="98"/>
      <c r="WEJ409" s="98"/>
      <c r="WEK409" s="98"/>
      <c r="WEL409" s="98"/>
      <c r="WEM409" s="98"/>
      <c r="WEN409" s="98"/>
      <c r="WEO409" s="98"/>
      <c r="WEP409" s="98"/>
      <c r="WEQ409" s="98"/>
      <c r="WER409" s="98"/>
      <c r="WES409" s="98"/>
      <c r="WET409" s="98"/>
      <c r="WEU409" s="98"/>
      <c r="WEV409" s="98"/>
      <c r="WEW409" s="98"/>
      <c r="WEX409" s="98"/>
      <c r="WEY409" s="98"/>
      <c r="WEZ409" s="98"/>
      <c r="WFA409" s="98"/>
      <c r="WFB409" s="98"/>
      <c r="WFC409" s="98"/>
      <c r="WFD409" s="98"/>
      <c r="WFE409" s="98"/>
      <c r="WFF409" s="98"/>
      <c r="WFG409" s="98"/>
      <c r="WFH409" s="98"/>
      <c r="WFI409" s="98"/>
      <c r="WFJ409" s="98"/>
      <c r="WFK409" s="98"/>
      <c r="WFL409" s="98"/>
      <c r="WFM409" s="98"/>
      <c r="WFN409" s="98"/>
      <c r="WFO409" s="98"/>
      <c r="WFP409" s="98"/>
      <c r="WFQ409" s="98"/>
      <c r="WFR409" s="98"/>
      <c r="WFS409" s="98"/>
      <c r="WFT409" s="98"/>
      <c r="WFU409" s="98"/>
      <c r="WFV409" s="98"/>
      <c r="WFW409" s="98"/>
      <c r="WFX409" s="98"/>
      <c r="WFY409" s="98"/>
      <c r="WFZ409" s="98"/>
      <c r="WGA409" s="98"/>
      <c r="WGB409" s="98"/>
      <c r="WGC409" s="98"/>
      <c r="WGD409" s="98"/>
      <c r="WGE409" s="98"/>
      <c r="WGF409" s="98"/>
      <c r="WGG409" s="98"/>
      <c r="WGH409" s="98"/>
      <c r="WGI409" s="98"/>
      <c r="WGJ409" s="98"/>
      <c r="WGK409" s="98"/>
      <c r="WGL409" s="98"/>
      <c r="WGM409" s="98"/>
      <c r="WGN409" s="98"/>
      <c r="WGO409" s="98"/>
      <c r="WGP409" s="98"/>
      <c r="WGQ409" s="98"/>
      <c r="WGR409" s="98"/>
      <c r="WGS409" s="98"/>
      <c r="WGT409" s="98"/>
      <c r="WGU409" s="98"/>
      <c r="WGV409" s="98"/>
      <c r="WGW409" s="98"/>
      <c r="WGX409" s="98"/>
      <c r="WGY409" s="98"/>
      <c r="WGZ409" s="98"/>
      <c r="WHA409" s="98"/>
      <c r="WHB409" s="98"/>
      <c r="WHC409" s="98"/>
      <c r="WHD409" s="98"/>
      <c r="WHE409" s="98"/>
      <c r="WHF409" s="98"/>
      <c r="WHG409" s="98"/>
      <c r="WHH409" s="98"/>
      <c r="WHI409" s="98"/>
      <c r="WHJ409" s="98"/>
      <c r="WHK409" s="98"/>
      <c r="WHL409" s="98"/>
      <c r="WHM409" s="98"/>
      <c r="WHN409" s="98"/>
      <c r="WHO409" s="98"/>
      <c r="WHP409" s="98"/>
      <c r="WHQ409" s="98"/>
      <c r="WHR409" s="98"/>
      <c r="WHS409" s="98"/>
      <c r="WHT409" s="98"/>
      <c r="WHU409" s="98"/>
      <c r="WHV409" s="98"/>
      <c r="WHW409" s="98"/>
      <c r="WHX409" s="98"/>
      <c r="WHY409" s="98"/>
      <c r="WHZ409" s="98"/>
      <c r="WIA409" s="98"/>
      <c r="WIB409" s="98"/>
      <c r="WIC409" s="98"/>
      <c r="WID409" s="98"/>
      <c r="WIE409" s="98"/>
      <c r="WIF409" s="98"/>
      <c r="WIG409" s="98"/>
      <c r="WIH409" s="98"/>
      <c r="WII409" s="98"/>
      <c r="WIJ409" s="98"/>
      <c r="WIK409" s="98"/>
      <c r="WIL409" s="98"/>
      <c r="WIM409" s="98"/>
      <c r="WIN409" s="98"/>
      <c r="WIO409" s="98"/>
      <c r="WIP409" s="98"/>
      <c r="WIQ409" s="98"/>
      <c r="WIR409" s="98"/>
      <c r="WIS409" s="98"/>
      <c r="WIT409" s="98"/>
      <c r="WIU409" s="98"/>
      <c r="WIV409" s="98"/>
      <c r="WIW409" s="98"/>
      <c r="WIX409" s="98"/>
      <c r="WIY409" s="98"/>
      <c r="WIZ409" s="98"/>
      <c r="WJA409" s="98"/>
      <c r="WJB409" s="98"/>
      <c r="WJC409" s="98"/>
      <c r="WJD409" s="98"/>
      <c r="WJE409" s="98"/>
      <c r="WJF409" s="98"/>
      <c r="WJG409" s="98"/>
      <c r="WJH409" s="98"/>
      <c r="WJI409" s="98"/>
      <c r="WJJ409" s="98"/>
      <c r="WJK409" s="98"/>
      <c r="WJL409" s="98"/>
      <c r="WJM409" s="98"/>
      <c r="WJN409" s="98"/>
      <c r="WJO409" s="98"/>
      <c r="WJP409" s="98"/>
      <c r="WJQ409" s="98"/>
      <c r="WJR409" s="98"/>
      <c r="WJS409" s="98"/>
      <c r="WJT409" s="98"/>
      <c r="WJU409" s="98"/>
      <c r="WJV409" s="98"/>
      <c r="WJW409" s="98"/>
      <c r="WJX409" s="98"/>
      <c r="WJY409" s="98"/>
      <c r="WJZ409" s="98"/>
      <c r="WKA409" s="98"/>
      <c r="WKB409" s="98"/>
      <c r="WKC409" s="98"/>
      <c r="WKD409" s="98"/>
      <c r="WKE409" s="98"/>
      <c r="WKF409" s="98"/>
      <c r="WKG409" s="98"/>
      <c r="WKH409" s="98"/>
      <c r="WKI409" s="98"/>
      <c r="WKJ409" s="98"/>
      <c r="WKK409" s="98"/>
      <c r="WKL409" s="98"/>
      <c r="WKM409" s="98"/>
      <c r="WKN409" s="98"/>
      <c r="WKO409" s="98"/>
      <c r="WKP409" s="98"/>
      <c r="WKQ409" s="98"/>
      <c r="WKR409" s="98"/>
      <c r="WKS409" s="98"/>
      <c r="WKT409" s="98"/>
      <c r="WKU409" s="98"/>
      <c r="WKV409" s="98"/>
      <c r="WKW409" s="98"/>
      <c r="WKX409" s="98"/>
      <c r="WKY409" s="98"/>
      <c r="WKZ409" s="98"/>
      <c r="WLA409" s="98"/>
      <c r="WLB409" s="98"/>
      <c r="WLC409" s="98"/>
      <c r="WLD409" s="98"/>
      <c r="WLE409" s="98"/>
      <c r="WLF409" s="98"/>
      <c r="WLG409" s="98"/>
      <c r="WLH409" s="98"/>
      <c r="WLI409" s="98"/>
      <c r="WLJ409" s="98"/>
      <c r="WLK409" s="98"/>
      <c r="WLL409" s="98"/>
      <c r="WLM409" s="98"/>
      <c r="WLN409" s="98"/>
      <c r="WLO409" s="98"/>
      <c r="WLP409" s="98"/>
      <c r="WLQ409" s="98"/>
      <c r="WLR409" s="98"/>
      <c r="WLS409" s="98"/>
      <c r="WLT409" s="98"/>
      <c r="WLU409" s="98"/>
      <c r="WLV409" s="98"/>
      <c r="WLW409" s="98"/>
      <c r="WLX409" s="98"/>
      <c r="WLY409" s="98"/>
      <c r="WLZ409" s="98"/>
      <c r="WMA409" s="98"/>
      <c r="WMB409" s="98"/>
      <c r="WMC409" s="98"/>
      <c r="WMD409" s="98"/>
      <c r="WME409" s="98"/>
      <c r="WMF409" s="98"/>
      <c r="WMG409" s="98"/>
      <c r="WMH409" s="98"/>
      <c r="WMI409" s="98"/>
      <c r="WMJ409" s="98"/>
      <c r="WMK409" s="98"/>
      <c r="WML409" s="98"/>
      <c r="WMM409" s="98"/>
      <c r="WMN409" s="98"/>
      <c r="WMO409" s="98"/>
      <c r="WMP409" s="98"/>
      <c r="WMQ409" s="98"/>
      <c r="WMR409" s="98"/>
      <c r="WMS409" s="98"/>
      <c r="WMT409" s="98"/>
      <c r="WMU409" s="98"/>
      <c r="WMV409" s="98"/>
      <c r="WMW409" s="98"/>
      <c r="WMX409" s="98"/>
      <c r="WMY409" s="98"/>
      <c r="WMZ409" s="98"/>
      <c r="WNA409" s="98"/>
      <c r="WNB409" s="98"/>
      <c r="WNC409" s="98"/>
      <c r="WND409" s="98"/>
      <c r="WNE409" s="98"/>
      <c r="WNF409" s="98"/>
      <c r="WNG409" s="98"/>
      <c r="WNH409" s="98"/>
      <c r="WNI409" s="98"/>
      <c r="WNJ409" s="98"/>
      <c r="WNK409" s="98"/>
      <c r="WNL409" s="98"/>
      <c r="WNM409" s="98"/>
      <c r="WNN409" s="98"/>
      <c r="WNO409" s="98"/>
      <c r="WNP409" s="98"/>
      <c r="WNQ409" s="98"/>
      <c r="WNR409" s="98"/>
      <c r="WNS409" s="98"/>
      <c r="WNT409" s="98"/>
      <c r="WNU409" s="98"/>
      <c r="WNV409" s="98"/>
      <c r="WNW409" s="98"/>
      <c r="WNX409" s="98"/>
      <c r="WNY409" s="98"/>
      <c r="WNZ409" s="98"/>
      <c r="WOA409" s="98"/>
      <c r="WOB409" s="98"/>
      <c r="WOC409" s="98"/>
      <c r="WOD409" s="98"/>
      <c r="WOE409" s="98"/>
      <c r="WOF409" s="98"/>
      <c r="WOG409" s="98"/>
      <c r="WOH409" s="98"/>
      <c r="WOI409" s="98"/>
      <c r="WOJ409" s="98"/>
      <c r="WOK409" s="98"/>
      <c r="WOL409" s="98"/>
      <c r="WOM409" s="98"/>
      <c r="WON409" s="98"/>
      <c r="WOO409" s="98"/>
      <c r="WOP409" s="98"/>
      <c r="WOQ409" s="98"/>
      <c r="WOR409" s="98"/>
      <c r="WOS409" s="98"/>
      <c r="WOT409" s="98"/>
      <c r="WOU409" s="98"/>
      <c r="WOV409" s="98"/>
      <c r="WOW409" s="98"/>
      <c r="WOX409" s="98"/>
      <c r="WOY409" s="98"/>
      <c r="WOZ409" s="98"/>
      <c r="WPA409" s="98"/>
      <c r="WPB409" s="98"/>
      <c r="WPC409" s="98"/>
      <c r="WPD409" s="98"/>
      <c r="WPE409" s="98"/>
      <c r="WPF409" s="98"/>
      <c r="WPG409" s="98"/>
      <c r="WPH409" s="98"/>
      <c r="WPI409" s="98"/>
      <c r="WPJ409" s="98"/>
      <c r="WPK409" s="98"/>
      <c r="WPL409" s="98"/>
      <c r="WPM409" s="98"/>
      <c r="WPN409" s="98"/>
      <c r="WPO409" s="98"/>
      <c r="WPP409" s="98"/>
      <c r="WPQ409" s="98"/>
      <c r="WPR409" s="98"/>
      <c r="WPS409" s="98"/>
      <c r="WPT409" s="98"/>
      <c r="WPU409" s="98"/>
      <c r="WPV409" s="98"/>
      <c r="WPW409" s="98"/>
      <c r="WPX409" s="98"/>
      <c r="WPY409" s="98"/>
      <c r="WPZ409" s="98"/>
      <c r="WQA409" s="98"/>
      <c r="WQB409" s="98"/>
      <c r="WQC409" s="98"/>
      <c r="WQD409" s="98"/>
      <c r="WQE409" s="98"/>
      <c r="WQF409" s="98"/>
      <c r="WQG409" s="98"/>
      <c r="WQH409" s="98"/>
      <c r="WQI409" s="98"/>
      <c r="WQJ409" s="98"/>
      <c r="WQK409" s="98"/>
      <c r="WQL409" s="98"/>
      <c r="WQM409" s="98"/>
      <c r="WQN409" s="98"/>
      <c r="WQO409" s="98"/>
      <c r="WQP409" s="98"/>
      <c r="WQQ409" s="98"/>
      <c r="WQR409" s="98"/>
      <c r="WQS409" s="98"/>
      <c r="WQT409" s="98"/>
      <c r="WQU409" s="98"/>
      <c r="WQV409" s="98"/>
      <c r="WQW409" s="98"/>
      <c r="WQX409" s="98"/>
      <c r="WQY409" s="98"/>
      <c r="WQZ409" s="98"/>
      <c r="WRA409" s="98"/>
      <c r="WRB409" s="98"/>
      <c r="WRC409" s="98"/>
      <c r="WRD409" s="98"/>
      <c r="WRE409" s="98"/>
      <c r="WRF409" s="98"/>
      <c r="WRG409" s="98"/>
      <c r="WRH409" s="98"/>
      <c r="WRI409" s="98"/>
      <c r="WRJ409" s="98"/>
      <c r="WRK409" s="98"/>
      <c r="WRL409" s="98"/>
      <c r="WRM409" s="98"/>
      <c r="WRN409" s="98"/>
      <c r="WRO409" s="98"/>
      <c r="WRP409" s="98"/>
      <c r="WRQ409" s="98"/>
      <c r="WRR409" s="98"/>
      <c r="WRS409" s="98"/>
      <c r="WRT409" s="98"/>
      <c r="WRU409" s="98"/>
      <c r="WRV409" s="98"/>
      <c r="WRW409" s="98"/>
      <c r="WRX409" s="98"/>
      <c r="WRY409" s="98"/>
      <c r="WRZ409" s="98"/>
      <c r="WSA409" s="98"/>
      <c r="WSB409" s="98"/>
      <c r="WSC409" s="98"/>
      <c r="WSD409" s="98"/>
      <c r="WSE409" s="98"/>
      <c r="WSF409" s="98"/>
      <c r="WSG409" s="98"/>
      <c r="WSH409" s="98"/>
      <c r="WSI409" s="98"/>
      <c r="WSJ409" s="98"/>
      <c r="WSK409" s="98"/>
      <c r="WSL409" s="98"/>
      <c r="WSM409" s="98"/>
      <c r="WSN409" s="98"/>
      <c r="WSO409" s="98"/>
      <c r="WSP409" s="98"/>
      <c r="WSQ409" s="98"/>
      <c r="WSR409" s="98"/>
      <c r="WSS409" s="98"/>
      <c r="WST409" s="98"/>
      <c r="WSU409" s="98"/>
      <c r="WSV409" s="98"/>
      <c r="WSW409" s="98"/>
      <c r="WSX409" s="98"/>
      <c r="WSY409" s="98"/>
      <c r="WSZ409" s="98"/>
      <c r="WTA409" s="98"/>
      <c r="WTB409" s="98"/>
      <c r="WTC409" s="98"/>
      <c r="WTD409" s="98"/>
      <c r="WTE409" s="98"/>
      <c r="WTF409" s="98"/>
      <c r="WTG409" s="98"/>
      <c r="WTH409" s="98"/>
      <c r="WTI409" s="98"/>
      <c r="WTJ409" s="98"/>
      <c r="WTK409" s="98"/>
      <c r="WTL409" s="98"/>
      <c r="WTM409" s="98"/>
      <c r="WTN409" s="98"/>
      <c r="WTO409" s="98"/>
      <c r="WTP409" s="98"/>
      <c r="WTQ409" s="98"/>
      <c r="WTR409" s="98"/>
      <c r="WTS409" s="98"/>
      <c r="WTT409" s="98"/>
      <c r="WTU409" s="98"/>
      <c r="WTV409" s="98"/>
      <c r="WTW409" s="98"/>
      <c r="WTX409" s="98"/>
      <c r="WTY409" s="98"/>
      <c r="WTZ409" s="98"/>
      <c r="WUA409" s="98"/>
      <c r="WUB409" s="98"/>
      <c r="WUC409" s="98"/>
      <c r="WUD409" s="98"/>
      <c r="WUE409" s="98"/>
      <c r="WUF409" s="98"/>
      <c r="WUG409" s="98"/>
      <c r="WUH409" s="98"/>
      <c r="WUI409" s="98"/>
      <c r="WUJ409" s="98"/>
      <c r="WUK409" s="98"/>
      <c r="WUL409" s="98"/>
      <c r="WUM409" s="98"/>
      <c r="WUN409" s="98"/>
      <c r="WUO409" s="98"/>
      <c r="WUP409" s="98"/>
      <c r="WUQ409" s="98"/>
      <c r="WUR409" s="98"/>
      <c r="WUS409" s="98"/>
      <c r="WUT409" s="98"/>
      <c r="WUU409" s="98"/>
      <c r="WUV409" s="98"/>
      <c r="WUW409" s="98"/>
      <c r="WUX409" s="98"/>
      <c r="WUY409" s="98"/>
      <c r="WUZ409" s="98"/>
      <c r="WVA409" s="98"/>
      <c r="WVB409" s="98"/>
      <c r="WVC409" s="98"/>
      <c r="WVD409" s="98"/>
      <c r="WVE409" s="98"/>
      <c r="WVF409" s="98"/>
      <c r="WVG409" s="98"/>
      <c r="WVH409" s="98"/>
      <c r="WVI409" s="98"/>
      <c r="WVJ409" s="98"/>
      <c r="WVK409" s="98"/>
      <c r="WVL409" s="98"/>
      <c r="WVM409" s="98"/>
      <c r="WVN409" s="98"/>
      <c r="WVO409" s="98"/>
      <c r="WVP409" s="98"/>
      <c r="WVQ409" s="98"/>
      <c r="WVR409" s="98"/>
      <c r="WVS409" s="98"/>
      <c r="WVT409" s="98"/>
      <c r="WVU409" s="98"/>
      <c r="WVV409" s="98"/>
      <c r="WVW409" s="98"/>
      <c r="WVX409" s="98"/>
      <c r="WVY409" s="98"/>
      <c r="WVZ409" s="98"/>
      <c r="WWA409" s="98"/>
      <c r="WWB409" s="98"/>
      <c r="WWC409" s="98"/>
      <c r="WWD409" s="98"/>
      <c r="WWE409" s="98"/>
      <c r="WWF409" s="98"/>
      <c r="WWG409" s="98"/>
      <c r="WWH409" s="98"/>
      <c r="WWI409" s="98"/>
      <c r="WWJ409" s="98"/>
      <c r="WWK409" s="98"/>
      <c r="WWL409" s="98"/>
      <c r="WWM409" s="98"/>
      <c r="WWN409" s="98"/>
      <c r="WWO409" s="98"/>
      <c r="WWP409" s="98"/>
      <c r="WWQ409" s="98"/>
      <c r="WWR409" s="98"/>
      <c r="WWS409" s="98"/>
      <c r="WWT409" s="98"/>
      <c r="WWU409" s="98"/>
      <c r="WWV409" s="98"/>
      <c r="WWW409" s="98"/>
      <c r="WWX409" s="98"/>
      <c r="WWY409" s="98"/>
      <c r="WWZ409" s="98"/>
      <c r="WXA409" s="98"/>
      <c r="WXB409" s="98"/>
      <c r="WXC409" s="98"/>
      <c r="WXD409" s="98"/>
      <c r="WXE409" s="98"/>
      <c r="WXF409" s="98"/>
      <c r="WXG409" s="98"/>
      <c r="WXH409" s="98"/>
      <c r="WXI409" s="98"/>
      <c r="WXJ409" s="98"/>
      <c r="WXK409" s="98"/>
      <c r="WXL409" s="98"/>
      <c r="WXM409" s="98"/>
      <c r="WXN409" s="98"/>
      <c r="WXO409" s="98"/>
      <c r="WXP409" s="98"/>
      <c r="WXQ409" s="98"/>
      <c r="WXR409" s="98"/>
      <c r="WXS409" s="98"/>
      <c r="WXT409" s="98"/>
      <c r="WXU409" s="98"/>
      <c r="WXV409" s="98"/>
      <c r="WXW409" s="98"/>
      <c r="WXX409" s="98"/>
      <c r="WXY409" s="98"/>
      <c r="WXZ409" s="98"/>
      <c r="WYA409" s="98"/>
      <c r="WYB409" s="98"/>
      <c r="WYC409" s="98"/>
      <c r="WYD409" s="98"/>
      <c r="WYE409" s="98"/>
      <c r="WYF409" s="98"/>
      <c r="WYG409" s="98"/>
      <c r="WYH409" s="98"/>
      <c r="WYI409" s="98"/>
      <c r="WYJ409" s="98"/>
      <c r="WYK409" s="98"/>
      <c r="WYL409" s="98"/>
      <c r="WYM409" s="98"/>
      <c r="WYN409" s="98"/>
      <c r="WYO409" s="98"/>
      <c r="WYP409" s="98"/>
      <c r="WYQ409" s="98"/>
      <c r="WYR409" s="98"/>
      <c r="WYS409" s="98"/>
      <c r="WYT409" s="98"/>
      <c r="WYU409" s="98"/>
      <c r="WYV409" s="98"/>
      <c r="WYW409" s="98"/>
      <c r="WYX409" s="98"/>
      <c r="WYY409" s="98"/>
      <c r="WYZ409" s="98"/>
      <c r="WZA409" s="98"/>
      <c r="WZB409" s="98"/>
      <c r="WZC409" s="98"/>
      <c r="WZD409" s="98"/>
      <c r="WZE409" s="98"/>
      <c r="WZF409" s="98"/>
      <c r="WZG409" s="98"/>
      <c r="WZH409" s="98"/>
      <c r="WZI409" s="98"/>
      <c r="WZJ409" s="98"/>
      <c r="WZK409" s="98"/>
      <c r="WZL409" s="98"/>
      <c r="WZM409" s="98"/>
      <c r="WZN409" s="98"/>
      <c r="WZO409" s="98"/>
      <c r="WZP409" s="98"/>
      <c r="WZQ409" s="98"/>
      <c r="WZR409" s="98"/>
      <c r="WZS409" s="98"/>
      <c r="WZT409" s="98"/>
      <c r="WZU409" s="98"/>
      <c r="WZV409" s="98"/>
      <c r="WZW409" s="98"/>
      <c r="WZX409" s="98"/>
      <c r="WZY409" s="98"/>
      <c r="WZZ409" s="98"/>
      <c r="XAA409" s="98"/>
      <c r="XAB409" s="98"/>
      <c r="XAC409" s="98"/>
      <c r="XAD409" s="98"/>
      <c r="XAE409" s="98"/>
      <c r="XAF409" s="98"/>
      <c r="XAG409" s="98"/>
      <c r="XAH409" s="98"/>
      <c r="XAI409" s="98"/>
      <c r="XAJ409" s="98"/>
      <c r="XAK409" s="98"/>
      <c r="XAL409" s="98"/>
      <c r="XAM409" s="98"/>
      <c r="XAN409" s="98"/>
      <c r="XAO409" s="98"/>
      <c r="XAP409" s="98"/>
      <c r="XAQ409" s="98"/>
      <c r="XAR409" s="98"/>
      <c r="XAS409" s="98"/>
      <c r="XAT409" s="98"/>
      <c r="XAU409" s="98"/>
      <c r="XAV409" s="98"/>
      <c r="XAW409" s="98"/>
      <c r="XAX409" s="98"/>
      <c r="XAY409" s="98"/>
      <c r="XAZ409" s="98"/>
      <c r="XBA409" s="98"/>
      <c r="XBB409" s="98"/>
      <c r="XBC409" s="98"/>
      <c r="XBD409" s="98"/>
      <c r="XBE409" s="98"/>
      <c r="XBF409" s="98"/>
      <c r="XBG409" s="98"/>
      <c r="XBH409" s="98"/>
      <c r="XBI409" s="98"/>
      <c r="XBJ409" s="98"/>
      <c r="XBK409" s="98"/>
      <c r="XBL409" s="98"/>
      <c r="XBM409" s="98"/>
      <c r="XBN409" s="98"/>
      <c r="XBO409" s="98"/>
      <c r="XBP409" s="98"/>
      <c r="XBQ409" s="98"/>
      <c r="XBR409" s="98"/>
      <c r="XBS409" s="98"/>
      <c r="XBT409" s="98"/>
      <c r="XBU409" s="98"/>
      <c r="XBV409" s="98"/>
      <c r="XBW409" s="98"/>
      <c r="XBX409" s="98"/>
      <c r="XBY409" s="98"/>
      <c r="XBZ409" s="98"/>
      <c r="XCA409" s="98"/>
      <c r="XCB409" s="98"/>
      <c r="XCC409" s="98"/>
      <c r="XCD409" s="98"/>
      <c r="XCE409" s="98"/>
      <c r="XCF409" s="98"/>
      <c r="XCG409" s="98"/>
      <c r="XCH409" s="98"/>
      <c r="XCI409" s="98"/>
      <c r="XCJ409" s="98"/>
      <c r="XCK409" s="98"/>
      <c r="XCL409" s="98"/>
      <c r="XCM409" s="98"/>
      <c r="XCN409" s="98"/>
      <c r="XCO409" s="98"/>
      <c r="XCP409" s="98"/>
      <c r="XCQ409" s="98"/>
      <c r="XCR409" s="98"/>
      <c r="XCS409" s="98"/>
      <c r="XCT409" s="98"/>
      <c r="XCU409" s="98"/>
      <c r="XCV409" s="98"/>
      <c r="XCW409" s="98"/>
      <c r="XCX409" s="98"/>
      <c r="XCY409" s="98"/>
      <c r="XCZ409" s="98"/>
      <c r="XDA409" s="98"/>
      <c r="XDB409" s="98"/>
      <c r="XDC409" s="98"/>
      <c r="XDD409" s="98"/>
      <c r="XDE409" s="98"/>
      <c r="XDF409" s="98"/>
      <c r="XDG409" s="98"/>
      <c r="XDH409" s="98"/>
      <c r="XDI409" s="98"/>
      <c r="XDJ409" s="98"/>
    </row>
    <row r="410" spans="1:16338" ht="14" x14ac:dyDescent="0.2">
      <c r="A410" s="131">
        <v>411</v>
      </c>
      <c r="B410" s="113" t="s">
        <v>35</v>
      </c>
      <c r="D410" s="93"/>
      <c r="E410" s="100"/>
      <c r="F410" s="132" t="s">
        <v>35</v>
      </c>
      <c r="H410" s="104"/>
      <c r="I410" s="93"/>
      <c r="N410" s="101" t="e">
        <f t="shared" si="0"/>
        <v>#DIV/0!</v>
      </c>
      <c r="Q410" s="39">
        <f t="shared" si="1"/>
        <v>0</v>
      </c>
      <c r="T410" s="127">
        <f t="shared" si="2"/>
        <v>0</v>
      </c>
      <c r="U410" s="102">
        <f t="shared" si="3"/>
        <v>0</v>
      </c>
      <c r="V410" s="114"/>
      <c r="W410" s="109"/>
    </row>
    <row r="411" spans="1:16338" ht="14" x14ac:dyDescent="0.2">
      <c r="A411" s="131">
        <v>412</v>
      </c>
      <c r="B411" s="113" t="s">
        <v>36</v>
      </c>
      <c r="D411" s="38"/>
      <c r="E411" s="38"/>
      <c r="F411" s="132" t="s">
        <v>36</v>
      </c>
      <c r="G411" s="115"/>
      <c r="H411" s="116"/>
      <c r="I411" s="38"/>
      <c r="K411" s="38"/>
      <c r="L411" s="108"/>
      <c r="M411" s="38"/>
      <c r="N411" s="101" t="e">
        <f t="shared" si="0"/>
        <v>#DIV/0!</v>
      </c>
      <c r="O411" s="38"/>
      <c r="P411" s="115"/>
      <c r="Q411" s="39">
        <f t="shared" si="1"/>
        <v>0</v>
      </c>
      <c r="T411" s="127">
        <f t="shared" si="2"/>
        <v>0</v>
      </c>
      <c r="U411" s="102">
        <f t="shared" si="3"/>
        <v>0</v>
      </c>
      <c r="V411" s="115"/>
      <c r="W411" s="109"/>
    </row>
    <row r="412" spans="1:16338" ht="14" x14ac:dyDescent="0.2">
      <c r="A412" s="131">
        <v>413</v>
      </c>
      <c r="B412" s="113" t="s">
        <v>37</v>
      </c>
      <c r="D412" s="93"/>
      <c r="E412" s="100"/>
      <c r="F412" s="132" t="s">
        <v>37</v>
      </c>
      <c r="G412" s="102"/>
      <c r="H412" s="104"/>
      <c r="I412" s="93"/>
      <c r="N412" s="101" t="e">
        <f t="shared" si="0"/>
        <v>#DIV/0!</v>
      </c>
      <c r="Q412" s="39">
        <f t="shared" si="1"/>
        <v>0</v>
      </c>
      <c r="T412" s="127">
        <f t="shared" si="2"/>
        <v>0</v>
      </c>
      <c r="U412" s="102">
        <f t="shared" si="3"/>
        <v>0</v>
      </c>
      <c r="V412" s="114"/>
      <c r="W412" s="109"/>
    </row>
    <row r="413" spans="1:16338" ht="14" x14ac:dyDescent="0.2">
      <c r="A413" s="131">
        <v>414</v>
      </c>
      <c r="B413" s="113" t="s">
        <v>38</v>
      </c>
      <c r="D413" s="93"/>
      <c r="E413" s="100"/>
      <c r="F413" s="132" t="s">
        <v>38</v>
      </c>
      <c r="H413" s="104"/>
      <c r="I413" s="93"/>
      <c r="N413" s="101" t="e">
        <f t="shared" si="0"/>
        <v>#DIV/0!</v>
      </c>
      <c r="Q413" s="39">
        <f t="shared" si="1"/>
        <v>0</v>
      </c>
      <c r="T413" s="127">
        <f t="shared" si="2"/>
        <v>0</v>
      </c>
      <c r="U413" s="102">
        <f t="shared" si="3"/>
        <v>0</v>
      </c>
      <c r="V413" s="114"/>
      <c r="W413" s="109"/>
    </row>
    <row r="414" spans="1:16338" ht="14" x14ac:dyDescent="0.2">
      <c r="A414" s="131">
        <v>415</v>
      </c>
      <c r="B414" s="113" t="s">
        <v>39</v>
      </c>
      <c r="D414" s="93"/>
      <c r="E414" s="100"/>
      <c r="F414" s="132" t="s">
        <v>39</v>
      </c>
      <c r="H414" s="104"/>
      <c r="I414" s="93"/>
      <c r="N414" s="101" t="e">
        <f t="shared" si="0"/>
        <v>#DIV/0!</v>
      </c>
      <c r="Q414" s="39">
        <f t="shared" si="1"/>
        <v>0</v>
      </c>
      <c r="T414" s="127">
        <f t="shared" si="2"/>
        <v>0</v>
      </c>
      <c r="U414" s="102">
        <f t="shared" si="3"/>
        <v>0</v>
      </c>
      <c r="V414" s="114"/>
      <c r="W414" s="109"/>
    </row>
    <row r="415" spans="1:16338" ht="14" x14ac:dyDescent="0.2">
      <c r="A415" s="131">
        <v>416</v>
      </c>
      <c r="B415" s="113" t="s">
        <v>40</v>
      </c>
      <c r="D415" s="93"/>
      <c r="E415" s="100"/>
      <c r="F415" s="132" t="s">
        <v>40</v>
      </c>
      <c r="H415" s="104"/>
      <c r="I415" s="93"/>
      <c r="N415" s="101" t="e">
        <f t="shared" si="0"/>
        <v>#DIV/0!</v>
      </c>
      <c r="Q415" s="39">
        <f t="shared" si="1"/>
        <v>0</v>
      </c>
      <c r="T415" s="127">
        <f t="shared" si="2"/>
        <v>0</v>
      </c>
      <c r="U415" s="102">
        <f t="shared" si="3"/>
        <v>0</v>
      </c>
      <c r="V415" s="114"/>
      <c r="W415" s="109"/>
    </row>
    <row r="416" spans="1:16338" ht="14" x14ac:dyDescent="0.2">
      <c r="A416" s="131">
        <v>417</v>
      </c>
      <c r="B416" s="113" t="s">
        <v>41</v>
      </c>
      <c r="D416" s="93"/>
      <c r="E416" s="100"/>
      <c r="F416" s="132" t="s">
        <v>41</v>
      </c>
      <c r="H416" s="104"/>
      <c r="I416" s="93"/>
      <c r="N416" s="101" t="e">
        <f t="shared" si="0"/>
        <v>#DIV/0!</v>
      </c>
      <c r="Q416" s="39">
        <f t="shared" si="1"/>
        <v>0</v>
      </c>
      <c r="T416" s="127">
        <f t="shared" si="2"/>
        <v>0</v>
      </c>
      <c r="U416" s="102">
        <f t="shared" si="3"/>
        <v>0</v>
      </c>
      <c r="V416" s="114"/>
      <c r="W416" s="109"/>
    </row>
    <row r="417" spans="1:23" ht="14" x14ac:dyDescent="0.2">
      <c r="A417" s="131">
        <v>418</v>
      </c>
      <c r="B417" s="113" t="s">
        <v>42</v>
      </c>
      <c r="D417" s="93"/>
      <c r="E417" s="100"/>
      <c r="F417" s="132" t="s">
        <v>42</v>
      </c>
      <c r="H417" s="104"/>
      <c r="I417" s="93"/>
      <c r="N417" s="101" t="e">
        <f t="shared" si="0"/>
        <v>#DIV/0!</v>
      </c>
      <c r="Q417" s="39">
        <f t="shared" si="1"/>
        <v>0</v>
      </c>
      <c r="T417" s="127">
        <f t="shared" si="2"/>
        <v>0</v>
      </c>
      <c r="U417" s="102">
        <f t="shared" si="3"/>
        <v>0</v>
      </c>
      <c r="V417" s="114"/>
      <c r="W417" s="109"/>
    </row>
    <row r="418" spans="1:23" ht="14" x14ac:dyDescent="0.2">
      <c r="A418" s="131">
        <v>419</v>
      </c>
      <c r="B418" s="113" t="s">
        <v>43</v>
      </c>
      <c r="D418" s="93"/>
      <c r="E418" s="100"/>
      <c r="F418" s="132" t="s">
        <v>43</v>
      </c>
      <c r="H418" s="104"/>
      <c r="I418" s="93"/>
      <c r="N418" s="101" t="e">
        <f t="shared" si="0"/>
        <v>#DIV/0!</v>
      </c>
      <c r="Q418" s="39">
        <f t="shared" si="1"/>
        <v>0</v>
      </c>
      <c r="T418" s="127">
        <f t="shared" si="2"/>
        <v>0</v>
      </c>
      <c r="U418" s="102">
        <f t="shared" si="3"/>
        <v>0</v>
      </c>
      <c r="V418" s="114"/>
      <c r="W418" s="109"/>
    </row>
    <row r="419" spans="1:23" ht="14" x14ac:dyDescent="0.2">
      <c r="A419" s="131">
        <v>420</v>
      </c>
      <c r="B419" s="113" t="s">
        <v>44</v>
      </c>
      <c r="D419" s="93"/>
      <c r="E419" s="100"/>
      <c r="F419" s="132" t="s">
        <v>44</v>
      </c>
      <c r="H419" s="104"/>
      <c r="I419" s="93"/>
      <c r="N419" s="101" t="e">
        <f t="shared" si="0"/>
        <v>#DIV/0!</v>
      </c>
      <c r="Q419" s="39">
        <f t="shared" si="1"/>
        <v>0</v>
      </c>
      <c r="T419" s="127">
        <f t="shared" si="2"/>
        <v>0</v>
      </c>
      <c r="U419" s="102">
        <f t="shared" si="3"/>
        <v>0</v>
      </c>
      <c r="V419" s="114"/>
      <c r="W419" s="109"/>
    </row>
    <row r="420" spans="1:23" ht="14" x14ac:dyDescent="0.2">
      <c r="A420" s="131">
        <v>421</v>
      </c>
      <c r="B420" s="113" t="s">
        <v>45</v>
      </c>
      <c r="D420" s="93"/>
      <c r="E420" s="100"/>
      <c r="F420" s="132" t="s">
        <v>45</v>
      </c>
      <c r="H420" s="104"/>
      <c r="I420" s="93"/>
      <c r="N420" s="101" t="e">
        <f t="shared" si="0"/>
        <v>#DIV/0!</v>
      </c>
      <c r="Q420" s="39">
        <f t="shared" si="1"/>
        <v>0</v>
      </c>
      <c r="T420" s="127">
        <f t="shared" si="2"/>
        <v>0</v>
      </c>
      <c r="U420" s="102">
        <f t="shared" si="3"/>
        <v>0</v>
      </c>
      <c r="V420" s="114"/>
      <c r="W420" s="109"/>
    </row>
    <row r="421" spans="1:23" ht="14" x14ac:dyDescent="0.2">
      <c r="A421" s="131">
        <v>422</v>
      </c>
      <c r="B421" s="113" t="s">
        <v>46</v>
      </c>
      <c r="D421" s="38"/>
      <c r="E421" s="38"/>
      <c r="F421" s="132" t="s">
        <v>46</v>
      </c>
      <c r="G421" s="115"/>
      <c r="H421" s="116"/>
      <c r="I421" s="93"/>
      <c r="K421" s="38"/>
      <c r="L421" s="108"/>
      <c r="N421" s="101" t="e">
        <f t="shared" si="0"/>
        <v>#DIV/0!</v>
      </c>
      <c r="Q421" s="39">
        <f t="shared" si="1"/>
        <v>0</v>
      </c>
      <c r="T421" s="127">
        <f t="shared" si="2"/>
        <v>0</v>
      </c>
      <c r="U421" s="102">
        <f t="shared" si="3"/>
        <v>0</v>
      </c>
      <c r="V421" s="114"/>
      <c r="W421" s="109"/>
    </row>
    <row r="422" spans="1:23" ht="14" x14ac:dyDescent="0.2">
      <c r="A422" s="131">
        <v>423</v>
      </c>
      <c r="B422" s="113" t="s">
        <v>47</v>
      </c>
      <c r="D422" s="93"/>
      <c r="E422" s="100"/>
      <c r="F422" s="132" t="s">
        <v>47</v>
      </c>
      <c r="H422" s="104"/>
      <c r="I422" s="93"/>
      <c r="N422" s="101" t="e">
        <f t="shared" si="0"/>
        <v>#DIV/0!</v>
      </c>
      <c r="Q422" s="39">
        <f t="shared" si="1"/>
        <v>0</v>
      </c>
      <c r="T422" s="127">
        <f t="shared" si="2"/>
        <v>0</v>
      </c>
      <c r="U422" s="102">
        <f t="shared" si="3"/>
        <v>0</v>
      </c>
      <c r="V422" s="114"/>
      <c r="W422" s="109"/>
    </row>
    <row r="423" spans="1:23" ht="14" x14ac:dyDescent="0.2">
      <c r="A423" s="131">
        <v>424</v>
      </c>
      <c r="B423" s="113" t="s">
        <v>48</v>
      </c>
      <c r="D423" s="93"/>
      <c r="E423" s="100"/>
      <c r="F423" s="132" t="s">
        <v>48</v>
      </c>
      <c r="H423" s="104"/>
      <c r="I423" s="93"/>
      <c r="N423" s="101" t="e">
        <f t="shared" si="0"/>
        <v>#DIV/0!</v>
      </c>
      <c r="Q423" s="39">
        <f t="shared" si="1"/>
        <v>0</v>
      </c>
      <c r="T423" s="127">
        <f t="shared" si="2"/>
        <v>0</v>
      </c>
      <c r="U423" s="102">
        <f t="shared" si="3"/>
        <v>0</v>
      </c>
      <c r="V423" s="114"/>
      <c r="W423" s="109"/>
    </row>
    <row r="424" spans="1:23" ht="14" x14ac:dyDescent="0.2">
      <c r="A424" s="131">
        <v>425</v>
      </c>
      <c r="B424" s="113" t="s">
        <v>49</v>
      </c>
      <c r="D424" s="93"/>
      <c r="E424" s="100"/>
      <c r="F424" s="132" t="s">
        <v>49</v>
      </c>
      <c r="H424" s="104"/>
      <c r="I424" s="93"/>
      <c r="N424" s="101" t="e">
        <f t="shared" si="0"/>
        <v>#DIV/0!</v>
      </c>
      <c r="Q424" s="39">
        <f t="shared" si="1"/>
        <v>0</v>
      </c>
      <c r="T424" s="127">
        <f t="shared" si="2"/>
        <v>0</v>
      </c>
      <c r="U424" s="102">
        <f t="shared" si="3"/>
        <v>0</v>
      </c>
      <c r="V424" s="114"/>
      <c r="W424" s="109"/>
    </row>
    <row r="425" spans="1:23" ht="14" x14ac:dyDescent="0.2">
      <c r="A425" s="131">
        <v>426</v>
      </c>
      <c r="B425" s="113" t="s">
        <v>50</v>
      </c>
      <c r="D425" s="93"/>
      <c r="E425" s="100"/>
      <c r="F425" s="132" t="s">
        <v>50</v>
      </c>
      <c r="H425" s="104"/>
      <c r="I425" s="93"/>
      <c r="N425" s="101" t="e">
        <f t="shared" si="0"/>
        <v>#DIV/0!</v>
      </c>
      <c r="Q425" s="39">
        <f t="shared" si="1"/>
        <v>0</v>
      </c>
      <c r="T425" s="127">
        <f t="shared" si="2"/>
        <v>0</v>
      </c>
      <c r="U425" s="102">
        <f t="shared" si="3"/>
        <v>0</v>
      </c>
      <c r="V425" s="114"/>
      <c r="W425" s="109"/>
    </row>
    <row r="426" spans="1:23" ht="14" x14ac:dyDescent="0.2">
      <c r="A426" s="131">
        <v>427</v>
      </c>
      <c r="B426" s="113" t="s">
        <v>51</v>
      </c>
      <c r="D426" s="93"/>
      <c r="E426" s="100"/>
      <c r="F426" s="132" t="s">
        <v>51</v>
      </c>
      <c r="H426" s="104"/>
      <c r="I426" s="93"/>
      <c r="N426" s="101" t="e">
        <f t="shared" si="0"/>
        <v>#DIV/0!</v>
      </c>
      <c r="Q426" s="39">
        <f t="shared" si="1"/>
        <v>0</v>
      </c>
      <c r="T426" s="127">
        <f t="shared" si="2"/>
        <v>0</v>
      </c>
      <c r="U426" s="102">
        <f t="shared" si="3"/>
        <v>0</v>
      </c>
      <c r="V426" s="114"/>
      <c r="W426" s="109"/>
    </row>
    <row r="427" spans="1:23" ht="14" x14ac:dyDescent="0.2">
      <c r="A427" s="131">
        <v>428</v>
      </c>
      <c r="B427" s="113" t="s">
        <v>52</v>
      </c>
      <c r="D427" s="93"/>
      <c r="E427" s="100"/>
      <c r="F427" s="132" t="s">
        <v>52</v>
      </c>
      <c r="H427" s="104"/>
      <c r="I427" s="93"/>
      <c r="N427" s="101" t="e">
        <f t="shared" si="0"/>
        <v>#DIV/0!</v>
      </c>
      <c r="Q427" s="39">
        <f t="shared" si="1"/>
        <v>0</v>
      </c>
      <c r="T427" s="127">
        <f t="shared" si="2"/>
        <v>0</v>
      </c>
      <c r="U427" s="102">
        <f t="shared" si="3"/>
        <v>0</v>
      </c>
      <c r="V427" s="114"/>
      <c r="W427" s="109"/>
    </row>
    <row r="428" spans="1:23" ht="14" x14ac:dyDescent="0.2">
      <c r="A428" s="131">
        <v>429</v>
      </c>
      <c r="B428" s="113" t="s">
        <v>53</v>
      </c>
      <c r="D428" s="93"/>
      <c r="E428" s="100"/>
      <c r="F428" s="132" t="s">
        <v>53</v>
      </c>
      <c r="H428" s="104"/>
      <c r="I428" s="93"/>
      <c r="N428" s="101" t="e">
        <f t="shared" si="0"/>
        <v>#DIV/0!</v>
      </c>
      <c r="Q428" s="39">
        <f t="shared" si="1"/>
        <v>0</v>
      </c>
      <c r="T428" s="127">
        <f t="shared" si="2"/>
        <v>0</v>
      </c>
      <c r="U428" s="102">
        <f t="shared" si="3"/>
        <v>0</v>
      </c>
      <c r="V428" s="114"/>
      <c r="W428" s="109"/>
    </row>
    <row r="429" spans="1:23" ht="14" x14ac:dyDescent="0.2">
      <c r="A429" s="131">
        <v>430</v>
      </c>
      <c r="B429" s="113" t="s">
        <v>54</v>
      </c>
      <c r="D429" s="93"/>
      <c r="E429" s="100"/>
      <c r="F429" s="132" t="s">
        <v>54</v>
      </c>
      <c r="H429" s="104"/>
      <c r="I429" s="93"/>
      <c r="N429" s="101" t="e">
        <f t="shared" si="0"/>
        <v>#DIV/0!</v>
      </c>
      <c r="Q429" s="39">
        <f t="shared" si="1"/>
        <v>0</v>
      </c>
      <c r="T429" s="127">
        <f t="shared" si="2"/>
        <v>0</v>
      </c>
      <c r="U429" s="102">
        <f t="shared" si="3"/>
        <v>0</v>
      </c>
      <c r="V429" s="114"/>
      <c r="W429" s="109"/>
    </row>
    <row r="430" spans="1:23" ht="14" x14ac:dyDescent="0.2">
      <c r="A430" s="131">
        <v>431</v>
      </c>
      <c r="B430" s="113" t="s">
        <v>55</v>
      </c>
      <c r="D430" s="93"/>
      <c r="E430" s="100"/>
      <c r="F430" s="132" t="s">
        <v>55</v>
      </c>
      <c r="H430" s="104"/>
      <c r="I430" s="93"/>
      <c r="N430" s="101" t="e">
        <f t="shared" si="0"/>
        <v>#DIV/0!</v>
      </c>
      <c r="Q430" s="39">
        <f t="shared" si="1"/>
        <v>0</v>
      </c>
      <c r="T430" s="127">
        <f t="shared" si="2"/>
        <v>0</v>
      </c>
      <c r="U430" s="102">
        <f t="shared" si="3"/>
        <v>0</v>
      </c>
      <c r="V430" s="114"/>
      <c r="W430" s="109"/>
    </row>
    <row r="431" spans="1:23" ht="14" x14ac:dyDescent="0.2">
      <c r="A431" s="131">
        <v>432</v>
      </c>
      <c r="B431" s="113" t="s">
        <v>56</v>
      </c>
      <c r="D431" s="93"/>
      <c r="E431" s="100"/>
      <c r="F431" s="132" t="s">
        <v>56</v>
      </c>
      <c r="H431" s="104"/>
      <c r="I431" s="93"/>
      <c r="N431" s="101" t="e">
        <f t="shared" si="0"/>
        <v>#DIV/0!</v>
      </c>
      <c r="Q431" s="39">
        <f t="shared" si="1"/>
        <v>0</v>
      </c>
      <c r="T431" s="127">
        <f t="shared" si="2"/>
        <v>0</v>
      </c>
      <c r="U431" s="102">
        <f t="shared" si="3"/>
        <v>0</v>
      </c>
      <c r="V431" s="114"/>
      <c r="W431" s="109"/>
    </row>
    <row r="432" spans="1:23" ht="14" x14ac:dyDescent="0.2">
      <c r="A432" s="131">
        <v>433</v>
      </c>
      <c r="B432" s="113" t="s">
        <v>57</v>
      </c>
      <c r="D432" s="93"/>
      <c r="E432" s="100"/>
      <c r="F432" s="132" t="s">
        <v>57</v>
      </c>
      <c r="H432" s="104"/>
      <c r="I432" s="93"/>
      <c r="N432" s="101" t="e">
        <f t="shared" ref="N432:N495" si="4">M432/P432</f>
        <v>#DIV/0!</v>
      </c>
      <c r="Q432" s="39">
        <f t="shared" si="1"/>
        <v>0</v>
      </c>
      <c r="T432" s="127">
        <f t="shared" si="2"/>
        <v>0</v>
      </c>
      <c r="U432" s="102">
        <f t="shared" si="3"/>
        <v>0</v>
      </c>
      <c r="V432" s="114"/>
      <c r="W432" s="109"/>
    </row>
    <row r="433" spans="1:23" ht="14" x14ac:dyDescent="0.2">
      <c r="A433" s="131">
        <v>434</v>
      </c>
      <c r="B433" s="113" t="s">
        <v>58</v>
      </c>
      <c r="D433" s="93"/>
      <c r="E433" s="100"/>
      <c r="F433" s="132" t="s">
        <v>58</v>
      </c>
      <c r="H433" s="104"/>
      <c r="I433" s="93"/>
      <c r="N433" s="101" t="e">
        <f t="shared" si="4"/>
        <v>#DIV/0!</v>
      </c>
      <c r="Q433" s="39">
        <f t="shared" si="1"/>
        <v>0</v>
      </c>
      <c r="T433" s="127">
        <f t="shared" si="2"/>
        <v>0</v>
      </c>
      <c r="U433" s="102">
        <f t="shared" si="3"/>
        <v>0</v>
      </c>
      <c r="V433" s="114"/>
      <c r="W433" s="109"/>
    </row>
    <row r="434" spans="1:23" ht="14" x14ac:dyDescent="0.2">
      <c r="A434" s="131">
        <v>435</v>
      </c>
      <c r="B434" s="113" t="s">
        <v>59</v>
      </c>
      <c r="D434" s="93"/>
      <c r="E434" s="100"/>
      <c r="F434" s="132" t="s">
        <v>59</v>
      </c>
      <c r="H434" s="104"/>
      <c r="I434" s="93"/>
      <c r="N434" s="101" t="e">
        <f t="shared" si="4"/>
        <v>#DIV/0!</v>
      </c>
      <c r="Q434" s="39">
        <f t="shared" si="1"/>
        <v>0</v>
      </c>
      <c r="T434" s="127">
        <f t="shared" si="2"/>
        <v>0</v>
      </c>
      <c r="U434" s="102">
        <f t="shared" si="3"/>
        <v>0</v>
      </c>
      <c r="V434" s="114"/>
      <c r="W434" s="109"/>
    </row>
    <row r="435" spans="1:23" ht="14" x14ac:dyDescent="0.2">
      <c r="A435" s="131">
        <v>436</v>
      </c>
      <c r="B435" s="113" t="s">
        <v>60</v>
      </c>
      <c r="D435" s="93"/>
      <c r="E435" s="100"/>
      <c r="F435" s="132" t="s">
        <v>60</v>
      </c>
      <c r="H435" s="104"/>
      <c r="I435" s="93"/>
      <c r="N435" s="101" t="e">
        <f t="shared" si="4"/>
        <v>#DIV/0!</v>
      </c>
      <c r="Q435" s="39">
        <f t="shared" si="1"/>
        <v>0</v>
      </c>
      <c r="T435" s="127">
        <f t="shared" si="2"/>
        <v>0</v>
      </c>
      <c r="U435" s="102">
        <f t="shared" si="3"/>
        <v>0</v>
      </c>
      <c r="V435" s="114"/>
      <c r="W435" s="109"/>
    </row>
    <row r="436" spans="1:23" ht="14" x14ac:dyDescent="0.2">
      <c r="A436" s="131">
        <v>437</v>
      </c>
      <c r="B436" s="113" t="s">
        <v>61</v>
      </c>
      <c r="D436" s="93"/>
      <c r="E436" s="100"/>
      <c r="F436" s="132" t="s">
        <v>61</v>
      </c>
      <c r="H436" s="104"/>
      <c r="I436" s="93"/>
      <c r="N436" s="101" t="e">
        <f t="shared" si="4"/>
        <v>#DIV/0!</v>
      </c>
      <c r="Q436" s="39">
        <f t="shared" si="1"/>
        <v>0</v>
      </c>
      <c r="T436" s="127">
        <f t="shared" si="2"/>
        <v>0</v>
      </c>
      <c r="U436" s="102">
        <f t="shared" si="3"/>
        <v>0</v>
      </c>
      <c r="V436" s="114"/>
      <c r="W436" s="109"/>
    </row>
    <row r="437" spans="1:23" ht="14" x14ac:dyDescent="0.2">
      <c r="A437" s="131">
        <v>438</v>
      </c>
      <c r="B437" s="113" t="s">
        <v>62</v>
      </c>
      <c r="D437" s="93"/>
      <c r="E437" s="100"/>
      <c r="F437" s="132" t="s">
        <v>62</v>
      </c>
      <c r="H437" s="104"/>
      <c r="I437" s="93"/>
      <c r="N437" s="101" t="e">
        <f t="shared" si="4"/>
        <v>#DIV/0!</v>
      </c>
      <c r="Q437" s="39">
        <f t="shared" si="1"/>
        <v>0</v>
      </c>
      <c r="T437" s="127">
        <f t="shared" si="2"/>
        <v>0</v>
      </c>
      <c r="U437" s="102">
        <f t="shared" si="3"/>
        <v>0</v>
      </c>
      <c r="V437" s="114"/>
      <c r="W437" s="109"/>
    </row>
    <row r="438" spans="1:23" ht="14" x14ac:dyDescent="0.2">
      <c r="A438" s="131">
        <v>439</v>
      </c>
      <c r="B438" s="113" t="s">
        <v>63</v>
      </c>
      <c r="D438" s="93"/>
      <c r="E438" s="100"/>
      <c r="F438" s="132" t="s">
        <v>63</v>
      </c>
      <c r="H438" s="104"/>
      <c r="I438" s="93"/>
      <c r="N438" s="101" t="e">
        <f t="shared" si="4"/>
        <v>#DIV/0!</v>
      </c>
      <c r="Q438" s="39">
        <f t="shared" si="1"/>
        <v>0</v>
      </c>
      <c r="T438" s="127">
        <f t="shared" si="2"/>
        <v>0</v>
      </c>
      <c r="U438" s="102">
        <f t="shared" si="3"/>
        <v>0</v>
      </c>
      <c r="V438" s="114"/>
      <c r="W438" s="109"/>
    </row>
    <row r="439" spans="1:23" ht="14" x14ac:dyDescent="0.2">
      <c r="A439" s="131">
        <v>440</v>
      </c>
      <c r="B439" s="113" t="s">
        <v>64</v>
      </c>
      <c r="D439" s="93"/>
      <c r="E439" s="100"/>
      <c r="F439" s="132" t="s">
        <v>64</v>
      </c>
      <c r="H439" s="104"/>
      <c r="I439" s="93"/>
      <c r="N439" s="101" t="e">
        <f t="shared" si="4"/>
        <v>#DIV/0!</v>
      </c>
      <c r="Q439" s="39">
        <f t="shared" si="1"/>
        <v>0</v>
      </c>
      <c r="T439" s="127">
        <f t="shared" si="2"/>
        <v>0</v>
      </c>
      <c r="U439" s="102">
        <f t="shared" si="3"/>
        <v>0</v>
      </c>
      <c r="V439" s="114"/>
      <c r="W439" s="109"/>
    </row>
    <row r="440" spans="1:23" ht="14" x14ac:dyDescent="0.2">
      <c r="A440" s="131">
        <v>441</v>
      </c>
      <c r="B440" s="113" t="s">
        <v>65</v>
      </c>
      <c r="D440" s="93"/>
      <c r="E440" s="100"/>
      <c r="F440" s="132" t="s">
        <v>65</v>
      </c>
      <c r="H440" s="104"/>
      <c r="I440" s="93"/>
      <c r="N440" s="101" t="e">
        <f t="shared" si="4"/>
        <v>#DIV/0!</v>
      </c>
      <c r="Q440" s="39">
        <f t="shared" si="1"/>
        <v>0</v>
      </c>
      <c r="T440" s="127">
        <f t="shared" si="2"/>
        <v>0</v>
      </c>
      <c r="U440" s="102">
        <f t="shared" si="3"/>
        <v>0</v>
      </c>
      <c r="V440" s="114"/>
      <c r="W440" s="109"/>
    </row>
    <row r="441" spans="1:23" ht="14" x14ac:dyDescent="0.2">
      <c r="A441" s="131">
        <v>442</v>
      </c>
      <c r="B441" s="113" t="s">
        <v>66</v>
      </c>
      <c r="D441" s="93"/>
      <c r="E441" s="100"/>
      <c r="F441" s="132" t="s">
        <v>66</v>
      </c>
      <c r="H441" s="104"/>
      <c r="I441" s="93"/>
      <c r="N441" s="101" t="e">
        <f t="shared" si="4"/>
        <v>#DIV/0!</v>
      </c>
      <c r="Q441" s="39">
        <f t="shared" si="1"/>
        <v>0</v>
      </c>
      <c r="T441" s="127">
        <f t="shared" si="2"/>
        <v>0</v>
      </c>
      <c r="U441" s="102">
        <f t="shared" si="3"/>
        <v>0</v>
      </c>
      <c r="V441" s="114"/>
      <c r="W441" s="109"/>
    </row>
    <row r="442" spans="1:23" ht="14" x14ac:dyDescent="0.2">
      <c r="A442" s="131">
        <v>443</v>
      </c>
      <c r="B442" s="113" t="s">
        <v>67</v>
      </c>
      <c r="D442" s="93"/>
      <c r="E442" s="100"/>
      <c r="F442" s="132" t="s">
        <v>67</v>
      </c>
      <c r="H442" s="104"/>
      <c r="I442" s="93"/>
      <c r="N442" s="101" t="e">
        <f t="shared" si="4"/>
        <v>#DIV/0!</v>
      </c>
      <c r="Q442" s="39">
        <f t="shared" ref="Q442:Q505" si="5">M442</f>
        <v>0</v>
      </c>
      <c r="T442" s="127">
        <f t="shared" ref="T442:T505" si="6">YEAR(S442)*12+MONTH(S442)-(YEAR(R442)*12+MONTH(R442))-IF(DAY(S442)&lt;DAY(R442),1,0)</f>
        <v>0</v>
      </c>
      <c r="U442" s="102">
        <f t="shared" ref="U442:U505" si="7">S442-R442</f>
        <v>0</v>
      </c>
      <c r="V442" s="114"/>
      <c r="W442" s="109"/>
    </row>
    <row r="443" spans="1:23" ht="14" x14ac:dyDescent="0.2">
      <c r="A443" s="131">
        <v>444</v>
      </c>
      <c r="B443" s="113" t="s">
        <v>68</v>
      </c>
      <c r="D443" s="93"/>
      <c r="E443" s="100"/>
      <c r="F443" s="132" t="s">
        <v>68</v>
      </c>
      <c r="H443" s="104"/>
      <c r="I443" s="93"/>
      <c r="N443" s="101" t="e">
        <f t="shared" si="4"/>
        <v>#DIV/0!</v>
      </c>
      <c r="Q443" s="39">
        <f t="shared" si="5"/>
        <v>0</v>
      </c>
      <c r="T443" s="127">
        <f t="shared" si="6"/>
        <v>0</v>
      </c>
      <c r="U443" s="102">
        <f t="shared" si="7"/>
        <v>0</v>
      </c>
      <c r="V443" s="114"/>
      <c r="W443" s="109"/>
    </row>
    <row r="444" spans="1:23" ht="14" x14ac:dyDescent="0.2">
      <c r="A444" s="131">
        <v>445</v>
      </c>
      <c r="B444" s="113" t="s">
        <v>69</v>
      </c>
      <c r="C444" s="125"/>
      <c r="D444" s="93"/>
      <c r="E444" s="100"/>
      <c r="F444" s="132" t="s">
        <v>69</v>
      </c>
      <c r="H444" s="104"/>
      <c r="I444" s="93"/>
      <c r="N444" s="101" t="e">
        <f t="shared" si="4"/>
        <v>#DIV/0!</v>
      </c>
      <c r="Q444" s="39">
        <f t="shared" si="5"/>
        <v>0</v>
      </c>
      <c r="T444" s="127">
        <f t="shared" si="6"/>
        <v>0</v>
      </c>
      <c r="U444" s="102">
        <f t="shared" si="7"/>
        <v>0</v>
      </c>
      <c r="V444" s="114"/>
      <c r="W444" s="109"/>
    </row>
    <row r="445" spans="1:23" ht="14" x14ac:dyDescent="0.2">
      <c r="A445" s="131">
        <v>446</v>
      </c>
      <c r="B445" s="113" t="s">
        <v>70</v>
      </c>
      <c r="C445" s="125"/>
      <c r="D445" s="93"/>
      <c r="E445" s="100"/>
      <c r="F445" s="132" t="s">
        <v>70</v>
      </c>
      <c r="H445" s="104"/>
      <c r="I445" s="93"/>
      <c r="N445" s="101" t="e">
        <f t="shared" si="4"/>
        <v>#DIV/0!</v>
      </c>
      <c r="Q445" s="39">
        <f t="shared" si="5"/>
        <v>0</v>
      </c>
      <c r="T445" s="127">
        <f t="shared" si="6"/>
        <v>0</v>
      </c>
      <c r="U445" s="102">
        <f t="shared" si="7"/>
        <v>0</v>
      </c>
      <c r="V445" s="114"/>
      <c r="W445" s="109"/>
    </row>
    <row r="446" spans="1:23" ht="14" x14ac:dyDescent="0.2">
      <c r="A446" s="131">
        <v>447</v>
      </c>
      <c r="B446" s="113" t="s">
        <v>71</v>
      </c>
      <c r="C446" s="125"/>
      <c r="D446" s="93"/>
      <c r="E446" s="100"/>
      <c r="F446" s="132" t="s">
        <v>71</v>
      </c>
      <c r="H446" s="104"/>
      <c r="I446" s="93"/>
      <c r="N446" s="101" t="e">
        <f t="shared" si="4"/>
        <v>#DIV/0!</v>
      </c>
      <c r="Q446" s="39">
        <f t="shared" si="5"/>
        <v>0</v>
      </c>
      <c r="T446" s="127">
        <f t="shared" si="6"/>
        <v>0</v>
      </c>
      <c r="U446" s="102">
        <f t="shared" si="7"/>
        <v>0</v>
      </c>
      <c r="V446" s="114"/>
      <c r="W446" s="109"/>
    </row>
    <row r="447" spans="1:23" ht="14" x14ac:dyDescent="0.2">
      <c r="A447" s="131">
        <v>448</v>
      </c>
      <c r="B447" s="113" t="s">
        <v>72</v>
      </c>
      <c r="D447" s="93"/>
      <c r="E447" s="100"/>
      <c r="F447" s="132" t="s">
        <v>72</v>
      </c>
      <c r="H447" s="104"/>
      <c r="I447" s="93"/>
      <c r="N447" s="101" t="e">
        <f t="shared" si="4"/>
        <v>#DIV/0!</v>
      </c>
      <c r="Q447" s="39">
        <f t="shared" si="5"/>
        <v>0</v>
      </c>
      <c r="T447" s="127">
        <f t="shared" si="6"/>
        <v>0</v>
      </c>
      <c r="U447" s="102">
        <f t="shared" si="7"/>
        <v>0</v>
      </c>
      <c r="V447" s="114"/>
      <c r="W447" s="109"/>
    </row>
    <row r="448" spans="1:23" ht="14" x14ac:dyDescent="0.2">
      <c r="A448" s="131">
        <v>449</v>
      </c>
      <c r="B448" s="113" t="s">
        <v>73</v>
      </c>
      <c r="D448" s="93"/>
      <c r="E448" s="100"/>
      <c r="F448" s="132" t="s">
        <v>73</v>
      </c>
      <c r="H448" s="104"/>
      <c r="I448" s="93"/>
      <c r="N448" s="101" t="e">
        <f t="shared" si="4"/>
        <v>#DIV/0!</v>
      </c>
      <c r="Q448" s="39">
        <f t="shared" si="5"/>
        <v>0</v>
      </c>
      <c r="T448" s="127">
        <f t="shared" si="6"/>
        <v>0</v>
      </c>
      <c r="U448" s="102">
        <f t="shared" si="7"/>
        <v>0</v>
      </c>
      <c r="V448" s="114"/>
      <c r="W448" s="109"/>
    </row>
    <row r="449" spans="1:23" ht="14" x14ac:dyDescent="0.2">
      <c r="A449" s="131">
        <v>450</v>
      </c>
      <c r="B449" s="113" t="s">
        <v>74</v>
      </c>
      <c r="D449" s="93"/>
      <c r="E449" s="100"/>
      <c r="F449" s="132" t="s">
        <v>74</v>
      </c>
      <c r="H449" s="104"/>
      <c r="I449" s="93"/>
      <c r="N449" s="101" t="e">
        <f t="shared" si="4"/>
        <v>#DIV/0!</v>
      </c>
      <c r="Q449" s="39">
        <f t="shared" si="5"/>
        <v>0</v>
      </c>
      <c r="T449" s="127">
        <f t="shared" si="6"/>
        <v>0</v>
      </c>
      <c r="U449" s="102">
        <f t="shared" si="7"/>
        <v>0</v>
      </c>
      <c r="V449" s="114"/>
      <c r="W449" s="109"/>
    </row>
    <row r="450" spans="1:23" ht="14" x14ac:dyDescent="0.2">
      <c r="A450" s="131">
        <v>451</v>
      </c>
      <c r="B450" s="113" t="s">
        <v>75</v>
      </c>
      <c r="D450" s="93"/>
      <c r="E450" s="100"/>
      <c r="F450" s="132" t="s">
        <v>75</v>
      </c>
      <c r="H450" s="104"/>
      <c r="I450" s="93"/>
      <c r="N450" s="101" t="e">
        <f t="shared" si="4"/>
        <v>#DIV/0!</v>
      </c>
      <c r="Q450" s="39">
        <f t="shared" si="5"/>
        <v>0</v>
      </c>
      <c r="T450" s="127">
        <f t="shared" si="6"/>
        <v>0</v>
      </c>
      <c r="U450" s="102">
        <f t="shared" si="7"/>
        <v>0</v>
      </c>
      <c r="V450" s="114"/>
      <c r="W450" s="109"/>
    </row>
    <row r="451" spans="1:23" ht="14" x14ac:dyDescent="0.2">
      <c r="A451" s="131">
        <v>452</v>
      </c>
      <c r="B451" s="113" t="s">
        <v>76</v>
      </c>
      <c r="D451" s="93"/>
      <c r="E451" s="100"/>
      <c r="F451" s="132" t="s">
        <v>76</v>
      </c>
      <c r="H451" s="104"/>
      <c r="I451" s="93"/>
      <c r="N451" s="101" t="e">
        <f t="shared" si="4"/>
        <v>#DIV/0!</v>
      </c>
      <c r="Q451" s="39">
        <f t="shared" si="5"/>
        <v>0</v>
      </c>
      <c r="T451" s="127">
        <f t="shared" si="6"/>
        <v>0</v>
      </c>
      <c r="U451" s="102">
        <f t="shared" si="7"/>
        <v>0</v>
      </c>
      <c r="V451" s="114"/>
      <c r="W451" s="109"/>
    </row>
    <row r="452" spans="1:23" ht="14" x14ac:dyDescent="0.2">
      <c r="A452" s="131">
        <v>453</v>
      </c>
      <c r="B452" s="113" t="s">
        <v>77</v>
      </c>
      <c r="D452" s="93"/>
      <c r="E452" s="100"/>
      <c r="F452" s="132" t="s">
        <v>77</v>
      </c>
      <c r="H452" s="104"/>
      <c r="I452" s="93"/>
      <c r="N452" s="101" t="e">
        <f t="shared" si="4"/>
        <v>#DIV/0!</v>
      </c>
      <c r="Q452" s="39">
        <f t="shared" si="5"/>
        <v>0</v>
      </c>
      <c r="T452" s="127">
        <f t="shared" si="6"/>
        <v>0</v>
      </c>
      <c r="U452" s="102">
        <f t="shared" si="7"/>
        <v>0</v>
      </c>
      <c r="V452" s="114"/>
      <c r="W452" s="109"/>
    </row>
    <row r="453" spans="1:23" ht="14" x14ac:dyDescent="0.2">
      <c r="A453" s="131">
        <v>454</v>
      </c>
      <c r="B453" s="113" t="s">
        <v>78</v>
      </c>
      <c r="D453" s="93"/>
      <c r="E453" s="100"/>
      <c r="F453" s="132" t="s">
        <v>78</v>
      </c>
      <c r="H453" s="104"/>
      <c r="I453" s="93"/>
      <c r="L453" s="124"/>
      <c r="N453" s="101" t="e">
        <f t="shared" si="4"/>
        <v>#DIV/0!</v>
      </c>
      <c r="Q453" s="39">
        <f t="shared" si="5"/>
        <v>0</v>
      </c>
      <c r="T453" s="127">
        <f t="shared" si="6"/>
        <v>0</v>
      </c>
      <c r="U453" s="102">
        <f t="shared" si="7"/>
        <v>0</v>
      </c>
      <c r="V453" s="114"/>
      <c r="W453" s="109"/>
    </row>
    <row r="454" spans="1:23" ht="14" x14ac:dyDescent="0.2">
      <c r="A454" s="131">
        <v>455</v>
      </c>
      <c r="B454" s="113" t="s">
        <v>79</v>
      </c>
      <c r="D454" s="93"/>
      <c r="E454" s="100"/>
      <c r="F454" s="132" t="s">
        <v>79</v>
      </c>
      <c r="H454" s="104"/>
      <c r="I454" s="93"/>
      <c r="N454" s="101" t="e">
        <f t="shared" si="4"/>
        <v>#DIV/0!</v>
      </c>
      <c r="Q454" s="39">
        <f t="shared" si="5"/>
        <v>0</v>
      </c>
      <c r="T454" s="127">
        <f t="shared" si="6"/>
        <v>0</v>
      </c>
      <c r="U454" s="102">
        <f t="shared" si="7"/>
        <v>0</v>
      </c>
      <c r="V454" s="114"/>
      <c r="W454" s="109"/>
    </row>
    <row r="455" spans="1:23" ht="14" x14ac:dyDescent="0.2">
      <c r="A455" s="131">
        <v>456</v>
      </c>
      <c r="B455" s="113" t="s">
        <v>80</v>
      </c>
      <c r="D455" s="93"/>
      <c r="E455" s="100"/>
      <c r="F455" s="132" t="s">
        <v>80</v>
      </c>
      <c r="H455" s="104"/>
      <c r="I455" s="93"/>
      <c r="N455" s="101" t="e">
        <f t="shared" si="4"/>
        <v>#DIV/0!</v>
      </c>
      <c r="Q455" s="39">
        <f t="shared" si="5"/>
        <v>0</v>
      </c>
      <c r="T455" s="127">
        <f t="shared" si="6"/>
        <v>0</v>
      </c>
      <c r="U455" s="102">
        <f t="shared" si="7"/>
        <v>0</v>
      </c>
      <c r="V455" s="114"/>
      <c r="W455" s="109"/>
    </row>
    <row r="456" spans="1:23" ht="14" x14ac:dyDescent="0.2">
      <c r="A456" s="131">
        <v>457</v>
      </c>
      <c r="B456" s="113" t="s">
        <v>81</v>
      </c>
      <c r="D456" s="93"/>
      <c r="E456" s="100"/>
      <c r="F456" s="132" t="s">
        <v>81</v>
      </c>
      <c r="H456" s="104"/>
      <c r="I456" s="93"/>
      <c r="N456" s="101" t="e">
        <f t="shared" si="4"/>
        <v>#DIV/0!</v>
      </c>
      <c r="Q456" s="39">
        <f t="shared" si="5"/>
        <v>0</v>
      </c>
      <c r="T456" s="127">
        <f t="shared" si="6"/>
        <v>0</v>
      </c>
      <c r="U456" s="102">
        <f t="shared" si="7"/>
        <v>0</v>
      </c>
      <c r="V456" s="114"/>
      <c r="W456" s="109"/>
    </row>
    <row r="457" spans="1:23" ht="14" x14ac:dyDescent="0.2">
      <c r="A457" s="131">
        <v>458</v>
      </c>
      <c r="B457" s="113" t="s">
        <v>82</v>
      </c>
      <c r="D457" s="93"/>
      <c r="E457" s="100"/>
      <c r="F457" s="132" t="s">
        <v>82</v>
      </c>
      <c r="H457" s="104"/>
      <c r="I457" s="93"/>
      <c r="N457" s="101" t="e">
        <f t="shared" si="4"/>
        <v>#DIV/0!</v>
      </c>
      <c r="Q457" s="39">
        <f t="shared" si="5"/>
        <v>0</v>
      </c>
      <c r="T457" s="127">
        <f t="shared" si="6"/>
        <v>0</v>
      </c>
      <c r="U457" s="102">
        <f t="shared" si="7"/>
        <v>0</v>
      </c>
      <c r="V457" s="114"/>
      <c r="W457" s="109"/>
    </row>
    <row r="458" spans="1:23" ht="14" x14ac:dyDescent="0.2">
      <c r="A458" s="131">
        <v>459</v>
      </c>
      <c r="B458" s="113" t="s">
        <v>83</v>
      </c>
      <c r="D458" s="93"/>
      <c r="E458" s="100"/>
      <c r="F458" s="132" t="s">
        <v>83</v>
      </c>
      <c r="H458" s="104"/>
      <c r="I458" s="93"/>
      <c r="N458" s="101" t="e">
        <f t="shared" si="4"/>
        <v>#DIV/0!</v>
      </c>
      <c r="Q458" s="39">
        <f t="shared" si="5"/>
        <v>0</v>
      </c>
      <c r="T458" s="127">
        <f t="shared" si="6"/>
        <v>0</v>
      </c>
      <c r="U458" s="102">
        <f t="shared" si="7"/>
        <v>0</v>
      </c>
      <c r="V458" s="114"/>
      <c r="W458" s="109"/>
    </row>
    <row r="459" spans="1:23" ht="14" x14ac:dyDescent="0.2">
      <c r="A459" s="131">
        <v>460</v>
      </c>
      <c r="B459" s="113" t="s">
        <v>84</v>
      </c>
      <c r="D459" s="93"/>
      <c r="E459" s="100"/>
      <c r="F459" s="132" t="s">
        <v>84</v>
      </c>
      <c r="H459" s="104"/>
      <c r="I459" s="93"/>
      <c r="N459" s="101" t="e">
        <f t="shared" si="4"/>
        <v>#DIV/0!</v>
      </c>
      <c r="Q459" s="39">
        <f t="shared" si="5"/>
        <v>0</v>
      </c>
      <c r="T459" s="127">
        <f t="shared" si="6"/>
        <v>0</v>
      </c>
      <c r="U459" s="102">
        <f t="shared" si="7"/>
        <v>0</v>
      </c>
      <c r="V459" s="114"/>
      <c r="W459" s="109"/>
    </row>
    <row r="460" spans="1:23" ht="14" x14ac:dyDescent="0.2">
      <c r="A460" s="131">
        <v>461</v>
      </c>
      <c r="B460" s="113" t="s">
        <v>85</v>
      </c>
      <c r="D460" s="93"/>
      <c r="E460" s="100"/>
      <c r="F460" s="132" t="s">
        <v>85</v>
      </c>
      <c r="H460" s="104"/>
      <c r="I460" s="93"/>
      <c r="N460" s="101" t="e">
        <f t="shared" si="4"/>
        <v>#DIV/0!</v>
      </c>
      <c r="Q460" s="39">
        <f t="shared" si="5"/>
        <v>0</v>
      </c>
      <c r="T460" s="127">
        <f t="shared" si="6"/>
        <v>0</v>
      </c>
      <c r="U460" s="102">
        <f t="shared" si="7"/>
        <v>0</v>
      </c>
      <c r="V460" s="114"/>
      <c r="W460" s="109"/>
    </row>
    <row r="461" spans="1:23" ht="14" x14ac:dyDescent="0.2">
      <c r="A461" s="131">
        <v>462</v>
      </c>
      <c r="B461" s="113" t="s">
        <v>86</v>
      </c>
      <c r="D461" s="93"/>
      <c r="E461" s="100"/>
      <c r="F461" s="132" t="s">
        <v>86</v>
      </c>
      <c r="H461" s="104"/>
      <c r="I461" s="93"/>
      <c r="N461" s="101" t="e">
        <f t="shared" si="4"/>
        <v>#DIV/0!</v>
      </c>
      <c r="Q461" s="39">
        <f t="shared" si="5"/>
        <v>0</v>
      </c>
      <c r="T461" s="127">
        <f t="shared" si="6"/>
        <v>0</v>
      </c>
      <c r="U461" s="102">
        <f t="shared" si="7"/>
        <v>0</v>
      </c>
      <c r="V461" s="114"/>
      <c r="W461" s="109"/>
    </row>
    <row r="462" spans="1:23" ht="14" x14ac:dyDescent="0.2">
      <c r="A462" s="131">
        <v>463</v>
      </c>
      <c r="B462" s="113" t="s">
        <v>87</v>
      </c>
      <c r="D462" s="93"/>
      <c r="E462" s="100"/>
      <c r="F462" s="132" t="s">
        <v>87</v>
      </c>
      <c r="H462" s="104"/>
      <c r="I462" s="93"/>
      <c r="N462" s="101" t="e">
        <f t="shared" si="4"/>
        <v>#DIV/0!</v>
      </c>
      <c r="Q462" s="39">
        <f t="shared" si="5"/>
        <v>0</v>
      </c>
      <c r="T462" s="127">
        <f t="shared" si="6"/>
        <v>0</v>
      </c>
      <c r="U462" s="102">
        <f t="shared" si="7"/>
        <v>0</v>
      </c>
      <c r="V462" s="114"/>
      <c r="W462" s="109"/>
    </row>
    <row r="463" spans="1:23" ht="14" x14ac:dyDescent="0.2">
      <c r="A463" s="131">
        <v>464</v>
      </c>
      <c r="B463" s="113" t="s">
        <v>88</v>
      </c>
      <c r="D463" s="93"/>
      <c r="E463" s="100"/>
      <c r="F463" s="132" t="s">
        <v>88</v>
      </c>
      <c r="H463" s="104"/>
      <c r="I463" s="93"/>
      <c r="N463" s="101" t="e">
        <f t="shared" si="4"/>
        <v>#DIV/0!</v>
      </c>
      <c r="Q463" s="39">
        <f t="shared" si="5"/>
        <v>0</v>
      </c>
      <c r="T463" s="127">
        <f t="shared" si="6"/>
        <v>0</v>
      </c>
      <c r="U463" s="102">
        <f t="shared" si="7"/>
        <v>0</v>
      </c>
      <c r="V463" s="114"/>
      <c r="W463" s="109"/>
    </row>
    <row r="464" spans="1:23" ht="14" x14ac:dyDescent="0.2">
      <c r="A464" s="131">
        <v>465</v>
      </c>
      <c r="B464" s="113" t="s">
        <v>89</v>
      </c>
      <c r="D464" s="93"/>
      <c r="E464" s="100"/>
      <c r="F464" s="132" t="s">
        <v>89</v>
      </c>
      <c r="H464" s="104"/>
      <c r="I464" s="93"/>
      <c r="N464" s="101" t="e">
        <f t="shared" si="4"/>
        <v>#DIV/0!</v>
      </c>
      <c r="Q464" s="39">
        <f t="shared" si="5"/>
        <v>0</v>
      </c>
      <c r="T464" s="127">
        <f t="shared" si="6"/>
        <v>0</v>
      </c>
      <c r="U464" s="102">
        <f t="shared" si="7"/>
        <v>0</v>
      </c>
      <c r="V464" s="114"/>
      <c r="W464" s="109"/>
    </row>
    <row r="465" spans="1:23" ht="14" x14ac:dyDescent="0.2">
      <c r="A465" s="131">
        <v>466</v>
      </c>
      <c r="B465" s="113" t="s">
        <v>90</v>
      </c>
      <c r="D465" s="93"/>
      <c r="E465" s="100"/>
      <c r="F465" s="132" t="s">
        <v>90</v>
      </c>
      <c r="H465" s="104"/>
      <c r="I465" s="93"/>
      <c r="N465" s="101" t="e">
        <f t="shared" si="4"/>
        <v>#DIV/0!</v>
      </c>
      <c r="Q465" s="39">
        <f t="shared" si="5"/>
        <v>0</v>
      </c>
      <c r="T465" s="127">
        <f t="shared" si="6"/>
        <v>0</v>
      </c>
      <c r="U465" s="102">
        <f t="shared" si="7"/>
        <v>0</v>
      </c>
      <c r="V465" s="114"/>
      <c r="W465" s="109"/>
    </row>
    <row r="466" spans="1:23" ht="14" x14ac:dyDescent="0.2">
      <c r="A466" s="131">
        <v>467</v>
      </c>
      <c r="B466" s="113" t="s">
        <v>91</v>
      </c>
      <c r="D466" s="93"/>
      <c r="E466" s="100"/>
      <c r="F466" s="132" t="s">
        <v>91</v>
      </c>
      <c r="H466" s="104"/>
      <c r="I466" s="93"/>
      <c r="N466" s="101" t="e">
        <f t="shared" si="4"/>
        <v>#DIV/0!</v>
      </c>
      <c r="Q466" s="39">
        <f t="shared" si="5"/>
        <v>0</v>
      </c>
      <c r="T466" s="127">
        <f t="shared" si="6"/>
        <v>0</v>
      </c>
      <c r="U466" s="102">
        <f t="shared" si="7"/>
        <v>0</v>
      </c>
      <c r="V466" s="114"/>
      <c r="W466" s="109"/>
    </row>
    <row r="467" spans="1:23" ht="14" x14ac:dyDescent="0.2">
      <c r="A467" s="131">
        <v>468</v>
      </c>
      <c r="B467" s="113" t="s">
        <v>92</v>
      </c>
      <c r="D467" s="93"/>
      <c r="E467" s="100"/>
      <c r="F467" s="132" t="s">
        <v>92</v>
      </c>
      <c r="H467" s="104"/>
      <c r="I467" s="93"/>
      <c r="N467" s="101" t="e">
        <f t="shared" si="4"/>
        <v>#DIV/0!</v>
      </c>
      <c r="Q467" s="39">
        <f t="shared" si="5"/>
        <v>0</v>
      </c>
      <c r="T467" s="127">
        <f t="shared" si="6"/>
        <v>0</v>
      </c>
      <c r="U467" s="102">
        <f t="shared" si="7"/>
        <v>0</v>
      </c>
      <c r="V467" s="114"/>
      <c r="W467" s="109"/>
    </row>
    <row r="468" spans="1:23" ht="14" x14ac:dyDescent="0.2">
      <c r="A468" s="131">
        <v>469</v>
      </c>
      <c r="B468" s="113" t="s">
        <v>93</v>
      </c>
      <c r="D468" s="93"/>
      <c r="E468" s="100"/>
      <c r="F468" s="132" t="s">
        <v>93</v>
      </c>
      <c r="H468" s="104"/>
      <c r="I468" s="93"/>
      <c r="N468" s="101" t="e">
        <f t="shared" si="4"/>
        <v>#DIV/0!</v>
      </c>
      <c r="Q468" s="39">
        <f t="shared" si="5"/>
        <v>0</v>
      </c>
      <c r="T468" s="127">
        <f t="shared" si="6"/>
        <v>0</v>
      </c>
      <c r="U468" s="102">
        <f t="shared" si="7"/>
        <v>0</v>
      </c>
      <c r="V468" s="114"/>
      <c r="W468" s="109"/>
    </row>
    <row r="469" spans="1:23" ht="14" x14ac:dyDescent="0.2">
      <c r="A469" s="131">
        <v>470</v>
      </c>
      <c r="B469" s="113" t="s">
        <v>94</v>
      </c>
      <c r="D469" s="93"/>
      <c r="E469" s="100"/>
      <c r="F469" s="132" t="s">
        <v>94</v>
      </c>
      <c r="H469" s="104"/>
      <c r="I469" s="93"/>
      <c r="N469" s="101" t="e">
        <f t="shared" si="4"/>
        <v>#DIV/0!</v>
      </c>
      <c r="Q469" s="39">
        <f t="shared" si="5"/>
        <v>0</v>
      </c>
      <c r="T469" s="127">
        <f t="shared" si="6"/>
        <v>0</v>
      </c>
      <c r="U469" s="102">
        <f t="shared" si="7"/>
        <v>0</v>
      </c>
      <c r="V469" s="114"/>
      <c r="W469" s="109"/>
    </row>
    <row r="470" spans="1:23" ht="14" x14ac:dyDescent="0.2">
      <c r="A470" s="131">
        <v>471</v>
      </c>
      <c r="B470" s="113" t="s">
        <v>95</v>
      </c>
      <c r="E470" s="93"/>
      <c r="F470" s="132" t="s">
        <v>95</v>
      </c>
      <c r="H470" s="104"/>
      <c r="I470" s="93"/>
      <c r="N470" s="101" t="e">
        <f t="shared" si="4"/>
        <v>#DIV/0!</v>
      </c>
      <c r="Q470" s="39">
        <f t="shared" si="5"/>
        <v>0</v>
      </c>
      <c r="T470" s="127">
        <f t="shared" si="6"/>
        <v>0</v>
      </c>
      <c r="U470" s="102">
        <f t="shared" si="7"/>
        <v>0</v>
      </c>
      <c r="V470" s="114"/>
      <c r="W470" s="109"/>
    </row>
    <row r="471" spans="1:23" ht="14" x14ac:dyDescent="0.2">
      <c r="A471" s="131">
        <v>472</v>
      </c>
      <c r="B471" s="113" t="s">
        <v>96</v>
      </c>
      <c r="D471" s="93"/>
      <c r="E471" s="100"/>
      <c r="F471" s="132" t="s">
        <v>96</v>
      </c>
      <c r="H471" s="104"/>
      <c r="I471" s="93"/>
      <c r="N471" s="101" t="e">
        <f t="shared" si="4"/>
        <v>#DIV/0!</v>
      </c>
      <c r="Q471" s="39">
        <f t="shared" si="5"/>
        <v>0</v>
      </c>
      <c r="T471" s="127">
        <f t="shared" si="6"/>
        <v>0</v>
      </c>
      <c r="U471" s="102">
        <f t="shared" si="7"/>
        <v>0</v>
      </c>
      <c r="V471" s="114"/>
      <c r="W471" s="109"/>
    </row>
    <row r="472" spans="1:23" ht="14" x14ac:dyDescent="0.2">
      <c r="A472" s="131">
        <v>473</v>
      </c>
      <c r="B472" s="113" t="s">
        <v>97</v>
      </c>
      <c r="E472" s="93"/>
      <c r="F472" s="132" t="s">
        <v>97</v>
      </c>
      <c r="H472" s="104"/>
      <c r="I472" s="93"/>
      <c r="N472" s="101" t="e">
        <f t="shared" si="4"/>
        <v>#DIV/0!</v>
      </c>
      <c r="Q472" s="39">
        <f t="shared" si="5"/>
        <v>0</v>
      </c>
      <c r="T472" s="127">
        <f t="shared" si="6"/>
        <v>0</v>
      </c>
      <c r="U472" s="102">
        <f t="shared" si="7"/>
        <v>0</v>
      </c>
      <c r="V472" s="114"/>
      <c r="W472" s="109"/>
    </row>
    <row r="473" spans="1:23" ht="14" x14ac:dyDescent="0.2">
      <c r="A473" s="131">
        <v>474</v>
      </c>
      <c r="B473" s="113" t="s">
        <v>98</v>
      </c>
      <c r="D473" s="93"/>
      <c r="E473" s="100"/>
      <c r="F473" s="132" t="s">
        <v>98</v>
      </c>
      <c r="H473" s="104"/>
      <c r="I473" s="93"/>
      <c r="N473" s="101" t="e">
        <f t="shared" si="4"/>
        <v>#DIV/0!</v>
      </c>
      <c r="Q473" s="39">
        <f t="shared" si="5"/>
        <v>0</v>
      </c>
      <c r="T473" s="127">
        <f t="shared" si="6"/>
        <v>0</v>
      </c>
      <c r="U473" s="102">
        <f t="shared" si="7"/>
        <v>0</v>
      </c>
      <c r="V473" s="114"/>
      <c r="W473" s="109"/>
    </row>
    <row r="474" spans="1:23" ht="14" x14ac:dyDescent="0.2">
      <c r="A474" s="131">
        <v>475</v>
      </c>
      <c r="B474" s="113" t="s">
        <v>99</v>
      </c>
      <c r="D474" s="93"/>
      <c r="E474" s="100"/>
      <c r="F474" s="132" t="s">
        <v>99</v>
      </c>
      <c r="H474" s="104"/>
      <c r="I474" s="93"/>
      <c r="N474" s="101" t="e">
        <f t="shared" si="4"/>
        <v>#DIV/0!</v>
      </c>
      <c r="Q474" s="39">
        <f t="shared" si="5"/>
        <v>0</v>
      </c>
      <c r="T474" s="127">
        <f t="shared" si="6"/>
        <v>0</v>
      </c>
      <c r="U474" s="102">
        <f t="shared" si="7"/>
        <v>0</v>
      </c>
      <c r="V474" s="114"/>
      <c r="W474" s="109"/>
    </row>
    <row r="475" spans="1:23" ht="14" x14ac:dyDescent="0.2">
      <c r="A475" s="131">
        <v>476</v>
      </c>
      <c r="B475" s="113" t="s">
        <v>100</v>
      </c>
      <c r="D475" s="93"/>
      <c r="E475" s="100"/>
      <c r="F475" s="132" t="s">
        <v>100</v>
      </c>
      <c r="H475" s="117"/>
      <c r="I475" s="93"/>
      <c r="N475" s="101" t="e">
        <f t="shared" si="4"/>
        <v>#DIV/0!</v>
      </c>
      <c r="Q475" s="39">
        <f t="shared" si="5"/>
        <v>0</v>
      </c>
      <c r="T475" s="127">
        <f t="shared" si="6"/>
        <v>0</v>
      </c>
      <c r="U475" s="102">
        <f t="shared" si="7"/>
        <v>0</v>
      </c>
      <c r="V475" s="114"/>
      <c r="W475" s="109"/>
    </row>
    <row r="476" spans="1:23" ht="14" x14ac:dyDescent="0.2">
      <c r="A476" s="131">
        <v>477</v>
      </c>
      <c r="B476" s="113" t="s">
        <v>101</v>
      </c>
      <c r="D476" s="93"/>
      <c r="E476" s="100"/>
      <c r="F476" s="132" t="s">
        <v>101</v>
      </c>
      <c r="H476" s="104"/>
      <c r="I476" s="93"/>
      <c r="N476" s="101" t="e">
        <f t="shared" si="4"/>
        <v>#DIV/0!</v>
      </c>
      <c r="Q476" s="39">
        <f t="shared" si="5"/>
        <v>0</v>
      </c>
      <c r="T476" s="127">
        <f t="shared" si="6"/>
        <v>0</v>
      </c>
      <c r="U476" s="102">
        <f t="shared" si="7"/>
        <v>0</v>
      </c>
      <c r="V476" s="114"/>
      <c r="W476" s="109"/>
    </row>
    <row r="477" spans="1:23" ht="14" x14ac:dyDescent="0.2">
      <c r="A477" s="131">
        <v>478</v>
      </c>
      <c r="B477" s="113" t="s">
        <v>102</v>
      </c>
      <c r="D477" s="93"/>
      <c r="E477" s="100"/>
      <c r="F477" s="132" t="s">
        <v>102</v>
      </c>
      <c r="H477" s="117"/>
      <c r="I477" s="93"/>
      <c r="N477" s="101" t="e">
        <f t="shared" si="4"/>
        <v>#DIV/0!</v>
      </c>
      <c r="Q477" s="39">
        <f t="shared" si="5"/>
        <v>0</v>
      </c>
      <c r="T477" s="127">
        <f t="shared" si="6"/>
        <v>0</v>
      </c>
      <c r="U477" s="102">
        <f t="shared" si="7"/>
        <v>0</v>
      </c>
      <c r="V477" s="114"/>
      <c r="W477" s="109"/>
    </row>
    <row r="478" spans="1:23" ht="14" x14ac:dyDescent="0.2">
      <c r="A478" s="131">
        <v>479</v>
      </c>
      <c r="B478" s="113" t="s">
        <v>103</v>
      </c>
      <c r="E478" s="93"/>
      <c r="F478" s="132" t="s">
        <v>103</v>
      </c>
      <c r="H478" s="104"/>
      <c r="I478" s="93"/>
      <c r="N478" s="101" t="e">
        <f t="shared" si="4"/>
        <v>#DIV/0!</v>
      </c>
      <c r="Q478" s="39">
        <f t="shared" si="5"/>
        <v>0</v>
      </c>
      <c r="T478" s="127">
        <f t="shared" si="6"/>
        <v>0</v>
      </c>
      <c r="U478" s="102">
        <f t="shared" si="7"/>
        <v>0</v>
      </c>
      <c r="V478" s="114"/>
      <c r="W478" s="109"/>
    </row>
    <row r="479" spans="1:23" ht="14" x14ac:dyDescent="0.2">
      <c r="A479" s="131">
        <v>480</v>
      </c>
      <c r="B479" s="113" t="s">
        <v>104</v>
      </c>
      <c r="D479" s="93"/>
      <c r="E479" s="100"/>
      <c r="F479" s="132" t="s">
        <v>104</v>
      </c>
      <c r="H479" s="104"/>
      <c r="I479" s="93"/>
      <c r="N479" s="101" t="e">
        <f t="shared" si="4"/>
        <v>#DIV/0!</v>
      </c>
      <c r="Q479" s="39">
        <f t="shared" si="5"/>
        <v>0</v>
      </c>
      <c r="T479" s="127">
        <f t="shared" si="6"/>
        <v>0</v>
      </c>
      <c r="U479" s="102">
        <f t="shared" si="7"/>
        <v>0</v>
      </c>
      <c r="V479" s="114"/>
      <c r="W479" s="109"/>
    </row>
    <row r="480" spans="1:23" ht="14" x14ac:dyDescent="0.2">
      <c r="A480" s="131">
        <v>481</v>
      </c>
      <c r="B480" s="113" t="s">
        <v>105</v>
      </c>
      <c r="D480" s="93"/>
      <c r="E480" s="100"/>
      <c r="F480" s="132" t="s">
        <v>105</v>
      </c>
      <c r="H480" s="104"/>
      <c r="I480" s="93"/>
      <c r="N480" s="101" t="e">
        <f t="shared" si="4"/>
        <v>#DIV/0!</v>
      </c>
      <c r="Q480" s="39">
        <f t="shared" si="5"/>
        <v>0</v>
      </c>
      <c r="T480" s="127">
        <f t="shared" si="6"/>
        <v>0</v>
      </c>
      <c r="U480" s="102">
        <f t="shared" si="7"/>
        <v>0</v>
      </c>
      <c r="V480" s="114"/>
      <c r="W480" s="109"/>
    </row>
    <row r="481" spans="1:23" ht="14" x14ac:dyDescent="0.2">
      <c r="A481" s="131">
        <v>482</v>
      </c>
      <c r="B481" s="113" t="s">
        <v>106</v>
      </c>
      <c r="D481" s="93"/>
      <c r="E481" s="100"/>
      <c r="F481" s="132" t="s">
        <v>106</v>
      </c>
      <c r="H481" s="117"/>
      <c r="I481" s="93"/>
      <c r="N481" s="101" t="e">
        <f t="shared" si="4"/>
        <v>#DIV/0!</v>
      </c>
      <c r="Q481" s="39">
        <f t="shared" si="5"/>
        <v>0</v>
      </c>
      <c r="T481" s="127">
        <f t="shared" si="6"/>
        <v>0</v>
      </c>
      <c r="U481" s="102">
        <f t="shared" si="7"/>
        <v>0</v>
      </c>
      <c r="V481" s="114"/>
      <c r="W481" s="109"/>
    </row>
    <row r="482" spans="1:23" ht="14" x14ac:dyDescent="0.2">
      <c r="A482" s="131">
        <v>483</v>
      </c>
      <c r="B482" s="113" t="s">
        <v>107</v>
      </c>
      <c r="D482" s="93"/>
      <c r="E482" s="100"/>
      <c r="F482" s="132" t="s">
        <v>107</v>
      </c>
      <c r="H482" s="117"/>
      <c r="I482" s="93"/>
      <c r="N482" s="101" t="e">
        <f t="shared" si="4"/>
        <v>#DIV/0!</v>
      </c>
      <c r="Q482" s="39">
        <f t="shared" si="5"/>
        <v>0</v>
      </c>
      <c r="T482" s="127">
        <f t="shared" si="6"/>
        <v>0</v>
      </c>
      <c r="U482" s="102">
        <f t="shared" si="7"/>
        <v>0</v>
      </c>
      <c r="V482" s="114"/>
      <c r="W482" s="109"/>
    </row>
    <row r="483" spans="1:23" ht="14" x14ac:dyDescent="0.2">
      <c r="A483" s="131">
        <v>484</v>
      </c>
      <c r="B483" s="113" t="s">
        <v>108</v>
      </c>
      <c r="D483" s="93"/>
      <c r="E483" s="100"/>
      <c r="F483" s="132" t="s">
        <v>108</v>
      </c>
      <c r="H483" s="117"/>
      <c r="I483" s="93"/>
      <c r="N483" s="101" t="e">
        <f t="shared" si="4"/>
        <v>#DIV/0!</v>
      </c>
      <c r="Q483" s="39">
        <f t="shared" si="5"/>
        <v>0</v>
      </c>
      <c r="T483" s="127">
        <f t="shared" si="6"/>
        <v>0</v>
      </c>
      <c r="U483" s="102">
        <f t="shared" si="7"/>
        <v>0</v>
      </c>
      <c r="V483" s="114"/>
      <c r="W483" s="109"/>
    </row>
    <row r="484" spans="1:23" ht="14" x14ac:dyDescent="0.2">
      <c r="A484" s="131">
        <v>485</v>
      </c>
      <c r="B484" s="113" t="s">
        <v>109</v>
      </c>
      <c r="D484" s="93"/>
      <c r="E484" s="100"/>
      <c r="F484" s="132" t="s">
        <v>109</v>
      </c>
      <c r="H484" s="117"/>
      <c r="I484" s="93"/>
      <c r="N484" s="101" t="e">
        <f t="shared" si="4"/>
        <v>#DIV/0!</v>
      </c>
      <c r="Q484" s="39">
        <f t="shared" si="5"/>
        <v>0</v>
      </c>
      <c r="T484" s="127">
        <f t="shared" si="6"/>
        <v>0</v>
      </c>
      <c r="U484" s="102">
        <f t="shared" si="7"/>
        <v>0</v>
      </c>
      <c r="V484" s="114"/>
      <c r="W484" s="109"/>
    </row>
    <row r="485" spans="1:23" ht="14" x14ac:dyDescent="0.2">
      <c r="A485" s="131">
        <v>486</v>
      </c>
      <c r="B485" s="113" t="s">
        <v>110</v>
      </c>
      <c r="D485" s="93"/>
      <c r="E485" s="100"/>
      <c r="F485" s="132" t="s">
        <v>110</v>
      </c>
      <c r="H485" s="117"/>
      <c r="I485" s="93"/>
      <c r="N485" s="101" t="e">
        <f t="shared" si="4"/>
        <v>#DIV/0!</v>
      </c>
      <c r="Q485" s="39">
        <f t="shared" si="5"/>
        <v>0</v>
      </c>
      <c r="T485" s="127">
        <f t="shared" si="6"/>
        <v>0</v>
      </c>
      <c r="U485" s="102">
        <f t="shared" si="7"/>
        <v>0</v>
      </c>
      <c r="V485" s="114"/>
      <c r="W485" s="109"/>
    </row>
    <row r="486" spans="1:23" ht="14" x14ac:dyDescent="0.2">
      <c r="A486" s="131">
        <v>487</v>
      </c>
      <c r="B486" s="113" t="s">
        <v>111</v>
      </c>
      <c r="D486" s="93"/>
      <c r="E486" s="100"/>
      <c r="F486" s="132" t="s">
        <v>111</v>
      </c>
      <c r="H486" s="117"/>
      <c r="I486" s="93"/>
      <c r="N486" s="101" t="e">
        <f t="shared" si="4"/>
        <v>#DIV/0!</v>
      </c>
      <c r="Q486" s="39">
        <f t="shared" si="5"/>
        <v>0</v>
      </c>
      <c r="T486" s="127">
        <f t="shared" si="6"/>
        <v>0</v>
      </c>
      <c r="U486" s="102">
        <f t="shared" si="7"/>
        <v>0</v>
      </c>
      <c r="V486" s="114"/>
      <c r="W486" s="109"/>
    </row>
    <row r="487" spans="1:23" ht="14" x14ac:dyDescent="0.2">
      <c r="A487" s="131">
        <v>488</v>
      </c>
      <c r="B487" s="113" t="s">
        <v>112</v>
      </c>
      <c r="D487" s="93"/>
      <c r="E487" s="93"/>
      <c r="F487" s="132" t="s">
        <v>112</v>
      </c>
      <c r="H487" s="117"/>
      <c r="I487" s="93"/>
      <c r="N487" s="101" t="e">
        <f t="shared" si="4"/>
        <v>#DIV/0!</v>
      </c>
      <c r="Q487" s="39">
        <f t="shared" si="5"/>
        <v>0</v>
      </c>
      <c r="T487" s="127">
        <f t="shared" si="6"/>
        <v>0</v>
      </c>
      <c r="U487" s="102">
        <f t="shared" si="7"/>
        <v>0</v>
      </c>
      <c r="V487" s="114"/>
      <c r="W487" s="109"/>
    </row>
    <row r="488" spans="1:23" ht="14" x14ac:dyDescent="0.2">
      <c r="A488" s="131">
        <v>489</v>
      </c>
      <c r="B488" s="113" t="s">
        <v>113</v>
      </c>
      <c r="D488" s="93"/>
      <c r="E488" s="100"/>
      <c r="F488" s="132" t="s">
        <v>113</v>
      </c>
      <c r="H488" s="117"/>
      <c r="I488" s="93"/>
      <c r="N488" s="101" t="e">
        <f t="shared" si="4"/>
        <v>#DIV/0!</v>
      </c>
      <c r="Q488" s="39">
        <f t="shared" si="5"/>
        <v>0</v>
      </c>
      <c r="T488" s="127">
        <f t="shared" si="6"/>
        <v>0</v>
      </c>
      <c r="U488" s="102">
        <f t="shared" si="7"/>
        <v>0</v>
      </c>
      <c r="V488" s="114"/>
      <c r="W488" s="109"/>
    </row>
    <row r="489" spans="1:23" ht="14" x14ac:dyDescent="0.2">
      <c r="A489" s="131">
        <v>490</v>
      </c>
      <c r="B489" s="113" t="s">
        <v>114</v>
      </c>
      <c r="D489" s="93"/>
      <c r="E489" s="100"/>
      <c r="F489" s="132" t="s">
        <v>114</v>
      </c>
      <c r="H489" s="117"/>
      <c r="I489" s="93"/>
      <c r="N489" s="101" t="e">
        <f t="shared" si="4"/>
        <v>#DIV/0!</v>
      </c>
      <c r="Q489" s="39">
        <f t="shared" si="5"/>
        <v>0</v>
      </c>
      <c r="T489" s="127">
        <f t="shared" si="6"/>
        <v>0</v>
      </c>
      <c r="U489" s="102">
        <f t="shared" si="7"/>
        <v>0</v>
      </c>
      <c r="V489" s="114"/>
      <c r="W489" s="109"/>
    </row>
    <row r="490" spans="1:23" ht="14" x14ac:dyDescent="0.2">
      <c r="A490" s="131">
        <v>491</v>
      </c>
      <c r="B490" s="113" t="s">
        <v>115</v>
      </c>
      <c r="D490" s="93"/>
      <c r="E490" s="100"/>
      <c r="F490" s="132" t="s">
        <v>115</v>
      </c>
      <c r="H490" s="117"/>
      <c r="I490" s="93"/>
      <c r="N490" s="101" t="e">
        <f t="shared" si="4"/>
        <v>#DIV/0!</v>
      </c>
      <c r="Q490" s="39">
        <f t="shared" si="5"/>
        <v>0</v>
      </c>
      <c r="T490" s="127">
        <f t="shared" si="6"/>
        <v>0</v>
      </c>
      <c r="U490" s="102">
        <f t="shared" si="7"/>
        <v>0</v>
      </c>
      <c r="V490" s="114"/>
      <c r="W490" s="109"/>
    </row>
    <row r="491" spans="1:23" ht="14" x14ac:dyDescent="0.2">
      <c r="A491" s="131">
        <v>492</v>
      </c>
      <c r="B491" s="113" t="s">
        <v>116</v>
      </c>
      <c r="D491" s="93"/>
      <c r="E491" s="100"/>
      <c r="F491" s="132" t="s">
        <v>116</v>
      </c>
      <c r="H491" s="117"/>
      <c r="I491" s="93"/>
      <c r="N491" s="101" t="e">
        <f t="shared" si="4"/>
        <v>#DIV/0!</v>
      </c>
      <c r="Q491" s="39">
        <f t="shared" si="5"/>
        <v>0</v>
      </c>
      <c r="T491" s="127">
        <f t="shared" si="6"/>
        <v>0</v>
      </c>
      <c r="U491" s="102">
        <f t="shared" si="7"/>
        <v>0</v>
      </c>
      <c r="V491" s="114"/>
      <c r="W491" s="109"/>
    </row>
    <row r="492" spans="1:23" ht="14" x14ac:dyDescent="0.2">
      <c r="A492" s="131">
        <v>493</v>
      </c>
      <c r="B492" s="113" t="s">
        <v>117</v>
      </c>
      <c r="D492" s="93"/>
      <c r="E492" s="100"/>
      <c r="F492" s="132" t="s">
        <v>117</v>
      </c>
      <c r="H492" s="117"/>
      <c r="I492" s="93"/>
      <c r="N492" s="101" t="e">
        <f t="shared" si="4"/>
        <v>#DIV/0!</v>
      </c>
      <c r="Q492" s="39">
        <f t="shared" si="5"/>
        <v>0</v>
      </c>
      <c r="T492" s="127">
        <f t="shared" si="6"/>
        <v>0</v>
      </c>
      <c r="U492" s="102">
        <f t="shared" si="7"/>
        <v>0</v>
      </c>
      <c r="V492" s="114"/>
      <c r="W492" s="109"/>
    </row>
    <row r="493" spans="1:23" ht="14" x14ac:dyDescent="0.2">
      <c r="A493" s="131">
        <v>494</v>
      </c>
      <c r="B493" s="36" t="s">
        <v>118</v>
      </c>
      <c r="D493" s="93"/>
      <c r="E493" s="100"/>
      <c r="F493" s="132" t="s">
        <v>118</v>
      </c>
      <c r="H493" s="117"/>
      <c r="I493" s="93"/>
      <c r="N493" s="101" t="e">
        <f t="shared" si="4"/>
        <v>#DIV/0!</v>
      </c>
      <c r="Q493" s="39">
        <f t="shared" si="5"/>
        <v>0</v>
      </c>
      <c r="T493" s="127">
        <f t="shared" si="6"/>
        <v>0</v>
      </c>
      <c r="U493" s="102">
        <f t="shared" si="7"/>
        <v>0</v>
      </c>
      <c r="V493" s="114"/>
      <c r="W493" s="109"/>
    </row>
    <row r="494" spans="1:23" ht="14" x14ac:dyDescent="0.2">
      <c r="A494" s="131">
        <v>495</v>
      </c>
      <c r="B494" s="36" t="s">
        <v>119</v>
      </c>
      <c r="D494" s="93"/>
      <c r="E494" s="100"/>
      <c r="F494" s="132" t="s">
        <v>119</v>
      </c>
      <c r="H494" s="117"/>
      <c r="I494" s="93"/>
      <c r="N494" s="101" t="e">
        <f t="shared" si="4"/>
        <v>#DIV/0!</v>
      </c>
      <c r="Q494" s="39">
        <f t="shared" si="5"/>
        <v>0</v>
      </c>
      <c r="T494" s="127">
        <f t="shared" si="6"/>
        <v>0</v>
      </c>
      <c r="U494" s="102">
        <f t="shared" si="7"/>
        <v>0</v>
      </c>
      <c r="V494" s="114"/>
      <c r="W494" s="109"/>
    </row>
    <row r="495" spans="1:23" ht="14" x14ac:dyDescent="0.2">
      <c r="A495" s="131">
        <v>496</v>
      </c>
      <c r="B495" s="36" t="s">
        <v>120</v>
      </c>
      <c r="D495" s="93"/>
      <c r="E495" s="100"/>
      <c r="F495" s="132" t="s">
        <v>120</v>
      </c>
      <c r="H495" s="117"/>
      <c r="I495" s="93"/>
      <c r="N495" s="101" t="e">
        <f t="shared" si="4"/>
        <v>#DIV/0!</v>
      </c>
      <c r="Q495" s="39">
        <f t="shared" si="5"/>
        <v>0</v>
      </c>
      <c r="T495" s="127">
        <f t="shared" si="6"/>
        <v>0</v>
      </c>
      <c r="U495" s="102">
        <f t="shared" si="7"/>
        <v>0</v>
      </c>
      <c r="V495" s="114"/>
      <c r="W495" s="109"/>
    </row>
    <row r="496" spans="1:23" ht="14" x14ac:dyDescent="0.2">
      <c r="A496" s="131">
        <v>497</v>
      </c>
      <c r="B496" s="36" t="s">
        <v>121</v>
      </c>
      <c r="D496" s="93"/>
      <c r="E496" s="100"/>
      <c r="F496" s="132" t="s">
        <v>121</v>
      </c>
      <c r="H496" s="117"/>
      <c r="I496" s="93"/>
      <c r="N496" s="101" t="e">
        <f t="shared" ref="N496:N559" si="8">M496/P496</f>
        <v>#DIV/0!</v>
      </c>
      <c r="Q496" s="39">
        <f t="shared" si="5"/>
        <v>0</v>
      </c>
      <c r="T496" s="127">
        <f t="shared" si="6"/>
        <v>0</v>
      </c>
      <c r="U496" s="102">
        <f t="shared" si="7"/>
        <v>0</v>
      </c>
      <c r="V496" s="114"/>
      <c r="W496" s="109"/>
    </row>
    <row r="497" spans="1:23" ht="14" x14ac:dyDescent="0.2">
      <c r="A497" s="131">
        <v>498</v>
      </c>
      <c r="B497" s="36" t="s">
        <v>122</v>
      </c>
      <c r="F497" s="132" t="s">
        <v>122</v>
      </c>
      <c r="H497" s="117"/>
      <c r="I497" s="93"/>
      <c r="N497" s="101" t="e">
        <f t="shared" si="8"/>
        <v>#DIV/0!</v>
      </c>
      <c r="Q497" s="39">
        <f t="shared" si="5"/>
        <v>0</v>
      </c>
      <c r="T497" s="127">
        <f t="shared" si="6"/>
        <v>0</v>
      </c>
      <c r="U497" s="102">
        <f t="shared" si="7"/>
        <v>0</v>
      </c>
      <c r="V497" s="114"/>
      <c r="W497" s="109"/>
    </row>
    <row r="498" spans="1:23" ht="14" x14ac:dyDescent="0.2">
      <c r="A498" s="131">
        <v>499</v>
      </c>
      <c r="B498" s="36" t="s">
        <v>123</v>
      </c>
      <c r="D498" s="93"/>
      <c r="E498" s="100"/>
      <c r="F498" s="132" t="s">
        <v>123</v>
      </c>
      <c r="H498" s="117"/>
      <c r="I498" s="93"/>
      <c r="N498" s="101" t="e">
        <f t="shared" si="8"/>
        <v>#DIV/0!</v>
      </c>
      <c r="Q498" s="39">
        <f t="shared" si="5"/>
        <v>0</v>
      </c>
      <c r="T498" s="127">
        <f t="shared" si="6"/>
        <v>0</v>
      </c>
      <c r="U498" s="102">
        <f t="shared" si="7"/>
        <v>0</v>
      </c>
      <c r="V498" s="114"/>
      <c r="W498" s="109"/>
    </row>
    <row r="499" spans="1:23" ht="14" x14ac:dyDescent="0.2">
      <c r="A499" s="131">
        <v>500</v>
      </c>
      <c r="B499" s="36" t="s">
        <v>124</v>
      </c>
      <c r="D499" s="93"/>
      <c r="E499" s="100"/>
      <c r="F499" s="132" t="s">
        <v>124</v>
      </c>
      <c r="H499" s="117"/>
      <c r="I499" s="93"/>
      <c r="N499" s="101" t="e">
        <f t="shared" si="8"/>
        <v>#DIV/0!</v>
      </c>
      <c r="Q499" s="39">
        <f t="shared" si="5"/>
        <v>0</v>
      </c>
      <c r="T499" s="127">
        <f t="shared" si="6"/>
        <v>0</v>
      </c>
      <c r="U499" s="102">
        <f t="shared" si="7"/>
        <v>0</v>
      </c>
      <c r="V499" s="114"/>
      <c r="W499" s="109"/>
    </row>
    <row r="500" spans="1:23" ht="14" x14ac:dyDescent="0.2">
      <c r="A500" s="131">
        <v>501</v>
      </c>
      <c r="B500" s="36" t="s">
        <v>125</v>
      </c>
      <c r="D500" s="93"/>
      <c r="E500" s="100"/>
      <c r="F500" s="132" t="s">
        <v>125</v>
      </c>
      <c r="H500" s="117"/>
      <c r="I500" s="93"/>
      <c r="N500" s="101" t="e">
        <f t="shared" si="8"/>
        <v>#DIV/0!</v>
      </c>
      <c r="Q500" s="39">
        <f t="shared" si="5"/>
        <v>0</v>
      </c>
      <c r="T500" s="127">
        <f t="shared" si="6"/>
        <v>0</v>
      </c>
      <c r="U500" s="102">
        <f t="shared" si="7"/>
        <v>0</v>
      </c>
      <c r="V500" s="114"/>
      <c r="W500" s="109"/>
    </row>
    <row r="501" spans="1:23" ht="14" x14ac:dyDescent="0.2">
      <c r="A501" s="131">
        <v>502</v>
      </c>
      <c r="B501" s="36" t="s">
        <v>126</v>
      </c>
      <c r="D501" s="93"/>
      <c r="E501" s="100"/>
      <c r="F501" s="132" t="s">
        <v>126</v>
      </c>
      <c r="H501" s="117"/>
      <c r="I501" s="93"/>
      <c r="N501" s="101" t="e">
        <f t="shared" si="8"/>
        <v>#DIV/0!</v>
      </c>
      <c r="Q501" s="39">
        <f t="shared" si="5"/>
        <v>0</v>
      </c>
      <c r="T501" s="127">
        <f t="shared" si="6"/>
        <v>0</v>
      </c>
      <c r="U501" s="102">
        <f t="shared" si="7"/>
        <v>0</v>
      </c>
      <c r="V501" s="114"/>
      <c r="W501" s="109"/>
    </row>
    <row r="502" spans="1:23" ht="14" x14ac:dyDescent="0.2">
      <c r="A502" s="131">
        <v>503</v>
      </c>
      <c r="B502" s="36" t="s">
        <v>127</v>
      </c>
      <c r="D502" s="93"/>
      <c r="E502" s="100"/>
      <c r="F502" s="132" t="s">
        <v>127</v>
      </c>
      <c r="H502" s="117"/>
      <c r="I502" s="93"/>
      <c r="N502" s="101" t="e">
        <f t="shared" si="8"/>
        <v>#DIV/0!</v>
      </c>
      <c r="Q502" s="39">
        <f t="shared" si="5"/>
        <v>0</v>
      </c>
      <c r="T502" s="127">
        <f t="shared" si="6"/>
        <v>0</v>
      </c>
      <c r="U502" s="102">
        <f t="shared" si="7"/>
        <v>0</v>
      </c>
      <c r="V502" s="114"/>
      <c r="W502" s="109"/>
    </row>
    <row r="503" spans="1:23" ht="14" x14ac:dyDescent="0.2">
      <c r="A503" s="131">
        <v>504</v>
      </c>
      <c r="B503" s="36" t="s">
        <v>128</v>
      </c>
      <c r="D503" s="93"/>
      <c r="E503" s="100"/>
      <c r="F503" s="132" t="s">
        <v>128</v>
      </c>
      <c r="H503" s="117"/>
      <c r="I503" s="93"/>
      <c r="N503" s="101" t="e">
        <f t="shared" si="8"/>
        <v>#DIV/0!</v>
      </c>
      <c r="Q503" s="39">
        <f t="shared" si="5"/>
        <v>0</v>
      </c>
      <c r="T503" s="127">
        <f t="shared" si="6"/>
        <v>0</v>
      </c>
      <c r="U503" s="102">
        <f t="shared" si="7"/>
        <v>0</v>
      </c>
      <c r="V503" s="114"/>
      <c r="W503" s="109"/>
    </row>
    <row r="504" spans="1:23" ht="14" x14ac:dyDescent="0.2">
      <c r="A504" s="131">
        <v>505</v>
      </c>
      <c r="B504" s="36" t="s">
        <v>129</v>
      </c>
      <c r="D504" s="93"/>
      <c r="E504" s="100"/>
      <c r="F504" s="132" t="s">
        <v>129</v>
      </c>
      <c r="H504" s="104"/>
      <c r="I504" s="93"/>
      <c r="N504" s="101" t="e">
        <f t="shared" si="8"/>
        <v>#DIV/0!</v>
      </c>
      <c r="Q504" s="39">
        <f t="shared" si="5"/>
        <v>0</v>
      </c>
      <c r="T504" s="127">
        <f t="shared" si="6"/>
        <v>0</v>
      </c>
      <c r="U504" s="102">
        <f t="shared" si="7"/>
        <v>0</v>
      </c>
      <c r="V504" s="114"/>
      <c r="W504" s="109"/>
    </row>
    <row r="505" spans="1:23" ht="14" x14ac:dyDescent="0.2">
      <c r="A505" s="131">
        <v>506</v>
      </c>
      <c r="B505" s="36" t="s">
        <v>130</v>
      </c>
      <c r="D505" s="93"/>
      <c r="E505" s="100"/>
      <c r="F505" s="132" t="s">
        <v>130</v>
      </c>
      <c r="H505" s="104"/>
      <c r="I505" s="93"/>
      <c r="N505" s="101" t="e">
        <f t="shared" si="8"/>
        <v>#DIV/0!</v>
      </c>
      <c r="Q505" s="39">
        <f t="shared" si="5"/>
        <v>0</v>
      </c>
      <c r="T505" s="127">
        <f t="shared" si="6"/>
        <v>0</v>
      </c>
      <c r="U505" s="102">
        <f t="shared" si="7"/>
        <v>0</v>
      </c>
      <c r="V505" s="114"/>
      <c r="W505" s="109"/>
    </row>
    <row r="506" spans="1:23" ht="14" x14ac:dyDescent="0.2">
      <c r="A506" s="131">
        <v>507</v>
      </c>
      <c r="B506" s="36" t="s">
        <v>131</v>
      </c>
      <c r="D506" s="93"/>
      <c r="E506" s="100"/>
      <c r="F506" s="132" t="s">
        <v>131</v>
      </c>
      <c r="H506" s="117"/>
      <c r="I506" s="93"/>
      <c r="N506" s="101" t="e">
        <f t="shared" si="8"/>
        <v>#DIV/0!</v>
      </c>
      <c r="Q506" s="39">
        <f t="shared" ref="Q506:Q569" si="9">M506</f>
        <v>0</v>
      </c>
      <c r="T506" s="127">
        <f t="shared" ref="T506:T569" si="10">YEAR(S506)*12+MONTH(S506)-(YEAR(R506)*12+MONTH(R506))-IF(DAY(S506)&lt;DAY(R506),1,0)</f>
        <v>0</v>
      </c>
      <c r="U506" s="102">
        <f t="shared" ref="U506:U569" si="11">S506-R506</f>
        <v>0</v>
      </c>
      <c r="V506" s="114"/>
      <c r="W506" s="109"/>
    </row>
    <row r="507" spans="1:23" ht="14" x14ac:dyDescent="0.2">
      <c r="A507" s="131">
        <v>508</v>
      </c>
      <c r="B507" s="36" t="s">
        <v>132</v>
      </c>
      <c r="D507" s="93"/>
      <c r="E507" s="100"/>
      <c r="F507" s="132" t="s">
        <v>132</v>
      </c>
      <c r="H507" s="104"/>
      <c r="I507" s="93"/>
      <c r="N507" s="101" t="e">
        <f t="shared" si="8"/>
        <v>#DIV/0!</v>
      </c>
      <c r="Q507" s="39">
        <f t="shared" si="9"/>
        <v>0</v>
      </c>
      <c r="T507" s="127">
        <f t="shared" si="10"/>
        <v>0</v>
      </c>
      <c r="U507" s="102">
        <f t="shared" si="11"/>
        <v>0</v>
      </c>
      <c r="V507" s="114"/>
      <c r="W507" s="109"/>
    </row>
    <row r="508" spans="1:23" ht="14" x14ac:dyDescent="0.2">
      <c r="A508" s="131">
        <v>509</v>
      </c>
      <c r="B508" s="36" t="s">
        <v>133</v>
      </c>
      <c r="D508" s="93"/>
      <c r="E508" s="100"/>
      <c r="F508" s="132" t="s">
        <v>133</v>
      </c>
      <c r="H508" s="117"/>
      <c r="I508" s="93"/>
      <c r="N508" s="101" t="e">
        <f t="shared" si="8"/>
        <v>#DIV/0!</v>
      </c>
      <c r="Q508" s="39">
        <f t="shared" si="9"/>
        <v>0</v>
      </c>
      <c r="T508" s="127">
        <f t="shared" si="10"/>
        <v>0</v>
      </c>
      <c r="U508" s="102">
        <f t="shared" si="11"/>
        <v>0</v>
      </c>
      <c r="V508" s="114"/>
      <c r="W508" s="109"/>
    </row>
    <row r="509" spans="1:23" ht="14" x14ac:dyDescent="0.2">
      <c r="A509" s="131">
        <v>510</v>
      </c>
      <c r="B509" s="36" t="s">
        <v>134</v>
      </c>
      <c r="D509" s="93"/>
      <c r="E509" s="100"/>
      <c r="F509" s="132" t="s">
        <v>134</v>
      </c>
      <c r="H509" s="117"/>
      <c r="I509" s="93"/>
      <c r="N509" s="101" t="e">
        <f t="shared" si="8"/>
        <v>#DIV/0!</v>
      </c>
      <c r="Q509" s="39">
        <f t="shared" si="9"/>
        <v>0</v>
      </c>
      <c r="T509" s="127">
        <f t="shared" si="10"/>
        <v>0</v>
      </c>
      <c r="U509" s="102">
        <f t="shared" si="11"/>
        <v>0</v>
      </c>
      <c r="V509" s="114"/>
      <c r="W509" s="109"/>
    </row>
    <row r="510" spans="1:23" ht="14" x14ac:dyDescent="0.2">
      <c r="A510" s="131">
        <v>511</v>
      </c>
      <c r="B510" s="36" t="s">
        <v>135</v>
      </c>
      <c r="D510" s="93"/>
      <c r="E510" s="100"/>
      <c r="F510" s="132" t="s">
        <v>135</v>
      </c>
      <c r="H510" s="117"/>
      <c r="I510" s="93"/>
      <c r="N510" s="101" t="e">
        <f t="shared" si="8"/>
        <v>#DIV/0!</v>
      </c>
      <c r="Q510" s="39">
        <f t="shared" si="9"/>
        <v>0</v>
      </c>
      <c r="T510" s="127">
        <f t="shared" si="10"/>
        <v>0</v>
      </c>
      <c r="U510" s="102">
        <f t="shared" si="11"/>
        <v>0</v>
      </c>
      <c r="V510" s="114"/>
      <c r="W510" s="109"/>
    </row>
    <row r="511" spans="1:23" ht="14" x14ac:dyDescent="0.2">
      <c r="A511" s="131">
        <v>512</v>
      </c>
      <c r="B511" s="36" t="s">
        <v>136</v>
      </c>
      <c r="D511" s="93"/>
      <c r="E511" s="100"/>
      <c r="F511" s="132" t="s">
        <v>136</v>
      </c>
      <c r="H511" s="117"/>
      <c r="I511" s="93"/>
      <c r="N511" s="101" t="e">
        <f t="shared" si="8"/>
        <v>#DIV/0!</v>
      </c>
      <c r="Q511" s="39">
        <f t="shared" si="9"/>
        <v>0</v>
      </c>
      <c r="T511" s="127">
        <f t="shared" si="10"/>
        <v>0</v>
      </c>
      <c r="U511" s="102">
        <f t="shared" si="11"/>
        <v>0</v>
      </c>
      <c r="V511" s="114"/>
      <c r="W511" s="109"/>
    </row>
    <row r="512" spans="1:23" ht="14" x14ac:dyDescent="0.2">
      <c r="A512" s="131">
        <v>513</v>
      </c>
      <c r="B512" s="36" t="s">
        <v>137</v>
      </c>
      <c r="D512" s="93"/>
      <c r="E512" s="100"/>
      <c r="F512" s="132" t="s">
        <v>137</v>
      </c>
      <c r="H512" s="117"/>
      <c r="I512" s="93"/>
      <c r="N512" s="101" t="e">
        <f t="shared" si="8"/>
        <v>#DIV/0!</v>
      </c>
      <c r="Q512" s="39">
        <f t="shared" si="9"/>
        <v>0</v>
      </c>
      <c r="T512" s="127">
        <f t="shared" si="10"/>
        <v>0</v>
      </c>
      <c r="U512" s="102">
        <f t="shared" si="11"/>
        <v>0</v>
      </c>
      <c r="V512" s="114"/>
      <c r="W512" s="109"/>
    </row>
    <row r="513" spans="1:23" ht="14" x14ac:dyDescent="0.2">
      <c r="A513" s="131">
        <v>514</v>
      </c>
      <c r="B513" s="36" t="s">
        <v>138</v>
      </c>
      <c r="D513" s="93"/>
      <c r="E513" s="100"/>
      <c r="F513" s="132" t="s">
        <v>138</v>
      </c>
      <c r="H513" s="117"/>
      <c r="I513" s="93"/>
      <c r="N513" s="101" t="e">
        <f t="shared" si="8"/>
        <v>#DIV/0!</v>
      </c>
      <c r="Q513" s="39">
        <f t="shared" si="9"/>
        <v>0</v>
      </c>
      <c r="T513" s="127">
        <f t="shared" si="10"/>
        <v>0</v>
      </c>
      <c r="U513" s="102">
        <f t="shared" si="11"/>
        <v>0</v>
      </c>
      <c r="V513" s="114"/>
      <c r="W513" s="109"/>
    </row>
    <row r="514" spans="1:23" ht="14" x14ac:dyDescent="0.2">
      <c r="A514" s="131">
        <v>515</v>
      </c>
      <c r="B514" s="36" t="s">
        <v>139</v>
      </c>
      <c r="D514" s="93"/>
      <c r="E514" s="100"/>
      <c r="F514" s="132" t="s">
        <v>139</v>
      </c>
      <c r="H514" s="117"/>
      <c r="I514" s="93"/>
      <c r="N514" s="101" t="e">
        <f t="shared" si="8"/>
        <v>#DIV/0!</v>
      </c>
      <c r="Q514" s="39">
        <f t="shared" si="9"/>
        <v>0</v>
      </c>
      <c r="T514" s="127">
        <f t="shared" si="10"/>
        <v>0</v>
      </c>
      <c r="U514" s="102">
        <f t="shared" si="11"/>
        <v>0</v>
      </c>
      <c r="V514" s="114"/>
      <c r="W514" s="109"/>
    </row>
    <row r="515" spans="1:23" ht="14" x14ac:dyDescent="0.2">
      <c r="A515" s="131">
        <v>516</v>
      </c>
      <c r="B515" s="36" t="s">
        <v>140</v>
      </c>
      <c r="D515" s="93"/>
      <c r="E515" s="100"/>
      <c r="F515" s="132" t="s">
        <v>140</v>
      </c>
      <c r="H515" s="117"/>
      <c r="I515" s="93"/>
      <c r="N515" s="101" t="e">
        <f t="shared" si="8"/>
        <v>#DIV/0!</v>
      </c>
      <c r="Q515" s="39">
        <f t="shared" si="9"/>
        <v>0</v>
      </c>
      <c r="T515" s="127">
        <f t="shared" si="10"/>
        <v>0</v>
      </c>
      <c r="U515" s="102">
        <f t="shared" si="11"/>
        <v>0</v>
      </c>
      <c r="V515" s="114"/>
      <c r="W515" s="109"/>
    </row>
    <row r="516" spans="1:23" ht="14" x14ac:dyDescent="0.2">
      <c r="A516" s="131">
        <v>517</v>
      </c>
      <c r="B516" s="36" t="s">
        <v>141</v>
      </c>
      <c r="D516" s="93"/>
      <c r="E516" s="100"/>
      <c r="F516" s="132" t="s">
        <v>141</v>
      </c>
      <c r="H516" s="117"/>
      <c r="I516" s="93"/>
      <c r="N516" s="101" t="e">
        <f t="shared" si="8"/>
        <v>#DIV/0!</v>
      </c>
      <c r="Q516" s="39">
        <f t="shared" si="9"/>
        <v>0</v>
      </c>
      <c r="T516" s="127">
        <f t="shared" si="10"/>
        <v>0</v>
      </c>
      <c r="U516" s="102">
        <f t="shared" si="11"/>
        <v>0</v>
      </c>
      <c r="V516" s="114"/>
      <c r="W516" s="109"/>
    </row>
    <row r="517" spans="1:23" ht="14" x14ac:dyDescent="0.2">
      <c r="A517" s="131">
        <v>518</v>
      </c>
      <c r="B517" s="36" t="s">
        <v>142</v>
      </c>
      <c r="E517" s="93"/>
      <c r="F517" s="132" t="s">
        <v>142</v>
      </c>
      <c r="H517" s="117"/>
      <c r="I517" s="93"/>
      <c r="N517" s="101" t="e">
        <f t="shared" si="8"/>
        <v>#DIV/0!</v>
      </c>
      <c r="Q517" s="39">
        <f t="shared" si="9"/>
        <v>0</v>
      </c>
      <c r="T517" s="127">
        <f t="shared" si="10"/>
        <v>0</v>
      </c>
      <c r="U517" s="102">
        <f t="shared" si="11"/>
        <v>0</v>
      </c>
      <c r="V517" s="114"/>
      <c r="W517" s="109"/>
    </row>
    <row r="518" spans="1:23" ht="14" x14ac:dyDescent="0.2">
      <c r="A518" s="131">
        <v>519</v>
      </c>
      <c r="B518" s="36" t="s">
        <v>143</v>
      </c>
      <c r="D518" s="93"/>
      <c r="E518" s="100"/>
      <c r="F518" s="132" t="s">
        <v>143</v>
      </c>
      <c r="H518" s="117"/>
      <c r="I518" s="93"/>
      <c r="N518" s="101" t="e">
        <f t="shared" si="8"/>
        <v>#DIV/0!</v>
      </c>
      <c r="Q518" s="39">
        <f t="shared" si="9"/>
        <v>0</v>
      </c>
      <c r="T518" s="127">
        <f t="shared" si="10"/>
        <v>0</v>
      </c>
      <c r="U518" s="102">
        <f t="shared" si="11"/>
        <v>0</v>
      </c>
      <c r="V518" s="114"/>
      <c r="W518" s="109"/>
    </row>
    <row r="519" spans="1:23" ht="14" x14ac:dyDescent="0.2">
      <c r="A519" s="131">
        <v>520</v>
      </c>
      <c r="B519" s="36" t="s">
        <v>144</v>
      </c>
      <c r="D519" s="93"/>
      <c r="E519" s="100"/>
      <c r="F519" s="132" t="s">
        <v>144</v>
      </c>
      <c r="H519" s="117"/>
      <c r="I519" s="93"/>
      <c r="N519" s="101" t="e">
        <f t="shared" si="8"/>
        <v>#DIV/0!</v>
      </c>
      <c r="Q519" s="39">
        <f t="shared" si="9"/>
        <v>0</v>
      </c>
      <c r="T519" s="127">
        <f t="shared" si="10"/>
        <v>0</v>
      </c>
      <c r="U519" s="102">
        <f t="shared" si="11"/>
        <v>0</v>
      </c>
      <c r="V519" s="114"/>
      <c r="W519" s="109"/>
    </row>
    <row r="520" spans="1:23" ht="14" x14ac:dyDescent="0.2">
      <c r="A520" s="131">
        <v>521</v>
      </c>
      <c r="B520" s="36" t="s">
        <v>145</v>
      </c>
      <c r="D520" s="93"/>
      <c r="E520" s="100"/>
      <c r="F520" s="132" t="s">
        <v>145</v>
      </c>
      <c r="H520" s="117"/>
      <c r="I520" s="93"/>
      <c r="N520" s="101" t="e">
        <f t="shared" si="8"/>
        <v>#DIV/0!</v>
      </c>
      <c r="Q520" s="39">
        <f t="shared" si="9"/>
        <v>0</v>
      </c>
      <c r="T520" s="127">
        <f t="shared" si="10"/>
        <v>0</v>
      </c>
      <c r="U520" s="102">
        <f t="shared" si="11"/>
        <v>0</v>
      </c>
      <c r="V520" s="114"/>
      <c r="W520" s="109"/>
    </row>
    <row r="521" spans="1:23" ht="14" x14ac:dyDescent="0.2">
      <c r="A521" s="131">
        <v>522</v>
      </c>
      <c r="B521" s="36" t="s">
        <v>146</v>
      </c>
      <c r="D521" s="93"/>
      <c r="E521" s="100"/>
      <c r="F521" s="132" t="s">
        <v>146</v>
      </c>
      <c r="H521" s="117"/>
      <c r="I521" s="93"/>
      <c r="L521" s="129"/>
      <c r="N521" s="101" t="e">
        <f t="shared" si="8"/>
        <v>#DIV/0!</v>
      </c>
      <c r="Q521" s="39">
        <f t="shared" si="9"/>
        <v>0</v>
      </c>
      <c r="T521" s="127">
        <f t="shared" si="10"/>
        <v>0</v>
      </c>
      <c r="U521" s="102">
        <f t="shared" si="11"/>
        <v>0</v>
      </c>
      <c r="V521" s="114"/>
      <c r="W521" s="109"/>
    </row>
    <row r="522" spans="1:23" ht="14" x14ac:dyDescent="0.2">
      <c r="A522" s="131">
        <v>523</v>
      </c>
      <c r="B522" s="36" t="s">
        <v>147</v>
      </c>
      <c r="D522" s="93"/>
      <c r="E522" s="100"/>
      <c r="F522" s="132" t="s">
        <v>147</v>
      </c>
      <c r="H522" s="117"/>
      <c r="I522" s="93"/>
      <c r="N522" s="101" t="e">
        <f t="shared" si="8"/>
        <v>#DIV/0!</v>
      </c>
      <c r="Q522" s="39">
        <f t="shared" si="9"/>
        <v>0</v>
      </c>
      <c r="T522" s="127">
        <f t="shared" si="10"/>
        <v>0</v>
      </c>
      <c r="U522" s="102">
        <f t="shared" si="11"/>
        <v>0</v>
      </c>
      <c r="V522" s="114"/>
      <c r="W522" s="109"/>
    </row>
    <row r="523" spans="1:23" ht="14" x14ac:dyDescent="0.2">
      <c r="A523" s="131">
        <v>524</v>
      </c>
      <c r="B523" s="36" t="s">
        <v>148</v>
      </c>
      <c r="D523" s="93"/>
      <c r="E523" s="100"/>
      <c r="F523" s="132" t="s">
        <v>148</v>
      </c>
      <c r="H523" s="117"/>
      <c r="I523" s="93"/>
      <c r="N523" s="101" t="e">
        <f t="shared" si="8"/>
        <v>#DIV/0!</v>
      </c>
      <c r="Q523" s="39">
        <f t="shared" si="9"/>
        <v>0</v>
      </c>
      <c r="T523" s="127">
        <f t="shared" si="10"/>
        <v>0</v>
      </c>
      <c r="U523" s="102">
        <f t="shared" si="11"/>
        <v>0</v>
      </c>
      <c r="V523" s="114"/>
      <c r="W523" s="109"/>
    </row>
    <row r="524" spans="1:23" ht="14" x14ac:dyDescent="0.2">
      <c r="A524" s="131">
        <v>525</v>
      </c>
      <c r="B524" s="36" t="s">
        <v>149</v>
      </c>
      <c r="D524" s="93"/>
      <c r="E524" s="100"/>
      <c r="F524" s="132" t="s">
        <v>149</v>
      </c>
      <c r="H524" s="117"/>
      <c r="I524" s="93"/>
      <c r="N524" s="101" t="e">
        <f t="shared" si="8"/>
        <v>#DIV/0!</v>
      </c>
      <c r="Q524" s="39">
        <f t="shared" si="9"/>
        <v>0</v>
      </c>
      <c r="T524" s="127">
        <f t="shared" si="10"/>
        <v>0</v>
      </c>
      <c r="U524" s="102">
        <f t="shared" si="11"/>
        <v>0</v>
      </c>
      <c r="V524" s="114"/>
      <c r="W524" s="109"/>
    </row>
    <row r="525" spans="1:23" ht="14" x14ac:dyDescent="0.2">
      <c r="A525" s="131">
        <v>526</v>
      </c>
      <c r="B525" s="36" t="s">
        <v>150</v>
      </c>
      <c r="D525" s="93"/>
      <c r="E525" s="100"/>
      <c r="F525" s="132" t="s">
        <v>150</v>
      </c>
      <c r="H525" s="117"/>
      <c r="I525" s="93"/>
      <c r="N525" s="101" t="e">
        <f t="shared" si="8"/>
        <v>#DIV/0!</v>
      </c>
      <c r="Q525" s="39">
        <f t="shared" si="9"/>
        <v>0</v>
      </c>
      <c r="T525" s="127">
        <f t="shared" si="10"/>
        <v>0</v>
      </c>
      <c r="U525" s="102">
        <f t="shared" si="11"/>
        <v>0</v>
      </c>
      <c r="V525" s="114"/>
      <c r="W525" s="109"/>
    </row>
    <row r="526" spans="1:23" ht="14" x14ac:dyDescent="0.2">
      <c r="A526" s="131">
        <v>527</v>
      </c>
      <c r="B526" s="36" t="s">
        <v>151</v>
      </c>
      <c r="D526" s="93"/>
      <c r="E526" s="100"/>
      <c r="F526" s="132" t="s">
        <v>151</v>
      </c>
      <c r="H526" s="117"/>
      <c r="I526" s="93"/>
      <c r="N526" s="101" t="e">
        <f t="shared" si="8"/>
        <v>#DIV/0!</v>
      </c>
      <c r="Q526" s="39">
        <f t="shared" si="9"/>
        <v>0</v>
      </c>
      <c r="T526" s="127">
        <f t="shared" si="10"/>
        <v>0</v>
      </c>
      <c r="U526" s="102">
        <f t="shared" si="11"/>
        <v>0</v>
      </c>
      <c r="V526" s="114"/>
      <c r="W526" s="109"/>
    </row>
    <row r="527" spans="1:23" ht="14" x14ac:dyDescent="0.2">
      <c r="A527" s="131">
        <v>528</v>
      </c>
      <c r="B527" s="36" t="s">
        <v>152</v>
      </c>
      <c r="D527" s="93"/>
      <c r="E527" s="100"/>
      <c r="F527" s="132" t="s">
        <v>152</v>
      </c>
      <c r="H527" s="117"/>
      <c r="I527" s="93"/>
      <c r="N527" s="101" t="e">
        <f t="shared" si="8"/>
        <v>#DIV/0!</v>
      </c>
      <c r="Q527" s="39">
        <f t="shared" si="9"/>
        <v>0</v>
      </c>
      <c r="T527" s="127">
        <f t="shared" si="10"/>
        <v>0</v>
      </c>
      <c r="U527" s="102">
        <f t="shared" si="11"/>
        <v>0</v>
      </c>
      <c r="V527" s="114"/>
      <c r="W527" s="109"/>
    </row>
    <row r="528" spans="1:23" ht="14" x14ac:dyDescent="0.2">
      <c r="A528" s="131">
        <v>529</v>
      </c>
      <c r="B528" s="36" t="s">
        <v>153</v>
      </c>
      <c r="D528" s="93"/>
      <c r="E528" s="100"/>
      <c r="F528" s="132" t="s">
        <v>153</v>
      </c>
      <c r="H528" s="117"/>
      <c r="I528" s="93"/>
      <c r="N528" s="101" t="e">
        <f t="shared" si="8"/>
        <v>#DIV/0!</v>
      </c>
      <c r="Q528" s="39">
        <f t="shared" si="9"/>
        <v>0</v>
      </c>
      <c r="T528" s="127">
        <f t="shared" si="10"/>
        <v>0</v>
      </c>
      <c r="U528" s="102">
        <f t="shared" si="11"/>
        <v>0</v>
      </c>
      <c r="V528" s="114"/>
      <c r="W528" s="109"/>
    </row>
    <row r="529" spans="1:23" ht="14" x14ac:dyDescent="0.2">
      <c r="A529" s="131">
        <v>530</v>
      </c>
      <c r="B529" s="36" t="s">
        <v>154</v>
      </c>
      <c r="D529" s="93"/>
      <c r="E529" s="100"/>
      <c r="F529" s="132" t="s">
        <v>154</v>
      </c>
      <c r="H529" s="117"/>
      <c r="I529" s="93"/>
      <c r="N529" s="101" t="e">
        <f t="shared" si="8"/>
        <v>#DIV/0!</v>
      </c>
      <c r="Q529" s="39">
        <f t="shared" si="9"/>
        <v>0</v>
      </c>
      <c r="T529" s="127">
        <f t="shared" si="10"/>
        <v>0</v>
      </c>
      <c r="U529" s="102">
        <f t="shared" si="11"/>
        <v>0</v>
      </c>
      <c r="V529" s="114"/>
      <c r="W529" s="109"/>
    </row>
    <row r="530" spans="1:23" ht="14" x14ac:dyDescent="0.2">
      <c r="A530" s="131">
        <v>531</v>
      </c>
      <c r="B530" s="36" t="s">
        <v>155</v>
      </c>
      <c r="F530" s="132" t="s">
        <v>155</v>
      </c>
      <c r="I530" s="93"/>
      <c r="M530" s="36"/>
      <c r="N530" s="101" t="e">
        <f t="shared" si="8"/>
        <v>#DIV/0!</v>
      </c>
      <c r="O530" s="36"/>
      <c r="Q530" s="39">
        <f t="shared" si="9"/>
        <v>0</v>
      </c>
      <c r="T530" s="127">
        <f t="shared" si="10"/>
        <v>0</v>
      </c>
      <c r="U530" s="102">
        <f t="shared" si="11"/>
        <v>0</v>
      </c>
      <c r="W530" s="109"/>
    </row>
    <row r="531" spans="1:23" ht="14" x14ac:dyDescent="0.2">
      <c r="A531" s="131">
        <v>532</v>
      </c>
      <c r="B531" s="36" t="s">
        <v>156</v>
      </c>
      <c r="D531" s="93"/>
      <c r="E531" s="100"/>
      <c r="F531" s="132" t="s">
        <v>156</v>
      </c>
      <c r="H531" s="117"/>
      <c r="I531" s="93"/>
      <c r="N531" s="101" t="e">
        <f t="shared" si="8"/>
        <v>#DIV/0!</v>
      </c>
      <c r="Q531" s="39">
        <f t="shared" si="9"/>
        <v>0</v>
      </c>
      <c r="T531" s="127">
        <f t="shared" si="10"/>
        <v>0</v>
      </c>
      <c r="U531" s="102">
        <f t="shared" si="11"/>
        <v>0</v>
      </c>
      <c r="V531" s="114"/>
      <c r="W531" s="109"/>
    </row>
    <row r="532" spans="1:23" ht="14" x14ac:dyDescent="0.2">
      <c r="A532" s="131">
        <v>533</v>
      </c>
      <c r="B532" s="36" t="s">
        <v>157</v>
      </c>
      <c r="F532" s="132" t="s">
        <v>157</v>
      </c>
      <c r="H532" s="117"/>
      <c r="I532" s="93"/>
      <c r="N532" s="101" t="e">
        <f t="shared" si="8"/>
        <v>#DIV/0!</v>
      </c>
      <c r="Q532" s="39">
        <f t="shared" si="9"/>
        <v>0</v>
      </c>
      <c r="T532" s="127">
        <f t="shared" si="10"/>
        <v>0</v>
      </c>
      <c r="U532" s="102">
        <f t="shared" si="11"/>
        <v>0</v>
      </c>
      <c r="V532" s="114"/>
      <c r="W532" s="109"/>
    </row>
    <row r="533" spans="1:23" ht="14" x14ac:dyDescent="0.2">
      <c r="A533" s="131">
        <v>534</v>
      </c>
      <c r="B533" s="36" t="s">
        <v>158</v>
      </c>
      <c r="D533" s="93"/>
      <c r="E533" s="100"/>
      <c r="F533" s="132" t="s">
        <v>158</v>
      </c>
      <c r="H533" s="117"/>
      <c r="I533" s="93"/>
      <c r="N533" s="101" t="e">
        <f t="shared" si="8"/>
        <v>#DIV/0!</v>
      </c>
      <c r="Q533" s="39">
        <f t="shared" si="9"/>
        <v>0</v>
      </c>
      <c r="T533" s="127">
        <f t="shared" si="10"/>
        <v>0</v>
      </c>
      <c r="U533" s="102">
        <f t="shared" si="11"/>
        <v>0</v>
      </c>
      <c r="V533" s="114"/>
      <c r="W533" s="109"/>
    </row>
    <row r="534" spans="1:23" ht="14" x14ac:dyDescent="0.2">
      <c r="A534" s="131">
        <v>535</v>
      </c>
      <c r="B534" s="36" t="s">
        <v>159</v>
      </c>
      <c r="F534" s="132" t="s">
        <v>159</v>
      </c>
      <c r="H534" s="117"/>
      <c r="I534" s="93"/>
      <c r="N534" s="101" t="e">
        <f t="shared" si="8"/>
        <v>#DIV/0!</v>
      </c>
      <c r="Q534" s="39">
        <f t="shared" si="9"/>
        <v>0</v>
      </c>
      <c r="T534" s="127">
        <f t="shared" si="10"/>
        <v>0</v>
      </c>
      <c r="U534" s="102">
        <f t="shared" si="11"/>
        <v>0</v>
      </c>
      <c r="V534" s="114"/>
      <c r="W534" s="109"/>
    </row>
    <row r="535" spans="1:23" ht="14" x14ac:dyDescent="0.2">
      <c r="A535" s="131">
        <v>536</v>
      </c>
      <c r="B535" s="36" t="s">
        <v>160</v>
      </c>
      <c r="D535" s="38"/>
      <c r="E535" s="38"/>
      <c r="F535" s="132" t="s">
        <v>160</v>
      </c>
      <c r="G535" s="115"/>
      <c r="H535" s="116"/>
      <c r="I535" s="38"/>
      <c r="K535" s="38"/>
      <c r="L535" s="108"/>
      <c r="M535" s="38"/>
      <c r="N535" s="101" t="e">
        <f t="shared" si="8"/>
        <v>#DIV/0!</v>
      </c>
      <c r="O535" s="38"/>
      <c r="P535" s="115"/>
      <c r="Q535" s="39">
        <f t="shared" si="9"/>
        <v>0</v>
      </c>
      <c r="T535" s="127">
        <f t="shared" si="10"/>
        <v>0</v>
      </c>
      <c r="U535" s="102">
        <f t="shared" si="11"/>
        <v>0</v>
      </c>
      <c r="V535" s="115"/>
      <c r="W535" s="109"/>
    </row>
    <row r="536" spans="1:23" ht="14" x14ac:dyDescent="0.2">
      <c r="A536" s="131">
        <v>537</v>
      </c>
      <c r="B536" s="36" t="s">
        <v>161</v>
      </c>
      <c r="D536" s="93"/>
      <c r="E536" s="100"/>
      <c r="F536" s="132" t="s">
        <v>161</v>
      </c>
      <c r="H536" s="117"/>
      <c r="I536" s="93"/>
      <c r="N536" s="101" t="e">
        <f t="shared" si="8"/>
        <v>#DIV/0!</v>
      </c>
      <c r="Q536" s="39">
        <f t="shared" si="9"/>
        <v>0</v>
      </c>
      <c r="T536" s="127">
        <f t="shared" si="10"/>
        <v>0</v>
      </c>
      <c r="U536" s="102">
        <f t="shared" si="11"/>
        <v>0</v>
      </c>
      <c r="V536" s="114"/>
      <c r="W536" s="109"/>
    </row>
    <row r="537" spans="1:23" ht="14" x14ac:dyDescent="0.2">
      <c r="A537" s="131">
        <v>538</v>
      </c>
      <c r="B537" s="36" t="s">
        <v>162</v>
      </c>
      <c r="D537" s="93"/>
      <c r="E537" s="100"/>
      <c r="F537" s="132" t="s">
        <v>162</v>
      </c>
      <c r="H537" s="117"/>
      <c r="I537" s="93"/>
      <c r="N537" s="101" t="e">
        <f t="shared" si="8"/>
        <v>#DIV/0!</v>
      </c>
      <c r="Q537" s="39">
        <f t="shared" si="9"/>
        <v>0</v>
      </c>
      <c r="T537" s="127">
        <f t="shared" si="10"/>
        <v>0</v>
      </c>
      <c r="U537" s="102">
        <f t="shared" si="11"/>
        <v>0</v>
      </c>
      <c r="V537" s="114"/>
      <c r="W537" s="109"/>
    </row>
    <row r="538" spans="1:23" ht="14" x14ac:dyDescent="0.2">
      <c r="A538" s="131">
        <v>539</v>
      </c>
      <c r="B538" s="36" t="s">
        <v>163</v>
      </c>
      <c r="D538" s="93"/>
      <c r="E538" s="100"/>
      <c r="F538" s="132" t="s">
        <v>163</v>
      </c>
      <c r="H538" s="117"/>
      <c r="I538" s="93"/>
      <c r="N538" s="101" t="e">
        <f t="shared" si="8"/>
        <v>#DIV/0!</v>
      </c>
      <c r="Q538" s="39">
        <f t="shared" si="9"/>
        <v>0</v>
      </c>
      <c r="T538" s="127">
        <f t="shared" si="10"/>
        <v>0</v>
      </c>
      <c r="U538" s="102">
        <f t="shared" si="11"/>
        <v>0</v>
      </c>
      <c r="V538" s="114"/>
      <c r="W538" s="109"/>
    </row>
    <row r="539" spans="1:23" ht="14" x14ac:dyDescent="0.2">
      <c r="A539" s="131">
        <v>540</v>
      </c>
      <c r="B539" s="36" t="s">
        <v>164</v>
      </c>
      <c r="D539" s="93"/>
      <c r="E539" s="100"/>
      <c r="F539" s="132" t="s">
        <v>164</v>
      </c>
      <c r="H539" s="117"/>
      <c r="I539" s="93"/>
      <c r="N539" s="101" t="e">
        <f t="shared" si="8"/>
        <v>#DIV/0!</v>
      </c>
      <c r="Q539" s="39">
        <f t="shared" si="9"/>
        <v>0</v>
      </c>
      <c r="T539" s="127">
        <f t="shared" si="10"/>
        <v>0</v>
      </c>
      <c r="U539" s="102">
        <f t="shared" si="11"/>
        <v>0</v>
      </c>
      <c r="V539" s="114"/>
      <c r="W539" s="109"/>
    </row>
    <row r="540" spans="1:23" ht="14" x14ac:dyDescent="0.2">
      <c r="A540" s="131">
        <v>541</v>
      </c>
      <c r="B540" s="36" t="s">
        <v>165</v>
      </c>
      <c r="D540" s="93"/>
      <c r="E540" s="100"/>
      <c r="F540" s="132" t="s">
        <v>165</v>
      </c>
      <c r="H540" s="117"/>
      <c r="I540" s="93"/>
      <c r="N540" s="101" t="e">
        <f t="shared" si="8"/>
        <v>#DIV/0!</v>
      </c>
      <c r="Q540" s="39">
        <f t="shared" si="9"/>
        <v>0</v>
      </c>
      <c r="T540" s="127">
        <f t="shared" si="10"/>
        <v>0</v>
      </c>
      <c r="U540" s="102">
        <f t="shared" si="11"/>
        <v>0</v>
      </c>
      <c r="V540" s="114"/>
      <c r="W540" s="109"/>
    </row>
    <row r="541" spans="1:23" ht="14" x14ac:dyDescent="0.2">
      <c r="A541" s="131">
        <v>542</v>
      </c>
      <c r="B541" s="36" t="s">
        <v>166</v>
      </c>
      <c r="D541" s="93"/>
      <c r="E541" s="100"/>
      <c r="F541" s="132" t="s">
        <v>166</v>
      </c>
      <c r="H541" s="117"/>
      <c r="I541" s="93"/>
      <c r="N541" s="101" t="e">
        <f t="shared" si="8"/>
        <v>#DIV/0!</v>
      </c>
      <c r="Q541" s="39">
        <f t="shared" si="9"/>
        <v>0</v>
      </c>
      <c r="T541" s="127">
        <f t="shared" si="10"/>
        <v>0</v>
      </c>
      <c r="U541" s="102">
        <f t="shared" si="11"/>
        <v>0</v>
      </c>
      <c r="V541" s="114"/>
      <c r="W541" s="109"/>
    </row>
    <row r="542" spans="1:23" ht="14" x14ac:dyDescent="0.2">
      <c r="A542" s="131">
        <v>543</v>
      </c>
      <c r="B542" s="36" t="s">
        <v>167</v>
      </c>
      <c r="D542" s="38"/>
      <c r="E542" s="38"/>
      <c r="F542" s="132" t="s">
        <v>167</v>
      </c>
      <c r="G542" s="115"/>
      <c r="H542" s="116"/>
      <c r="I542" s="38"/>
      <c r="K542" s="38"/>
      <c r="L542" s="108"/>
      <c r="M542" s="38"/>
      <c r="N542" s="101" t="e">
        <f t="shared" si="8"/>
        <v>#DIV/0!</v>
      </c>
      <c r="O542" s="38"/>
      <c r="P542" s="115"/>
      <c r="Q542" s="39">
        <f t="shared" si="9"/>
        <v>0</v>
      </c>
      <c r="T542" s="127">
        <f t="shared" si="10"/>
        <v>0</v>
      </c>
      <c r="U542" s="102">
        <f t="shared" si="11"/>
        <v>0</v>
      </c>
      <c r="V542" s="115"/>
      <c r="W542" s="109"/>
    </row>
    <row r="543" spans="1:23" ht="14" x14ac:dyDescent="0.2">
      <c r="A543" s="131">
        <v>544</v>
      </c>
      <c r="B543" s="36" t="s">
        <v>168</v>
      </c>
      <c r="D543" s="93"/>
      <c r="E543" s="100"/>
      <c r="F543" s="132" t="s">
        <v>168</v>
      </c>
      <c r="H543" s="117"/>
      <c r="I543" s="93"/>
      <c r="N543" s="101" t="e">
        <f t="shared" si="8"/>
        <v>#DIV/0!</v>
      </c>
      <c r="Q543" s="39">
        <f t="shared" si="9"/>
        <v>0</v>
      </c>
      <c r="T543" s="127">
        <f t="shared" si="10"/>
        <v>0</v>
      </c>
      <c r="U543" s="102">
        <f t="shared" si="11"/>
        <v>0</v>
      </c>
      <c r="V543" s="114"/>
      <c r="W543" s="109"/>
    </row>
    <row r="544" spans="1:23" ht="14" x14ac:dyDescent="0.2">
      <c r="A544" s="131">
        <v>545</v>
      </c>
      <c r="B544" s="36" t="s">
        <v>169</v>
      </c>
      <c r="D544" s="93"/>
      <c r="E544" s="100"/>
      <c r="F544" s="132" t="s">
        <v>169</v>
      </c>
      <c r="H544" s="117"/>
      <c r="I544" s="93"/>
      <c r="N544" s="101" t="e">
        <f t="shared" si="8"/>
        <v>#DIV/0!</v>
      </c>
      <c r="Q544" s="39">
        <f t="shared" si="9"/>
        <v>0</v>
      </c>
      <c r="T544" s="127">
        <f t="shared" si="10"/>
        <v>0</v>
      </c>
      <c r="U544" s="102">
        <f t="shared" si="11"/>
        <v>0</v>
      </c>
      <c r="V544" s="114"/>
      <c r="W544" s="109"/>
    </row>
    <row r="545" spans="1:23" ht="14" x14ac:dyDescent="0.2">
      <c r="A545" s="131">
        <v>546</v>
      </c>
      <c r="B545" s="36" t="s">
        <v>170</v>
      </c>
      <c r="D545" s="93"/>
      <c r="E545" s="100"/>
      <c r="F545" s="132" t="s">
        <v>170</v>
      </c>
      <c r="H545" s="117"/>
      <c r="I545" s="93"/>
      <c r="N545" s="101" t="e">
        <f t="shared" si="8"/>
        <v>#DIV/0!</v>
      </c>
      <c r="Q545" s="39">
        <f t="shared" si="9"/>
        <v>0</v>
      </c>
      <c r="T545" s="127">
        <f t="shared" si="10"/>
        <v>0</v>
      </c>
      <c r="U545" s="102">
        <f t="shared" si="11"/>
        <v>0</v>
      </c>
      <c r="V545" s="114"/>
      <c r="W545" s="109"/>
    </row>
    <row r="546" spans="1:23" ht="14" x14ac:dyDescent="0.2">
      <c r="A546" s="131">
        <v>547</v>
      </c>
      <c r="B546" s="36" t="s">
        <v>171</v>
      </c>
      <c r="D546" s="93"/>
      <c r="E546" s="100"/>
      <c r="F546" s="132" t="s">
        <v>171</v>
      </c>
      <c r="H546" s="117"/>
      <c r="I546" s="93"/>
      <c r="N546" s="101" t="e">
        <f t="shared" si="8"/>
        <v>#DIV/0!</v>
      </c>
      <c r="Q546" s="39">
        <f t="shared" si="9"/>
        <v>0</v>
      </c>
      <c r="T546" s="127">
        <f t="shared" si="10"/>
        <v>0</v>
      </c>
      <c r="U546" s="102">
        <f t="shared" si="11"/>
        <v>0</v>
      </c>
      <c r="V546" s="114"/>
      <c r="W546" s="109"/>
    </row>
    <row r="547" spans="1:23" ht="14" x14ac:dyDescent="0.2">
      <c r="A547" s="131">
        <v>548</v>
      </c>
      <c r="B547" s="36" t="s">
        <v>172</v>
      </c>
      <c r="D547" s="93"/>
      <c r="E547" s="100"/>
      <c r="F547" s="132" t="s">
        <v>172</v>
      </c>
      <c r="H547" s="117"/>
      <c r="I547" s="93"/>
      <c r="N547" s="101" t="e">
        <f t="shared" si="8"/>
        <v>#DIV/0!</v>
      </c>
      <c r="Q547" s="39">
        <f t="shared" si="9"/>
        <v>0</v>
      </c>
      <c r="T547" s="127">
        <f t="shared" si="10"/>
        <v>0</v>
      </c>
      <c r="U547" s="102">
        <f t="shared" si="11"/>
        <v>0</v>
      </c>
      <c r="V547" s="114"/>
      <c r="W547" s="109"/>
    </row>
    <row r="548" spans="1:23" ht="14" x14ac:dyDescent="0.2">
      <c r="A548" s="131">
        <v>549</v>
      </c>
      <c r="B548" s="36" t="s">
        <v>173</v>
      </c>
      <c r="D548" s="93"/>
      <c r="E548" s="100"/>
      <c r="F548" s="132" t="s">
        <v>173</v>
      </c>
      <c r="H548" s="117"/>
      <c r="I548" s="93"/>
      <c r="N548" s="101" t="e">
        <f t="shared" si="8"/>
        <v>#DIV/0!</v>
      </c>
      <c r="Q548" s="39">
        <f t="shared" si="9"/>
        <v>0</v>
      </c>
      <c r="T548" s="127">
        <f t="shared" si="10"/>
        <v>0</v>
      </c>
      <c r="U548" s="102">
        <f t="shared" si="11"/>
        <v>0</v>
      </c>
      <c r="V548" s="114"/>
      <c r="W548" s="109"/>
    </row>
    <row r="549" spans="1:23" ht="14" x14ac:dyDescent="0.2">
      <c r="A549" s="131">
        <v>550</v>
      </c>
      <c r="B549" s="36" t="s">
        <v>174</v>
      </c>
      <c r="D549" s="93"/>
      <c r="E549" s="100"/>
      <c r="F549" s="132" t="s">
        <v>174</v>
      </c>
      <c r="G549" s="94"/>
      <c r="H549" s="117"/>
      <c r="I549" s="93"/>
      <c r="N549" s="101" t="e">
        <f t="shared" si="8"/>
        <v>#DIV/0!</v>
      </c>
      <c r="Q549" s="39">
        <f t="shared" si="9"/>
        <v>0</v>
      </c>
      <c r="T549" s="127">
        <f t="shared" si="10"/>
        <v>0</v>
      </c>
      <c r="U549" s="102">
        <f t="shared" si="11"/>
        <v>0</v>
      </c>
      <c r="V549" s="114"/>
      <c r="W549" s="109"/>
    </row>
    <row r="550" spans="1:23" ht="14" x14ac:dyDescent="0.2">
      <c r="A550" s="131">
        <v>551</v>
      </c>
      <c r="B550" s="36" t="s">
        <v>175</v>
      </c>
      <c r="D550" s="93"/>
      <c r="E550" s="100"/>
      <c r="F550" s="132" t="s">
        <v>175</v>
      </c>
      <c r="H550" s="117"/>
      <c r="I550" s="93"/>
      <c r="N550" s="101" t="e">
        <f t="shared" si="8"/>
        <v>#DIV/0!</v>
      </c>
      <c r="Q550" s="39">
        <f t="shared" si="9"/>
        <v>0</v>
      </c>
      <c r="T550" s="127">
        <f t="shared" si="10"/>
        <v>0</v>
      </c>
      <c r="U550" s="102">
        <f t="shared" si="11"/>
        <v>0</v>
      </c>
      <c r="V550" s="114"/>
      <c r="W550" s="109"/>
    </row>
    <row r="551" spans="1:23" ht="14" x14ac:dyDescent="0.2">
      <c r="A551" s="131">
        <v>552</v>
      </c>
      <c r="B551" s="36" t="s">
        <v>176</v>
      </c>
      <c r="D551" s="93"/>
      <c r="E551" s="100"/>
      <c r="F551" s="132" t="s">
        <v>176</v>
      </c>
      <c r="H551" s="117"/>
      <c r="I551" s="93"/>
      <c r="N551" s="101" t="e">
        <f t="shared" si="8"/>
        <v>#DIV/0!</v>
      </c>
      <c r="Q551" s="39">
        <f t="shared" si="9"/>
        <v>0</v>
      </c>
      <c r="T551" s="127">
        <f t="shared" si="10"/>
        <v>0</v>
      </c>
      <c r="U551" s="102">
        <f t="shared" si="11"/>
        <v>0</v>
      </c>
      <c r="V551" s="114"/>
      <c r="W551" s="109"/>
    </row>
    <row r="552" spans="1:23" ht="14" x14ac:dyDescent="0.2">
      <c r="A552" s="131">
        <v>553</v>
      </c>
      <c r="B552" s="36" t="s">
        <v>177</v>
      </c>
      <c r="D552" s="93"/>
      <c r="E552" s="100"/>
      <c r="F552" s="132" t="s">
        <v>177</v>
      </c>
      <c r="H552" s="117"/>
      <c r="I552" s="93"/>
      <c r="N552" s="101" t="e">
        <f t="shared" si="8"/>
        <v>#DIV/0!</v>
      </c>
      <c r="Q552" s="39">
        <f t="shared" si="9"/>
        <v>0</v>
      </c>
      <c r="T552" s="127">
        <f t="shared" si="10"/>
        <v>0</v>
      </c>
      <c r="U552" s="102">
        <f t="shared" si="11"/>
        <v>0</v>
      </c>
      <c r="V552" s="114"/>
      <c r="W552" s="109"/>
    </row>
    <row r="553" spans="1:23" ht="14" x14ac:dyDescent="0.2">
      <c r="A553" s="131">
        <v>554</v>
      </c>
      <c r="B553" s="36" t="s">
        <v>178</v>
      </c>
      <c r="D553" s="93"/>
      <c r="E553" s="100"/>
      <c r="F553" s="132" t="s">
        <v>178</v>
      </c>
      <c r="H553" s="117"/>
      <c r="I553" s="93"/>
      <c r="N553" s="101" t="e">
        <f t="shared" si="8"/>
        <v>#DIV/0!</v>
      </c>
      <c r="Q553" s="39">
        <f t="shared" si="9"/>
        <v>0</v>
      </c>
      <c r="T553" s="127">
        <f t="shared" si="10"/>
        <v>0</v>
      </c>
      <c r="U553" s="102">
        <f t="shared" si="11"/>
        <v>0</v>
      </c>
      <c r="V553" s="114"/>
      <c r="W553" s="109"/>
    </row>
    <row r="554" spans="1:23" ht="14" x14ac:dyDescent="0.2">
      <c r="A554" s="131">
        <v>555</v>
      </c>
      <c r="B554" s="36" t="s">
        <v>179</v>
      </c>
      <c r="D554" s="93"/>
      <c r="E554" s="100"/>
      <c r="F554" s="132" t="s">
        <v>179</v>
      </c>
      <c r="H554" s="117"/>
      <c r="I554" s="93"/>
      <c r="N554" s="101" t="e">
        <f t="shared" si="8"/>
        <v>#DIV/0!</v>
      </c>
      <c r="Q554" s="39">
        <f t="shared" si="9"/>
        <v>0</v>
      </c>
      <c r="T554" s="127">
        <f t="shared" si="10"/>
        <v>0</v>
      </c>
      <c r="U554" s="102">
        <f t="shared" si="11"/>
        <v>0</v>
      </c>
      <c r="V554" s="114"/>
      <c r="W554" s="109"/>
    </row>
    <row r="555" spans="1:23" ht="14" x14ac:dyDescent="0.2">
      <c r="A555" s="131">
        <v>556</v>
      </c>
      <c r="B555" s="36" t="s">
        <v>180</v>
      </c>
      <c r="D555" s="93"/>
      <c r="E555" s="100"/>
      <c r="F555" s="132" t="s">
        <v>180</v>
      </c>
      <c r="H555" s="117"/>
      <c r="I555" s="93"/>
      <c r="N555" s="101" t="e">
        <f t="shared" si="8"/>
        <v>#DIV/0!</v>
      </c>
      <c r="Q555" s="39">
        <f t="shared" si="9"/>
        <v>0</v>
      </c>
      <c r="T555" s="127">
        <f t="shared" si="10"/>
        <v>0</v>
      </c>
      <c r="U555" s="102">
        <f t="shared" si="11"/>
        <v>0</v>
      </c>
      <c r="V555" s="114"/>
      <c r="W555" s="109"/>
    </row>
    <row r="556" spans="1:23" ht="14" x14ac:dyDescent="0.2">
      <c r="A556" s="131">
        <v>557</v>
      </c>
      <c r="B556" s="36" t="s">
        <v>181</v>
      </c>
      <c r="D556" s="93"/>
      <c r="E556" s="100"/>
      <c r="F556" s="132" t="s">
        <v>181</v>
      </c>
      <c r="H556" s="117"/>
      <c r="I556" s="93"/>
      <c r="N556" s="101" t="e">
        <f t="shared" si="8"/>
        <v>#DIV/0!</v>
      </c>
      <c r="Q556" s="39">
        <f t="shared" si="9"/>
        <v>0</v>
      </c>
      <c r="T556" s="127">
        <f t="shared" si="10"/>
        <v>0</v>
      </c>
      <c r="U556" s="102">
        <f t="shared" si="11"/>
        <v>0</v>
      </c>
      <c r="V556" s="114"/>
      <c r="W556" s="109"/>
    </row>
    <row r="557" spans="1:23" ht="14" x14ac:dyDescent="0.2">
      <c r="A557" s="131">
        <v>558</v>
      </c>
      <c r="B557" s="36" t="s">
        <v>182</v>
      </c>
      <c r="D557" s="93"/>
      <c r="E557" s="100"/>
      <c r="F557" s="132" t="s">
        <v>182</v>
      </c>
      <c r="H557" s="117"/>
      <c r="I557" s="93"/>
      <c r="N557" s="101" t="e">
        <f t="shared" si="8"/>
        <v>#DIV/0!</v>
      </c>
      <c r="Q557" s="39">
        <f t="shared" si="9"/>
        <v>0</v>
      </c>
      <c r="T557" s="127">
        <f t="shared" si="10"/>
        <v>0</v>
      </c>
      <c r="U557" s="102">
        <f t="shared" si="11"/>
        <v>0</v>
      </c>
      <c r="V557" s="114"/>
      <c r="W557" s="109"/>
    </row>
    <row r="558" spans="1:23" ht="14" x14ac:dyDescent="0.2">
      <c r="A558" s="131">
        <v>559</v>
      </c>
      <c r="B558" s="36" t="s">
        <v>183</v>
      </c>
      <c r="D558" s="93"/>
      <c r="E558" s="100"/>
      <c r="F558" s="132" t="s">
        <v>183</v>
      </c>
      <c r="H558" s="117"/>
      <c r="I558" s="93"/>
      <c r="N558" s="101" t="e">
        <f t="shared" si="8"/>
        <v>#DIV/0!</v>
      </c>
      <c r="Q558" s="39">
        <f t="shared" si="9"/>
        <v>0</v>
      </c>
      <c r="T558" s="127">
        <f t="shared" si="10"/>
        <v>0</v>
      </c>
      <c r="U558" s="102">
        <f t="shared" si="11"/>
        <v>0</v>
      </c>
      <c r="V558" s="114"/>
      <c r="W558" s="109"/>
    </row>
    <row r="559" spans="1:23" ht="14" x14ac:dyDescent="0.2">
      <c r="A559" s="131">
        <v>560</v>
      </c>
      <c r="B559" s="36" t="s">
        <v>184</v>
      </c>
      <c r="D559" s="93"/>
      <c r="E559" s="100"/>
      <c r="F559" s="132" t="s">
        <v>184</v>
      </c>
      <c r="H559" s="117"/>
      <c r="I559" s="93"/>
      <c r="L559" s="107"/>
      <c r="N559" s="101" t="e">
        <f t="shared" si="8"/>
        <v>#DIV/0!</v>
      </c>
      <c r="Q559" s="39">
        <f t="shared" si="9"/>
        <v>0</v>
      </c>
      <c r="T559" s="127">
        <f t="shared" si="10"/>
        <v>0</v>
      </c>
      <c r="U559" s="102">
        <f t="shared" si="11"/>
        <v>0</v>
      </c>
      <c r="V559" s="114"/>
      <c r="W559" s="109"/>
    </row>
    <row r="560" spans="1:23" ht="14" x14ac:dyDescent="0.2">
      <c r="A560" s="131">
        <v>561</v>
      </c>
      <c r="B560" s="36" t="s">
        <v>185</v>
      </c>
      <c r="D560" s="93"/>
      <c r="E560" s="100"/>
      <c r="F560" s="132" t="s">
        <v>185</v>
      </c>
      <c r="H560" s="117"/>
      <c r="I560" s="93"/>
      <c r="N560" s="101" t="e">
        <f t="shared" ref="N560:N592" si="12">M560/P560</f>
        <v>#DIV/0!</v>
      </c>
      <c r="Q560" s="39">
        <f t="shared" si="9"/>
        <v>0</v>
      </c>
      <c r="T560" s="127">
        <f t="shared" si="10"/>
        <v>0</v>
      </c>
      <c r="U560" s="102">
        <f t="shared" si="11"/>
        <v>0</v>
      </c>
      <c r="V560" s="114"/>
      <c r="W560" s="109"/>
    </row>
    <row r="561" spans="1:23" ht="14" x14ac:dyDescent="0.2">
      <c r="A561" s="131">
        <v>562</v>
      </c>
      <c r="B561" s="36" t="s">
        <v>186</v>
      </c>
      <c r="D561" s="93"/>
      <c r="E561" s="100"/>
      <c r="F561" s="132" t="s">
        <v>186</v>
      </c>
      <c r="H561" s="117"/>
      <c r="I561" s="93"/>
      <c r="N561" s="101" t="e">
        <f t="shared" si="12"/>
        <v>#DIV/0!</v>
      </c>
      <c r="Q561" s="39">
        <f t="shared" si="9"/>
        <v>0</v>
      </c>
      <c r="T561" s="127">
        <f t="shared" si="10"/>
        <v>0</v>
      </c>
      <c r="U561" s="102">
        <f t="shared" si="11"/>
        <v>0</v>
      </c>
      <c r="V561" s="114"/>
      <c r="W561" s="109"/>
    </row>
    <row r="562" spans="1:23" ht="14" x14ac:dyDescent="0.2">
      <c r="A562" s="131">
        <v>563</v>
      </c>
      <c r="B562" s="36" t="s">
        <v>187</v>
      </c>
      <c r="D562" s="93"/>
      <c r="E562" s="100"/>
      <c r="F562" s="132" t="s">
        <v>187</v>
      </c>
      <c r="H562" s="117"/>
      <c r="I562" s="93"/>
      <c r="N562" s="101" t="e">
        <f t="shared" si="12"/>
        <v>#DIV/0!</v>
      </c>
      <c r="Q562" s="39">
        <f t="shared" si="9"/>
        <v>0</v>
      </c>
      <c r="T562" s="127">
        <f t="shared" si="10"/>
        <v>0</v>
      </c>
      <c r="U562" s="102">
        <f t="shared" si="11"/>
        <v>0</v>
      </c>
      <c r="V562" s="114"/>
      <c r="W562" s="109"/>
    </row>
    <row r="563" spans="1:23" ht="14" x14ac:dyDescent="0.2">
      <c r="A563" s="131">
        <v>564</v>
      </c>
      <c r="B563" s="36" t="s">
        <v>188</v>
      </c>
      <c r="D563" s="93"/>
      <c r="E563" s="100"/>
      <c r="F563" s="132" t="s">
        <v>188</v>
      </c>
      <c r="H563" s="117"/>
      <c r="I563" s="93"/>
      <c r="L563" s="107"/>
      <c r="N563" s="101" t="e">
        <f t="shared" si="12"/>
        <v>#DIV/0!</v>
      </c>
      <c r="Q563" s="39">
        <f t="shared" si="9"/>
        <v>0</v>
      </c>
      <c r="T563" s="127">
        <f t="shared" si="10"/>
        <v>0</v>
      </c>
      <c r="U563" s="102">
        <f t="shared" si="11"/>
        <v>0</v>
      </c>
      <c r="V563" s="114"/>
      <c r="W563" s="109"/>
    </row>
    <row r="564" spans="1:23" ht="14" x14ac:dyDescent="0.2">
      <c r="A564" s="131">
        <v>565</v>
      </c>
      <c r="B564" s="36" t="s">
        <v>189</v>
      </c>
      <c r="D564" s="93"/>
      <c r="E564" s="100"/>
      <c r="F564" s="132" t="s">
        <v>189</v>
      </c>
      <c r="H564" s="117"/>
      <c r="I564" s="93"/>
      <c r="N564" s="101" t="e">
        <f t="shared" si="12"/>
        <v>#DIV/0!</v>
      </c>
      <c r="Q564" s="39">
        <f t="shared" si="9"/>
        <v>0</v>
      </c>
      <c r="T564" s="127">
        <f t="shared" si="10"/>
        <v>0</v>
      </c>
      <c r="U564" s="102">
        <f t="shared" si="11"/>
        <v>0</v>
      </c>
      <c r="V564" s="114"/>
      <c r="W564" s="109"/>
    </row>
    <row r="565" spans="1:23" ht="14" x14ac:dyDescent="0.2">
      <c r="A565" s="131">
        <v>566</v>
      </c>
      <c r="B565" s="36" t="s">
        <v>190</v>
      </c>
      <c r="D565" s="93"/>
      <c r="E565" s="100"/>
      <c r="F565" s="132" t="s">
        <v>190</v>
      </c>
      <c r="H565" s="117"/>
      <c r="I565" s="93"/>
      <c r="L565" s="130"/>
      <c r="M565" s="119"/>
      <c r="N565" s="101" t="e">
        <f t="shared" si="12"/>
        <v>#DIV/0!</v>
      </c>
      <c r="Q565" s="39">
        <f t="shared" si="9"/>
        <v>0</v>
      </c>
      <c r="T565" s="127">
        <f t="shared" si="10"/>
        <v>0</v>
      </c>
      <c r="U565" s="102">
        <f t="shared" si="11"/>
        <v>0</v>
      </c>
      <c r="V565" s="114"/>
      <c r="W565" s="109"/>
    </row>
    <row r="566" spans="1:23" ht="14" x14ac:dyDescent="0.2">
      <c r="A566" s="131">
        <v>567</v>
      </c>
      <c r="B566" s="36" t="s">
        <v>191</v>
      </c>
      <c r="D566" s="93"/>
      <c r="E566" s="100"/>
      <c r="F566" s="132" t="s">
        <v>191</v>
      </c>
      <c r="H566" s="117"/>
      <c r="I566" s="93"/>
      <c r="N566" s="101" t="e">
        <f t="shared" si="12"/>
        <v>#DIV/0!</v>
      </c>
      <c r="Q566" s="39">
        <f t="shared" si="9"/>
        <v>0</v>
      </c>
      <c r="T566" s="127">
        <f t="shared" si="10"/>
        <v>0</v>
      </c>
      <c r="U566" s="102">
        <f t="shared" si="11"/>
        <v>0</v>
      </c>
      <c r="V566" s="114"/>
      <c r="W566" s="109"/>
    </row>
    <row r="567" spans="1:23" ht="14" x14ac:dyDescent="0.2">
      <c r="A567" s="131">
        <v>568</v>
      </c>
      <c r="B567" s="36" t="s">
        <v>192</v>
      </c>
      <c r="D567" s="93"/>
      <c r="E567" s="100"/>
      <c r="F567" s="132" t="s">
        <v>192</v>
      </c>
      <c r="G567" s="120"/>
      <c r="H567" s="117"/>
      <c r="I567" s="93"/>
      <c r="K567" s="92"/>
      <c r="L567" s="130"/>
      <c r="M567" s="119"/>
      <c r="N567" s="101" t="e">
        <f t="shared" si="12"/>
        <v>#DIV/0!</v>
      </c>
      <c r="Q567" s="39">
        <f t="shared" si="9"/>
        <v>0</v>
      </c>
      <c r="T567" s="127">
        <f t="shared" si="10"/>
        <v>0</v>
      </c>
      <c r="U567" s="102">
        <f t="shared" si="11"/>
        <v>0</v>
      </c>
      <c r="V567" s="114"/>
      <c r="W567" s="109"/>
    </row>
    <row r="568" spans="1:23" ht="12.75" customHeight="1" x14ac:dyDescent="0.2">
      <c r="A568" s="131">
        <v>569</v>
      </c>
      <c r="B568" s="36" t="s">
        <v>193</v>
      </c>
      <c r="D568" s="93"/>
      <c r="E568" s="100"/>
      <c r="F568" s="132" t="s">
        <v>193</v>
      </c>
      <c r="G568" s="121"/>
      <c r="H568" s="117"/>
      <c r="I568" s="93"/>
      <c r="L568" s="130"/>
      <c r="M568" s="119"/>
      <c r="N568" s="101" t="e">
        <f t="shared" si="12"/>
        <v>#DIV/0!</v>
      </c>
      <c r="Q568" s="39">
        <f t="shared" si="9"/>
        <v>0</v>
      </c>
      <c r="T568" s="127">
        <f t="shared" si="10"/>
        <v>0</v>
      </c>
      <c r="U568" s="102">
        <f t="shared" si="11"/>
        <v>0</v>
      </c>
      <c r="V568" s="114"/>
      <c r="W568" s="109"/>
    </row>
    <row r="569" spans="1:23" ht="12.75" customHeight="1" x14ac:dyDescent="0.2">
      <c r="A569" s="131">
        <v>570</v>
      </c>
      <c r="B569" s="36" t="s">
        <v>194</v>
      </c>
      <c r="D569" s="93"/>
      <c r="E569" s="100"/>
      <c r="F569" s="132" t="s">
        <v>194</v>
      </c>
      <c r="H569" s="117"/>
      <c r="I569" s="93"/>
      <c r="N569" s="101" t="e">
        <f t="shared" si="12"/>
        <v>#DIV/0!</v>
      </c>
      <c r="Q569" s="39">
        <f t="shared" si="9"/>
        <v>0</v>
      </c>
      <c r="T569" s="127">
        <f t="shared" si="10"/>
        <v>0</v>
      </c>
      <c r="U569" s="102">
        <f t="shared" si="11"/>
        <v>0</v>
      </c>
      <c r="V569" s="114"/>
      <c r="W569" s="109"/>
    </row>
    <row r="570" spans="1:23" ht="12.75" customHeight="1" x14ac:dyDescent="0.2">
      <c r="A570" s="131">
        <v>571</v>
      </c>
      <c r="B570" s="36" t="s">
        <v>195</v>
      </c>
      <c r="D570" s="92"/>
      <c r="F570" s="132" t="s">
        <v>195</v>
      </c>
      <c r="G570" s="120"/>
      <c r="H570" s="117"/>
      <c r="I570" s="93"/>
      <c r="K570" s="92"/>
      <c r="L570" s="130"/>
      <c r="M570" s="119"/>
      <c r="N570" s="101" t="e">
        <f t="shared" si="12"/>
        <v>#DIV/0!</v>
      </c>
      <c r="Q570" s="39">
        <f t="shared" ref="Q570:Q591" si="13">M570</f>
        <v>0</v>
      </c>
      <c r="T570" s="127">
        <f t="shared" ref="T570:T592" si="14">YEAR(S570)*12+MONTH(S570)-(YEAR(R570)*12+MONTH(R570))-IF(DAY(S570)&lt;DAY(R570),1,0)</f>
        <v>0</v>
      </c>
      <c r="U570" s="102">
        <f t="shared" ref="U570:U592" si="15">S570-R570</f>
        <v>0</v>
      </c>
      <c r="V570" s="114"/>
      <c r="W570" s="109"/>
    </row>
    <row r="571" spans="1:23" ht="12.75" customHeight="1" x14ac:dyDescent="0.2">
      <c r="A571" s="131">
        <v>572</v>
      </c>
      <c r="B571" s="36" t="s">
        <v>196</v>
      </c>
      <c r="D571" s="92"/>
      <c r="F571" s="132" t="s">
        <v>196</v>
      </c>
      <c r="G571" s="121"/>
      <c r="H571" s="117"/>
      <c r="I571" s="93"/>
      <c r="L571" s="130"/>
      <c r="M571" s="119"/>
      <c r="N571" s="101" t="e">
        <f t="shared" si="12"/>
        <v>#DIV/0!</v>
      </c>
      <c r="Q571" s="39">
        <f t="shared" si="13"/>
        <v>0</v>
      </c>
      <c r="T571" s="127">
        <f t="shared" si="14"/>
        <v>0</v>
      </c>
      <c r="U571" s="102">
        <f t="shared" si="15"/>
        <v>0</v>
      </c>
      <c r="V571" s="114"/>
      <c r="W571" s="109"/>
    </row>
    <row r="572" spans="1:23" ht="12.75" customHeight="1" x14ac:dyDescent="0.2">
      <c r="A572" s="131">
        <v>573</v>
      </c>
      <c r="B572" s="36" t="s">
        <v>197</v>
      </c>
      <c r="F572" s="132" t="s">
        <v>197</v>
      </c>
      <c r="H572" s="117"/>
      <c r="I572" s="93"/>
      <c r="L572" s="130"/>
      <c r="N572" s="101" t="e">
        <f t="shared" si="12"/>
        <v>#DIV/0!</v>
      </c>
      <c r="Q572" s="39">
        <f t="shared" si="13"/>
        <v>0</v>
      </c>
      <c r="T572" s="127">
        <f t="shared" si="14"/>
        <v>0</v>
      </c>
      <c r="U572" s="102">
        <f t="shared" si="15"/>
        <v>0</v>
      </c>
      <c r="V572" s="114"/>
      <c r="W572" s="109"/>
    </row>
    <row r="573" spans="1:23" ht="12.75" customHeight="1" x14ac:dyDescent="0.2">
      <c r="A573" s="131">
        <v>574</v>
      </c>
      <c r="B573" s="36" t="s">
        <v>198</v>
      </c>
      <c r="D573" s="92"/>
      <c r="F573" s="132" t="s">
        <v>198</v>
      </c>
      <c r="G573" s="120"/>
      <c r="H573" s="117"/>
      <c r="I573" s="93"/>
      <c r="K573" s="92"/>
      <c r="M573" s="119"/>
      <c r="N573" s="101" t="e">
        <f t="shared" si="12"/>
        <v>#DIV/0!</v>
      </c>
      <c r="Q573" s="39">
        <f t="shared" si="13"/>
        <v>0</v>
      </c>
      <c r="T573" s="127">
        <f t="shared" si="14"/>
        <v>0</v>
      </c>
      <c r="U573" s="102">
        <f t="shared" si="15"/>
        <v>0</v>
      </c>
      <c r="V573" s="114"/>
      <c r="W573" s="109"/>
    </row>
    <row r="574" spans="1:23" ht="12.75" customHeight="1" x14ac:dyDescent="0.2">
      <c r="A574" s="131">
        <v>575</v>
      </c>
      <c r="B574" s="36" t="s">
        <v>199</v>
      </c>
      <c r="D574" s="92"/>
      <c r="F574" s="132" t="s">
        <v>199</v>
      </c>
      <c r="G574" s="121"/>
      <c r="H574" s="117"/>
      <c r="I574" s="93"/>
      <c r="L574" s="130"/>
      <c r="M574" s="119"/>
      <c r="N574" s="101" t="e">
        <f t="shared" si="12"/>
        <v>#DIV/0!</v>
      </c>
      <c r="Q574" s="39">
        <f t="shared" si="13"/>
        <v>0</v>
      </c>
      <c r="T574" s="127">
        <f t="shared" si="14"/>
        <v>0</v>
      </c>
      <c r="U574" s="102">
        <f t="shared" si="15"/>
        <v>0</v>
      </c>
      <c r="V574" s="114"/>
      <c r="W574" s="109"/>
    </row>
    <row r="575" spans="1:23" ht="12.75" customHeight="1" x14ac:dyDescent="0.2">
      <c r="A575" s="131">
        <v>576</v>
      </c>
      <c r="B575" s="36" t="s">
        <v>200</v>
      </c>
      <c r="F575" s="132" t="s">
        <v>200</v>
      </c>
      <c r="H575" s="117"/>
      <c r="I575" s="93"/>
      <c r="N575" s="101" t="e">
        <f t="shared" si="12"/>
        <v>#DIV/0!</v>
      </c>
      <c r="Q575" s="39">
        <f t="shared" si="13"/>
        <v>0</v>
      </c>
      <c r="T575" s="127">
        <f t="shared" si="14"/>
        <v>0</v>
      </c>
      <c r="U575" s="102">
        <f t="shared" si="15"/>
        <v>0</v>
      </c>
      <c r="V575" s="114"/>
      <c r="W575" s="109"/>
    </row>
    <row r="576" spans="1:23" ht="12.75" customHeight="1" x14ac:dyDescent="0.2">
      <c r="A576" s="131">
        <v>577</v>
      </c>
      <c r="B576" s="36" t="s">
        <v>201</v>
      </c>
      <c r="D576" s="92"/>
      <c r="F576" s="132" t="s">
        <v>201</v>
      </c>
      <c r="G576" s="120"/>
      <c r="H576" s="117"/>
      <c r="I576" s="93"/>
      <c r="K576" s="92"/>
      <c r="L576" s="130"/>
      <c r="M576" s="119"/>
      <c r="N576" s="101" t="e">
        <f t="shared" si="12"/>
        <v>#DIV/0!</v>
      </c>
      <c r="Q576" s="39">
        <f t="shared" si="13"/>
        <v>0</v>
      </c>
      <c r="T576" s="127">
        <f t="shared" si="14"/>
        <v>0</v>
      </c>
      <c r="U576" s="102">
        <f t="shared" si="15"/>
        <v>0</v>
      </c>
      <c r="V576" s="114"/>
      <c r="W576" s="109"/>
    </row>
    <row r="577" spans="1:23" ht="12.75" customHeight="1" x14ac:dyDescent="0.2">
      <c r="A577" s="131">
        <v>578</v>
      </c>
      <c r="B577" s="36" t="s">
        <v>202</v>
      </c>
      <c r="D577" s="92"/>
      <c r="F577" s="132" t="s">
        <v>202</v>
      </c>
      <c r="G577" s="120"/>
      <c r="H577" s="117"/>
      <c r="I577" s="93"/>
      <c r="K577" s="92"/>
      <c r="L577" s="130"/>
      <c r="M577" s="119"/>
      <c r="N577" s="101" t="e">
        <f t="shared" si="12"/>
        <v>#DIV/0!</v>
      </c>
      <c r="Q577" s="39">
        <f t="shared" si="13"/>
        <v>0</v>
      </c>
      <c r="T577" s="127">
        <f t="shared" si="14"/>
        <v>0</v>
      </c>
      <c r="U577" s="102">
        <f t="shared" si="15"/>
        <v>0</v>
      </c>
      <c r="V577" s="114"/>
      <c r="W577" s="109"/>
    </row>
    <row r="578" spans="1:23" ht="12.75" customHeight="1" x14ac:dyDescent="0.2">
      <c r="A578" s="131">
        <v>579</v>
      </c>
      <c r="B578" s="36" t="s">
        <v>203</v>
      </c>
      <c r="D578" s="92"/>
      <c r="F578" s="132" t="s">
        <v>203</v>
      </c>
      <c r="G578" s="120"/>
      <c r="H578" s="117"/>
      <c r="I578" s="93"/>
      <c r="K578" s="92"/>
      <c r="L578" s="130"/>
      <c r="M578" s="119"/>
      <c r="N578" s="101" t="e">
        <f t="shared" si="12"/>
        <v>#DIV/0!</v>
      </c>
      <c r="Q578" s="39">
        <f t="shared" si="13"/>
        <v>0</v>
      </c>
      <c r="T578" s="127">
        <f t="shared" si="14"/>
        <v>0</v>
      </c>
      <c r="U578" s="102">
        <f t="shared" si="15"/>
        <v>0</v>
      </c>
      <c r="V578" s="114"/>
      <c r="W578" s="109"/>
    </row>
    <row r="579" spans="1:23" ht="12.75" customHeight="1" x14ac:dyDescent="0.2">
      <c r="A579" s="131">
        <v>580</v>
      </c>
      <c r="B579" s="36" t="s">
        <v>204</v>
      </c>
      <c r="D579" s="92"/>
      <c r="F579" s="132" t="s">
        <v>204</v>
      </c>
      <c r="G579" s="120"/>
      <c r="H579" s="117"/>
      <c r="I579" s="93"/>
      <c r="K579" s="92"/>
      <c r="L579" s="130"/>
      <c r="M579" s="119"/>
      <c r="N579" s="101" t="e">
        <f t="shared" si="12"/>
        <v>#DIV/0!</v>
      </c>
      <c r="Q579" s="39">
        <f t="shared" si="13"/>
        <v>0</v>
      </c>
      <c r="T579" s="127">
        <f t="shared" si="14"/>
        <v>0</v>
      </c>
      <c r="U579" s="102">
        <f t="shared" si="15"/>
        <v>0</v>
      </c>
      <c r="V579" s="114"/>
      <c r="W579" s="109"/>
    </row>
    <row r="580" spans="1:23" ht="12.75" customHeight="1" x14ac:dyDescent="0.2">
      <c r="A580" s="131">
        <v>581</v>
      </c>
      <c r="B580" s="36" t="s">
        <v>205</v>
      </c>
      <c r="D580" s="92"/>
      <c r="F580" s="132" t="s">
        <v>205</v>
      </c>
      <c r="G580" s="120"/>
      <c r="H580" s="117"/>
      <c r="I580" s="93"/>
      <c r="K580" s="92"/>
      <c r="L580" s="130"/>
      <c r="M580" s="119"/>
      <c r="N580" s="101" t="e">
        <f t="shared" si="12"/>
        <v>#DIV/0!</v>
      </c>
      <c r="Q580" s="39">
        <f t="shared" si="13"/>
        <v>0</v>
      </c>
      <c r="T580" s="127">
        <f t="shared" si="14"/>
        <v>0</v>
      </c>
      <c r="U580" s="102">
        <f t="shared" si="15"/>
        <v>0</v>
      </c>
      <c r="V580" s="114"/>
      <c r="W580" s="109"/>
    </row>
    <row r="581" spans="1:23" ht="12.75" customHeight="1" x14ac:dyDescent="0.2">
      <c r="A581" s="131">
        <v>582</v>
      </c>
      <c r="B581" s="36" t="s">
        <v>206</v>
      </c>
      <c r="D581" s="92"/>
      <c r="F581" s="132" t="s">
        <v>206</v>
      </c>
      <c r="G581" s="120"/>
      <c r="H581" s="117"/>
      <c r="I581" s="93"/>
      <c r="K581" s="92"/>
      <c r="L581" s="130"/>
      <c r="M581" s="119"/>
      <c r="N581" s="101" t="e">
        <f t="shared" si="12"/>
        <v>#DIV/0!</v>
      </c>
      <c r="Q581" s="39">
        <f t="shared" si="13"/>
        <v>0</v>
      </c>
      <c r="T581" s="127">
        <f t="shared" si="14"/>
        <v>0</v>
      </c>
      <c r="U581" s="102">
        <f t="shared" si="15"/>
        <v>0</v>
      </c>
      <c r="V581" s="114"/>
      <c r="W581" s="109"/>
    </row>
    <row r="582" spans="1:23" ht="12.75" customHeight="1" x14ac:dyDescent="0.2">
      <c r="A582" s="131">
        <v>583</v>
      </c>
      <c r="B582" s="36" t="s">
        <v>207</v>
      </c>
      <c r="D582" s="92"/>
      <c r="F582" s="132" t="s">
        <v>207</v>
      </c>
      <c r="G582" s="120"/>
      <c r="H582" s="117"/>
      <c r="I582" s="93"/>
      <c r="K582" s="92"/>
      <c r="L582" s="130"/>
      <c r="M582" s="119"/>
      <c r="N582" s="101" t="e">
        <f t="shared" si="12"/>
        <v>#DIV/0!</v>
      </c>
      <c r="Q582" s="39">
        <f t="shared" si="13"/>
        <v>0</v>
      </c>
      <c r="T582" s="127">
        <f t="shared" si="14"/>
        <v>0</v>
      </c>
      <c r="U582" s="102">
        <f t="shared" si="15"/>
        <v>0</v>
      </c>
      <c r="V582" s="114"/>
      <c r="W582" s="109"/>
    </row>
    <row r="583" spans="1:23" ht="12.75" customHeight="1" x14ac:dyDescent="0.2">
      <c r="A583" s="131">
        <v>584</v>
      </c>
      <c r="B583" s="36" t="s">
        <v>208</v>
      </c>
      <c r="D583" s="92"/>
      <c r="F583" s="132" t="s">
        <v>208</v>
      </c>
      <c r="G583" s="120"/>
      <c r="H583" s="117"/>
      <c r="I583" s="93"/>
      <c r="K583" s="92"/>
      <c r="L583" s="130"/>
      <c r="M583" s="119"/>
      <c r="N583" s="101" t="e">
        <f t="shared" si="12"/>
        <v>#DIV/0!</v>
      </c>
      <c r="Q583" s="39">
        <f t="shared" si="13"/>
        <v>0</v>
      </c>
      <c r="T583" s="127">
        <f t="shared" si="14"/>
        <v>0</v>
      </c>
      <c r="U583" s="102">
        <f t="shared" si="15"/>
        <v>0</v>
      </c>
      <c r="V583" s="114"/>
      <c r="W583" s="109"/>
    </row>
    <row r="584" spans="1:23" ht="12.75" customHeight="1" x14ac:dyDescent="0.2">
      <c r="A584" s="131">
        <v>585</v>
      </c>
      <c r="B584" s="36" t="s">
        <v>209</v>
      </c>
      <c r="D584" s="92"/>
      <c r="F584" s="132" t="s">
        <v>209</v>
      </c>
      <c r="G584" s="120"/>
      <c r="H584" s="117"/>
      <c r="I584" s="93"/>
      <c r="K584" s="92"/>
      <c r="L584" s="130"/>
      <c r="M584" s="119"/>
      <c r="N584" s="101" t="e">
        <f t="shared" si="12"/>
        <v>#DIV/0!</v>
      </c>
      <c r="Q584" s="39">
        <f t="shared" si="13"/>
        <v>0</v>
      </c>
      <c r="T584" s="127">
        <f t="shared" si="14"/>
        <v>0</v>
      </c>
      <c r="U584" s="102">
        <f t="shared" si="15"/>
        <v>0</v>
      </c>
      <c r="V584" s="114"/>
      <c r="W584" s="109"/>
    </row>
    <row r="585" spans="1:23" ht="12.75" customHeight="1" x14ac:dyDescent="0.2">
      <c r="A585" s="131">
        <v>586</v>
      </c>
      <c r="B585" s="36" t="s">
        <v>210</v>
      </c>
      <c r="D585" s="92"/>
      <c r="F585" s="132" t="s">
        <v>210</v>
      </c>
      <c r="G585" s="120"/>
      <c r="H585" s="117"/>
      <c r="I585" s="93"/>
      <c r="K585" s="92"/>
      <c r="L585" s="130"/>
      <c r="M585" s="119"/>
      <c r="N585" s="101" t="e">
        <f t="shared" si="12"/>
        <v>#DIV/0!</v>
      </c>
      <c r="Q585" s="39">
        <f t="shared" si="13"/>
        <v>0</v>
      </c>
      <c r="T585" s="127">
        <f t="shared" si="14"/>
        <v>0</v>
      </c>
      <c r="U585" s="102">
        <f t="shared" si="15"/>
        <v>0</v>
      </c>
      <c r="V585" s="114"/>
      <c r="W585" s="109"/>
    </row>
    <row r="586" spans="1:23" ht="12.75" customHeight="1" x14ac:dyDescent="0.2">
      <c r="A586" s="131">
        <v>587</v>
      </c>
      <c r="B586" s="36" t="s">
        <v>211</v>
      </c>
      <c r="D586" s="92"/>
      <c r="F586" s="132" t="s">
        <v>211</v>
      </c>
      <c r="G586" s="120"/>
      <c r="H586" s="117"/>
      <c r="I586" s="93"/>
      <c r="K586" s="92"/>
      <c r="M586" s="119"/>
      <c r="N586" s="101" t="e">
        <f t="shared" si="12"/>
        <v>#DIV/0!</v>
      </c>
      <c r="Q586" s="39">
        <f t="shared" si="13"/>
        <v>0</v>
      </c>
      <c r="T586" s="127">
        <f t="shared" si="14"/>
        <v>0</v>
      </c>
      <c r="U586" s="102">
        <f t="shared" si="15"/>
        <v>0</v>
      </c>
      <c r="V586" s="114"/>
      <c r="W586" s="109"/>
    </row>
    <row r="587" spans="1:23" ht="12.75" customHeight="1" x14ac:dyDescent="0.2">
      <c r="A587" s="131">
        <v>588</v>
      </c>
      <c r="B587" s="36" t="s">
        <v>212</v>
      </c>
      <c r="D587" s="92"/>
      <c r="F587" s="132" t="s">
        <v>212</v>
      </c>
      <c r="G587" s="120"/>
      <c r="H587" s="117"/>
      <c r="I587" s="93"/>
      <c r="K587" s="92"/>
      <c r="L587" s="130"/>
      <c r="M587" s="119"/>
      <c r="N587" s="101" t="e">
        <f t="shared" si="12"/>
        <v>#DIV/0!</v>
      </c>
      <c r="Q587" s="39">
        <f t="shared" si="13"/>
        <v>0</v>
      </c>
      <c r="T587" s="127">
        <f t="shared" si="14"/>
        <v>0</v>
      </c>
      <c r="U587" s="102">
        <f t="shared" si="15"/>
        <v>0</v>
      </c>
      <c r="V587" s="114"/>
      <c r="W587" s="109"/>
    </row>
    <row r="588" spans="1:23" ht="12.75" customHeight="1" x14ac:dyDescent="0.2">
      <c r="A588" s="131">
        <v>589</v>
      </c>
      <c r="B588" s="36" t="s">
        <v>213</v>
      </c>
      <c r="D588" s="92"/>
      <c r="F588" s="132" t="s">
        <v>213</v>
      </c>
      <c r="G588" s="120"/>
      <c r="H588" s="117"/>
      <c r="I588" s="93"/>
      <c r="K588" s="92"/>
      <c r="L588" s="130"/>
      <c r="M588" s="119"/>
      <c r="N588" s="101" t="e">
        <f t="shared" si="12"/>
        <v>#DIV/0!</v>
      </c>
      <c r="Q588" s="39">
        <f t="shared" si="13"/>
        <v>0</v>
      </c>
      <c r="T588" s="127">
        <f t="shared" si="14"/>
        <v>0</v>
      </c>
      <c r="U588" s="102">
        <f t="shared" si="15"/>
        <v>0</v>
      </c>
      <c r="V588" s="114"/>
      <c r="W588" s="109"/>
    </row>
    <row r="589" spans="1:23" ht="12.75" customHeight="1" x14ac:dyDescent="0.2">
      <c r="A589" s="131">
        <v>590</v>
      </c>
      <c r="B589" s="36" t="s">
        <v>214</v>
      </c>
      <c r="D589" s="92"/>
      <c r="F589" s="132" t="s">
        <v>214</v>
      </c>
      <c r="G589" s="120"/>
      <c r="H589" s="117"/>
      <c r="I589" s="93"/>
      <c r="K589" s="92"/>
      <c r="L589" s="130"/>
      <c r="M589" s="119"/>
      <c r="N589" s="101" t="e">
        <f t="shared" si="12"/>
        <v>#DIV/0!</v>
      </c>
      <c r="Q589" s="39">
        <f t="shared" si="13"/>
        <v>0</v>
      </c>
      <c r="T589" s="127">
        <f t="shared" si="14"/>
        <v>0</v>
      </c>
      <c r="U589" s="102">
        <f t="shared" si="15"/>
        <v>0</v>
      </c>
      <c r="V589" s="114"/>
      <c r="W589" s="109"/>
    </row>
    <row r="590" spans="1:23" ht="12.75" customHeight="1" x14ac:dyDescent="0.2">
      <c r="A590" s="131">
        <v>591</v>
      </c>
      <c r="B590" s="36" t="s">
        <v>215</v>
      </c>
      <c r="D590" s="92"/>
      <c r="F590" s="132" t="s">
        <v>215</v>
      </c>
      <c r="G590" s="120"/>
      <c r="H590" s="117"/>
      <c r="I590" s="93"/>
      <c r="K590" s="92"/>
      <c r="L590" s="130"/>
      <c r="M590" s="119"/>
      <c r="N590" s="101" t="e">
        <f t="shared" si="12"/>
        <v>#DIV/0!</v>
      </c>
      <c r="Q590" s="39">
        <f t="shared" si="13"/>
        <v>0</v>
      </c>
      <c r="T590" s="127">
        <f t="shared" si="14"/>
        <v>0</v>
      </c>
      <c r="U590" s="102">
        <f t="shared" si="15"/>
        <v>0</v>
      </c>
      <c r="V590" s="114"/>
      <c r="W590" s="109"/>
    </row>
    <row r="591" spans="1:23" ht="12.75" customHeight="1" x14ac:dyDescent="0.2">
      <c r="A591" s="131">
        <v>592</v>
      </c>
      <c r="B591" s="36" t="s">
        <v>216</v>
      </c>
      <c r="D591" s="93"/>
      <c r="E591" s="100"/>
      <c r="F591" s="132" t="s">
        <v>216</v>
      </c>
      <c r="H591" s="117"/>
      <c r="I591" s="93"/>
      <c r="N591" s="101" t="e">
        <f t="shared" si="12"/>
        <v>#DIV/0!</v>
      </c>
      <c r="Q591" s="39">
        <f t="shared" si="13"/>
        <v>0</v>
      </c>
      <c r="T591" s="127">
        <f t="shared" si="14"/>
        <v>0</v>
      </c>
      <c r="U591" s="102">
        <f t="shared" si="15"/>
        <v>0</v>
      </c>
      <c r="V591" s="114"/>
      <c r="W591" s="109"/>
    </row>
    <row r="592" spans="1:23" ht="12.75" customHeight="1" x14ac:dyDescent="0.2">
      <c r="A592" s="131">
        <v>593</v>
      </c>
      <c r="B592" s="36" t="s">
        <v>217</v>
      </c>
      <c r="D592" s="92"/>
      <c r="F592" s="132" t="s">
        <v>217</v>
      </c>
      <c r="G592" s="120"/>
      <c r="H592" s="117"/>
      <c r="I592" s="93" t="str">
        <f ca="1">IF(TODAY()&lt;=S592,"Vigente",IF(S592="","IoI","TERMINADO"))</f>
        <v>IoI</v>
      </c>
      <c r="K592" s="92"/>
      <c r="L592" s="130"/>
      <c r="M592" s="119"/>
      <c r="N592" s="101" t="e">
        <f t="shared" si="12"/>
        <v>#DIV/0!</v>
      </c>
      <c r="Q592" s="39" t="e">
        <f>M592+#REF!</f>
        <v>#REF!</v>
      </c>
      <c r="T592" s="127">
        <f t="shared" si="14"/>
        <v>0</v>
      </c>
      <c r="U592" s="102">
        <f t="shared" si="15"/>
        <v>0</v>
      </c>
      <c r="V592" s="114"/>
      <c r="W592" s="109"/>
    </row>
    <row r="593" spans="22:22" ht="12.75" customHeight="1" x14ac:dyDescent="0.2">
      <c r="V593" s="114"/>
    </row>
    <row r="594" spans="22:22" ht="12.75" customHeight="1" x14ac:dyDescent="0.2">
      <c r="V594" s="114"/>
    </row>
    <row r="595" spans="22:22" ht="12.75" customHeight="1" x14ac:dyDescent="0.2">
      <c r="V595" s="114"/>
    </row>
    <row r="596" spans="22:22" ht="12.75" customHeight="1" x14ac:dyDescent="0.2">
      <c r="V596" s="114"/>
    </row>
    <row r="597" spans="22:22" ht="12.75" customHeight="1" x14ac:dyDescent="0.2">
      <c r="V597" s="114"/>
    </row>
    <row r="598" spans="22:22" ht="12.75" customHeight="1" x14ac:dyDescent="0.2">
      <c r="V598" s="114"/>
    </row>
    <row r="599" spans="22:22" ht="12.75" customHeight="1" x14ac:dyDescent="0.2">
      <c r="V599" s="114"/>
    </row>
  </sheetData>
  <conditionalFormatting sqref="B1:B2 B383:B1048576">
    <cfRule type="duplicateValues" dxfId="167" priority="333"/>
    <cfRule type="duplicateValues" dxfId="166" priority="334"/>
    <cfRule type="duplicateValues" dxfId="165" priority="335"/>
    <cfRule type="duplicateValues" dxfId="164" priority="336"/>
    <cfRule type="duplicateValues" dxfId="163" priority="337"/>
  </conditionalFormatting>
  <conditionalFormatting sqref="B1:B2">
    <cfRule type="duplicateValues" dxfId="162" priority="323"/>
    <cfRule type="duplicateValues" dxfId="161" priority="324"/>
    <cfRule type="duplicateValues" dxfId="160" priority="325"/>
    <cfRule type="duplicateValues" dxfId="159" priority="326"/>
    <cfRule type="duplicateValues" dxfId="158" priority="327"/>
    <cfRule type="duplicateValues" dxfId="157" priority="328"/>
    <cfRule type="duplicateValues" dxfId="156" priority="329"/>
  </conditionalFormatting>
  <conditionalFormatting sqref="B383">
    <cfRule type="duplicateValues" dxfId="155" priority="178"/>
    <cfRule type="duplicateValues" dxfId="154" priority="179"/>
    <cfRule type="duplicateValues" dxfId="153" priority="180"/>
    <cfRule type="duplicateValues" dxfId="152" priority="181"/>
  </conditionalFormatting>
  <conditionalFormatting sqref="B383:B392">
    <cfRule type="duplicateValues" dxfId="151" priority="330"/>
  </conditionalFormatting>
  <conditionalFormatting sqref="B384">
    <cfRule type="duplicateValues" dxfId="150" priority="174"/>
    <cfRule type="duplicateValues" dxfId="149" priority="175"/>
    <cfRule type="duplicateValues" dxfId="148" priority="176"/>
    <cfRule type="duplicateValues" dxfId="147" priority="177"/>
  </conditionalFormatting>
  <conditionalFormatting sqref="B385">
    <cfRule type="duplicateValues" dxfId="146" priority="170"/>
    <cfRule type="duplicateValues" dxfId="145" priority="171"/>
    <cfRule type="duplicateValues" dxfId="144" priority="172"/>
    <cfRule type="duplicateValues" dxfId="143" priority="173"/>
  </conditionalFormatting>
  <conditionalFormatting sqref="B386">
    <cfRule type="duplicateValues" dxfId="142" priority="166"/>
    <cfRule type="duplicateValues" dxfId="141" priority="167"/>
    <cfRule type="duplicateValues" dxfId="140" priority="168"/>
    <cfRule type="duplicateValues" dxfId="139" priority="169"/>
  </conditionalFormatting>
  <conditionalFormatting sqref="B387">
    <cfRule type="duplicateValues" dxfId="138" priority="358"/>
    <cfRule type="duplicateValues" dxfId="137" priority="359"/>
    <cfRule type="duplicateValues" dxfId="136" priority="360"/>
    <cfRule type="duplicateValues" dxfId="135" priority="361"/>
  </conditionalFormatting>
  <conditionalFormatting sqref="B388:B492">
    <cfRule type="duplicateValues" dxfId="134" priority="366"/>
    <cfRule type="duplicateValues" dxfId="133" priority="367"/>
    <cfRule type="duplicateValues" dxfId="132" priority="368"/>
    <cfRule type="duplicateValues" dxfId="131" priority="369"/>
  </conditionalFormatting>
  <conditionalFormatting sqref="B401">
    <cfRule type="duplicateValues" dxfId="130" priority="154"/>
    <cfRule type="duplicateValues" dxfId="129" priority="155"/>
    <cfRule type="duplicateValues" dxfId="128" priority="156"/>
    <cfRule type="duplicateValues" dxfId="127" priority="157"/>
  </conditionalFormatting>
  <conditionalFormatting sqref="B402">
    <cfRule type="duplicateValues" dxfId="126" priority="150"/>
    <cfRule type="duplicateValues" dxfId="125" priority="151"/>
    <cfRule type="duplicateValues" dxfId="124" priority="152"/>
    <cfRule type="duplicateValues" dxfId="123" priority="153"/>
  </conditionalFormatting>
  <conditionalFormatting sqref="B403">
    <cfRule type="duplicateValues" dxfId="122" priority="146"/>
    <cfRule type="duplicateValues" dxfId="121" priority="147"/>
    <cfRule type="duplicateValues" dxfId="120" priority="148"/>
    <cfRule type="duplicateValues" dxfId="119" priority="149"/>
  </conditionalFormatting>
  <conditionalFormatting sqref="B404">
    <cfRule type="duplicateValues" dxfId="118" priority="142"/>
    <cfRule type="duplicateValues" dxfId="117" priority="143"/>
    <cfRule type="duplicateValues" dxfId="116" priority="144"/>
    <cfRule type="duplicateValues" dxfId="115" priority="145"/>
  </conditionalFormatting>
  <conditionalFormatting sqref="B405">
    <cfRule type="duplicateValues" dxfId="114" priority="138"/>
    <cfRule type="duplicateValues" dxfId="113" priority="139"/>
    <cfRule type="duplicateValues" dxfId="112" priority="140"/>
    <cfRule type="duplicateValues" dxfId="111" priority="141"/>
  </conditionalFormatting>
  <conditionalFormatting sqref="B406">
    <cfRule type="duplicateValues" dxfId="110" priority="134"/>
    <cfRule type="duplicateValues" dxfId="109" priority="135"/>
    <cfRule type="duplicateValues" dxfId="108" priority="136"/>
    <cfRule type="duplicateValues" dxfId="107" priority="137"/>
  </conditionalFormatting>
  <conditionalFormatting sqref="B407">
    <cfRule type="duplicateValues" dxfId="106" priority="130"/>
    <cfRule type="duplicateValues" dxfId="105" priority="131"/>
    <cfRule type="duplicateValues" dxfId="104" priority="132"/>
    <cfRule type="duplicateValues" dxfId="103" priority="133"/>
  </conditionalFormatting>
  <conditionalFormatting sqref="B408">
    <cfRule type="duplicateValues" dxfId="102" priority="126"/>
    <cfRule type="duplicateValues" dxfId="101" priority="127"/>
    <cfRule type="duplicateValues" dxfId="100" priority="128"/>
    <cfRule type="duplicateValues" dxfId="99" priority="129"/>
  </conditionalFormatting>
  <conditionalFormatting sqref="B409:B421">
    <cfRule type="duplicateValues" dxfId="98" priority="362"/>
    <cfRule type="duplicateValues" dxfId="97" priority="363"/>
    <cfRule type="duplicateValues" dxfId="96" priority="364"/>
    <cfRule type="duplicateValues" dxfId="95" priority="365"/>
  </conditionalFormatting>
  <conditionalFormatting sqref="B422">
    <cfRule type="duplicateValues" dxfId="94" priority="374"/>
    <cfRule type="duplicateValues" dxfId="93" priority="375"/>
    <cfRule type="duplicateValues" dxfId="92" priority="376"/>
    <cfRule type="duplicateValues" dxfId="91" priority="377"/>
  </conditionalFormatting>
  <conditionalFormatting sqref="B423">
    <cfRule type="duplicateValues" dxfId="90" priority="378"/>
    <cfRule type="duplicateValues" dxfId="89" priority="379"/>
    <cfRule type="duplicateValues" dxfId="88" priority="380"/>
    <cfRule type="duplicateValues" dxfId="87" priority="381"/>
  </conditionalFormatting>
  <conditionalFormatting sqref="B424">
    <cfRule type="duplicateValues" dxfId="86" priority="382"/>
    <cfRule type="duplicateValues" dxfId="85" priority="383"/>
    <cfRule type="duplicateValues" dxfId="84" priority="384"/>
    <cfRule type="duplicateValues" dxfId="83" priority="385"/>
  </conditionalFormatting>
  <conditionalFormatting sqref="B425:B437">
    <cfRule type="duplicateValues" dxfId="82" priority="386"/>
    <cfRule type="duplicateValues" dxfId="81" priority="387"/>
    <cfRule type="duplicateValues" dxfId="80" priority="388"/>
    <cfRule type="duplicateValues" dxfId="79" priority="389"/>
  </conditionalFormatting>
  <conditionalFormatting sqref="B438">
    <cfRule type="duplicateValues" dxfId="78" priority="390"/>
    <cfRule type="duplicateValues" dxfId="77" priority="391"/>
    <cfRule type="duplicateValues" dxfId="76" priority="392"/>
    <cfRule type="duplicateValues" dxfId="75" priority="393"/>
  </conditionalFormatting>
  <conditionalFormatting sqref="B439">
    <cfRule type="duplicateValues" dxfId="74" priority="394"/>
    <cfRule type="duplicateValues" dxfId="73" priority="395"/>
    <cfRule type="duplicateValues" dxfId="72" priority="396"/>
    <cfRule type="duplicateValues" dxfId="71" priority="397"/>
  </conditionalFormatting>
  <conditionalFormatting sqref="B440">
    <cfRule type="duplicateValues" dxfId="70" priority="398"/>
    <cfRule type="duplicateValues" dxfId="69" priority="399"/>
    <cfRule type="duplicateValues" dxfId="68" priority="400"/>
    <cfRule type="duplicateValues" dxfId="67" priority="401"/>
  </conditionalFormatting>
  <conditionalFormatting sqref="B441">
    <cfRule type="duplicateValues" dxfId="66" priority="402"/>
    <cfRule type="duplicateValues" dxfId="65" priority="403"/>
    <cfRule type="duplicateValues" dxfId="64" priority="404"/>
    <cfRule type="duplicateValues" dxfId="63" priority="405"/>
  </conditionalFormatting>
  <conditionalFormatting sqref="B442:B487">
    <cfRule type="duplicateValues" dxfId="62" priority="406"/>
    <cfRule type="duplicateValues" dxfId="61" priority="407"/>
    <cfRule type="duplicateValues" dxfId="60" priority="408"/>
    <cfRule type="duplicateValues" dxfId="59" priority="409"/>
  </conditionalFormatting>
  <conditionalFormatting sqref="B1:C2">
    <cfRule type="duplicateValues" dxfId="58" priority="410"/>
  </conditionalFormatting>
  <conditionalFormatting sqref="J279:J282 J284:J298 I299:J1048576 I1:J278">
    <cfRule type="containsText" dxfId="57" priority="2" operator="containsText" text="FIRMADO">
      <formula>NOT(ISERROR(SEARCH("FIRMADO",I1)))</formula>
    </cfRule>
    <cfRule type="containsText" dxfId="56" priority="3" operator="containsText" text="RECHAZADO">
      <formula>NOT(ISERROR(SEARCH("RECHAZADO",I1)))</formula>
    </cfRule>
    <cfRule type="containsText" dxfId="55" priority="8" operator="containsText" text="EN EJECUCION">
      <formula>NOT(ISERROR(SEARCH("EN EJECUCION",I1)))</formula>
    </cfRule>
  </conditionalFormatting>
  <dataValidations count="1">
    <dataValidation type="list" allowBlank="1" showInputMessage="1" showErrorMessage="1" sqref="J284:J592 E3:E282 E284:E408 W284:W592 J3:J282 W3:W4 W6:W282" xr:uid="{AC5B29A7-6660-4698-92C0-1FD66A01E9F8}">
      <formula1>#REF!</formula1>
    </dataValidation>
  </dataValidations>
  <hyperlinks>
    <hyperlink ref="H2" r:id="rId1" xr:uid="{EBB80D39-8F2D-404E-9515-05351822DA5C}"/>
  </hyperlinks>
  <pageMargins left="0.70866141732283472" right="0.70866141732283472" top="0.74803149606299213" bottom="0.74803149606299213" header="0.31496062992125984" footer="0.31496062992125984"/>
  <pageSetup paperSize="8" scale="65" fitToWidth="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D89B-DA6E-B148-80D1-A272CE9AB667}">
  <dimension ref="A1"/>
  <sheetViews>
    <sheetView workbookViewId="0"/>
  </sheetViews>
  <sheetFormatPr baseColWidth="10"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220</v>
      </c>
      <c r="C1" s="31" t="s">
        <v>221</v>
      </c>
      <c r="D1" s="29" t="s">
        <v>222</v>
      </c>
      <c r="E1" s="29" t="s">
        <v>223</v>
      </c>
      <c r="F1" s="29" t="s">
        <v>224</v>
      </c>
      <c r="G1" s="30" t="s">
        <v>225</v>
      </c>
      <c r="H1" s="251" t="s">
        <v>226</v>
      </c>
      <c r="I1" s="251"/>
      <c r="J1" s="29" t="s">
        <v>227</v>
      </c>
      <c r="K1" s="251" t="s">
        <v>228</v>
      </c>
      <c r="L1" s="251"/>
      <c r="M1" s="29" t="s">
        <v>227</v>
      </c>
      <c r="N1" s="251" t="s">
        <v>229</v>
      </c>
      <c r="O1" s="251"/>
      <c r="P1" s="29" t="s">
        <v>227</v>
      </c>
    </row>
    <row r="2" spans="1:16" x14ac:dyDescent="0.2">
      <c r="A2" t="e">
        <f>PROCESOS.!#REF!</f>
        <v>#REF!</v>
      </c>
      <c r="G2">
        <f t="shared" ref="G2:G65" si="0">B2+C2+D2+E2+F2</f>
        <v>0</v>
      </c>
    </row>
    <row r="3" spans="1:16" x14ac:dyDescent="0.2">
      <c r="A3">
        <f>PROCESOS.!B3</f>
        <v>0</v>
      </c>
      <c r="G3">
        <f t="shared" si="0"/>
        <v>0</v>
      </c>
    </row>
    <row r="4" spans="1:16" x14ac:dyDescent="0.2">
      <c r="A4">
        <f>PROCESOS.!B4</f>
        <v>0</v>
      </c>
      <c r="G4">
        <f t="shared" si="0"/>
        <v>0</v>
      </c>
    </row>
    <row r="5" spans="1:16" x14ac:dyDescent="0.2">
      <c r="A5">
        <f>PROCESOS.!B5</f>
        <v>0</v>
      </c>
      <c r="B5">
        <v>14760000</v>
      </c>
      <c r="G5">
        <f t="shared" si="0"/>
        <v>14760000</v>
      </c>
      <c r="H5" s="28"/>
      <c r="I5" s="28"/>
    </row>
    <row r="6" spans="1:16" x14ac:dyDescent="0.2">
      <c r="A6" t="e">
        <f>PROCESOS.!#REF!</f>
        <v>#REF!</v>
      </c>
      <c r="B6">
        <v>5850000</v>
      </c>
      <c r="G6">
        <f t="shared" si="0"/>
        <v>5850000</v>
      </c>
      <c r="H6" s="28">
        <v>46004</v>
      </c>
      <c r="I6" s="28">
        <v>46034</v>
      </c>
      <c r="J6" t="s">
        <v>32</v>
      </c>
    </row>
    <row r="7" spans="1:16" x14ac:dyDescent="0.2">
      <c r="A7" t="e">
        <f>PROCESOS.!#REF!</f>
        <v>#REF!</v>
      </c>
      <c r="B7">
        <v>8500000</v>
      </c>
      <c r="G7">
        <f t="shared" si="0"/>
        <v>8500000</v>
      </c>
      <c r="H7" s="28">
        <v>46004</v>
      </c>
      <c r="I7" s="28">
        <v>46034</v>
      </c>
      <c r="J7" t="s">
        <v>32</v>
      </c>
    </row>
    <row r="8" spans="1:16" x14ac:dyDescent="0.2">
      <c r="A8">
        <f>PROCESOS.!B6</f>
        <v>0</v>
      </c>
      <c r="G8">
        <f t="shared" si="0"/>
        <v>0</v>
      </c>
      <c r="H8" s="28"/>
      <c r="I8" s="28"/>
    </row>
    <row r="9" spans="1:16" x14ac:dyDescent="0.2">
      <c r="A9">
        <f>PROCESOS.!B7</f>
        <v>0</v>
      </c>
      <c r="B9">
        <v>3000000</v>
      </c>
      <c r="G9">
        <f t="shared" si="0"/>
        <v>3000000</v>
      </c>
      <c r="H9" s="28">
        <v>46010</v>
      </c>
      <c r="I9" s="28">
        <v>46025</v>
      </c>
      <c r="J9" t="s">
        <v>230</v>
      </c>
    </row>
    <row r="10" spans="1:16" x14ac:dyDescent="0.2">
      <c r="A10">
        <f>PROCESOS.!B8</f>
        <v>0</v>
      </c>
      <c r="B10">
        <v>6000000</v>
      </c>
      <c r="G10">
        <f t="shared" si="0"/>
        <v>6000000</v>
      </c>
      <c r="H10" s="28">
        <v>46004</v>
      </c>
      <c r="I10" s="28">
        <v>46034</v>
      </c>
      <c r="J10" t="s">
        <v>32</v>
      </c>
    </row>
    <row r="11" spans="1:16" x14ac:dyDescent="0.2">
      <c r="A11">
        <f>PROCESOS.!B9</f>
        <v>0</v>
      </c>
      <c r="B11">
        <v>15000000</v>
      </c>
      <c r="G11">
        <f t="shared" si="0"/>
        <v>15000000</v>
      </c>
      <c r="H11" s="28">
        <v>46004</v>
      </c>
      <c r="I11" s="28">
        <v>46034</v>
      </c>
      <c r="J11" t="s">
        <v>32</v>
      </c>
    </row>
    <row r="12" spans="1:16" x14ac:dyDescent="0.2">
      <c r="A12">
        <f>PROCESOS.!B10</f>
        <v>0</v>
      </c>
      <c r="G12">
        <f t="shared" si="0"/>
        <v>0</v>
      </c>
      <c r="H12" s="28"/>
      <c r="I12" s="28"/>
    </row>
    <row r="13" spans="1:16" x14ac:dyDescent="0.2">
      <c r="A13">
        <f>PROCESOS.!B11</f>
        <v>0</v>
      </c>
      <c r="B13">
        <v>4700000</v>
      </c>
      <c r="G13">
        <f t="shared" si="0"/>
        <v>4700000</v>
      </c>
      <c r="H13" s="28">
        <v>46008</v>
      </c>
      <c r="I13" s="28">
        <v>46023</v>
      </c>
      <c r="J13" t="s">
        <v>231</v>
      </c>
    </row>
    <row r="14" spans="1:16" x14ac:dyDescent="0.2">
      <c r="A14" t="e">
        <f>#REF!</f>
        <v>#REF!</v>
      </c>
      <c r="B14">
        <v>7500000</v>
      </c>
      <c r="G14">
        <f t="shared" si="0"/>
        <v>7500000</v>
      </c>
      <c r="H14" s="28">
        <v>46004</v>
      </c>
      <c r="I14" s="28">
        <v>46034</v>
      </c>
      <c r="J14" t="s">
        <v>32</v>
      </c>
    </row>
    <row r="15" spans="1:16" x14ac:dyDescent="0.2">
      <c r="A15">
        <f>PROCESOS.!B12</f>
        <v>0</v>
      </c>
      <c r="G15">
        <f t="shared" si="0"/>
        <v>0</v>
      </c>
      <c r="H15" s="28"/>
      <c r="I15" s="28"/>
      <c r="K15" s="28"/>
      <c r="L15" s="28"/>
    </row>
    <row r="16" spans="1:16" x14ac:dyDescent="0.2">
      <c r="A16">
        <f>PROCESOS.!B13</f>
        <v>0</v>
      </c>
      <c r="G16">
        <f t="shared" si="0"/>
        <v>0</v>
      </c>
    </row>
    <row r="17" spans="1:12" x14ac:dyDescent="0.2">
      <c r="A17">
        <f>PROCESOS.!B14</f>
        <v>0</v>
      </c>
      <c r="G17">
        <f t="shared" si="0"/>
        <v>0</v>
      </c>
      <c r="H17" s="28"/>
      <c r="I17" s="28"/>
    </row>
    <row r="18" spans="1:12" x14ac:dyDescent="0.2">
      <c r="A18">
        <f>PROCESOS.!B15</f>
        <v>0</v>
      </c>
      <c r="G18">
        <f t="shared" si="0"/>
        <v>0</v>
      </c>
      <c r="H18" s="28"/>
      <c r="I18" s="28"/>
    </row>
    <row r="19" spans="1:12" x14ac:dyDescent="0.2">
      <c r="A19">
        <f>PROCESOS.!B16</f>
        <v>0</v>
      </c>
      <c r="G19">
        <f t="shared" si="0"/>
        <v>0</v>
      </c>
    </row>
    <row r="20" spans="1:12" x14ac:dyDescent="0.2">
      <c r="A20">
        <f>PROCESOS.!B17</f>
        <v>0</v>
      </c>
      <c r="B20">
        <v>3500000</v>
      </c>
      <c r="G20">
        <f t="shared" si="0"/>
        <v>3500000</v>
      </c>
      <c r="H20" s="28">
        <v>46015</v>
      </c>
      <c r="I20" s="28">
        <v>46030</v>
      </c>
      <c r="J20" t="s">
        <v>230</v>
      </c>
    </row>
    <row r="21" spans="1:12" x14ac:dyDescent="0.2">
      <c r="A21">
        <f>PROCESOS.!B18</f>
        <v>0</v>
      </c>
      <c r="B21">
        <v>5000000</v>
      </c>
      <c r="G21">
        <f t="shared" si="0"/>
        <v>5000000</v>
      </c>
      <c r="H21" s="28">
        <v>46009</v>
      </c>
      <c r="I21" s="28">
        <v>46024</v>
      </c>
      <c r="J21" t="s">
        <v>230</v>
      </c>
    </row>
    <row r="22" spans="1:12" x14ac:dyDescent="0.2">
      <c r="A22">
        <f>PROCESOS.!B19</f>
        <v>0</v>
      </c>
      <c r="B22">
        <v>8500000</v>
      </c>
      <c r="G22">
        <f t="shared" si="0"/>
        <v>8500000</v>
      </c>
      <c r="H22" s="28">
        <v>46008</v>
      </c>
      <c r="I22" s="28">
        <v>46038</v>
      </c>
      <c r="J22" t="s">
        <v>32</v>
      </c>
    </row>
    <row r="23" spans="1:12" x14ac:dyDescent="0.2">
      <c r="A23">
        <f>PROCESOS.!B20</f>
        <v>0</v>
      </c>
      <c r="B23">
        <v>2600000</v>
      </c>
      <c r="G23">
        <f t="shared" si="0"/>
        <v>2600000</v>
      </c>
      <c r="H23" s="28">
        <v>46010</v>
      </c>
      <c r="I23" s="28">
        <v>46030</v>
      </c>
      <c r="J23" t="s">
        <v>232</v>
      </c>
    </row>
    <row r="24" spans="1:12" x14ac:dyDescent="0.2">
      <c r="A24">
        <f>PROCESOS.!B21</f>
        <v>0</v>
      </c>
      <c r="G24">
        <f t="shared" si="0"/>
        <v>0</v>
      </c>
      <c r="H24" s="28"/>
      <c r="I24" s="28"/>
      <c r="K24" s="28"/>
      <c r="L24" s="28"/>
    </row>
    <row r="25" spans="1:12" x14ac:dyDescent="0.2">
      <c r="A25">
        <f>PROCESOS.!B22</f>
        <v>0</v>
      </c>
      <c r="B25">
        <v>5850000</v>
      </c>
      <c r="G25">
        <f t="shared" si="0"/>
        <v>5850000</v>
      </c>
      <c r="H25" s="28">
        <v>46009</v>
      </c>
      <c r="I25" s="28">
        <v>46039</v>
      </c>
      <c r="J25" t="s">
        <v>32</v>
      </c>
    </row>
    <row r="26" spans="1:12" x14ac:dyDescent="0.2">
      <c r="A26">
        <f>PROCESOS.!B23</f>
        <v>0</v>
      </c>
      <c r="G26">
        <f t="shared" si="0"/>
        <v>0</v>
      </c>
      <c r="H26" s="28"/>
      <c r="I26" s="28"/>
    </row>
    <row r="27" spans="1:12" x14ac:dyDescent="0.2">
      <c r="A27">
        <f>PROCESOS.!B24</f>
        <v>0</v>
      </c>
      <c r="G27">
        <f t="shared" si="0"/>
        <v>0</v>
      </c>
    </row>
    <row r="28" spans="1:12" x14ac:dyDescent="0.2">
      <c r="A28">
        <f>PROCESOS.!B25</f>
        <v>0</v>
      </c>
      <c r="G28">
        <f t="shared" si="0"/>
        <v>0</v>
      </c>
      <c r="H28" s="28"/>
      <c r="I28" s="28"/>
    </row>
    <row r="29" spans="1:12" x14ac:dyDescent="0.2">
      <c r="A29">
        <f>PROCESOS.!B26</f>
        <v>0</v>
      </c>
      <c r="G29">
        <f t="shared" si="0"/>
        <v>0</v>
      </c>
      <c r="H29" s="28"/>
      <c r="I29" s="28"/>
    </row>
    <row r="30" spans="1:12" x14ac:dyDescent="0.2">
      <c r="A30">
        <f>PROCESOS.!B27</f>
        <v>0</v>
      </c>
      <c r="G30">
        <f t="shared" si="0"/>
        <v>0</v>
      </c>
    </row>
    <row r="31" spans="1:12" x14ac:dyDescent="0.2">
      <c r="A31">
        <f>PROCESOS.!B28</f>
        <v>0</v>
      </c>
      <c r="B31">
        <v>3000000</v>
      </c>
      <c r="G31">
        <f t="shared" si="0"/>
        <v>3000000</v>
      </c>
      <c r="H31" s="28">
        <v>46016</v>
      </c>
      <c r="I31" s="28">
        <v>46031</v>
      </c>
      <c r="J31" t="s">
        <v>230</v>
      </c>
    </row>
    <row r="32" spans="1:12" x14ac:dyDescent="0.2">
      <c r="A32">
        <f>PROCESOS.!B29</f>
        <v>0</v>
      </c>
      <c r="G32">
        <f t="shared" si="0"/>
        <v>0</v>
      </c>
      <c r="H32" s="28"/>
      <c r="I32" s="28"/>
      <c r="K32" s="28"/>
      <c r="L32" s="28"/>
    </row>
    <row r="33" spans="1:10" x14ac:dyDescent="0.2">
      <c r="A33">
        <f>PROCESOS.!B30</f>
        <v>0</v>
      </c>
      <c r="G33">
        <f t="shared" si="0"/>
        <v>0</v>
      </c>
      <c r="H33" s="28"/>
      <c r="I33" s="28"/>
    </row>
    <row r="34" spans="1:10" x14ac:dyDescent="0.2">
      <c r="A34">
        <f>PROCESOS.!B31</f>
        <v>0</v>
      </c>
      <c r="G34">
        <f t="shared" si="0"/>
        <v>0</v>
      </c>
      <c r="H34" s="28"/>
      <c r="I34" s="28"/>
    </row>
    <row r="35" spans="1:10" x14ac:dyDescent="0.2">
      <c r="A35">
        <f>PROCESOS.!B32</f>
        <v>0</v>
      </c>
      <c r="B35">
        <v>3500000</v>
      </c>
      <c r="G35">
        <f t="shared" si="0"/>
        <v>3500000</v>
      </c>
      <c r="H35" s="28">
        <v>46011</v>
      </c>
      <c r="I35" s="28">
        <v>46026</v>
      </c>
      <c r="J35" t="s">
        <v>231</v>
      </c>
    </row>
    <row r="36" spans="1:10" x14ac:dyDescent="0.2">
      <c r="A36">
        <f>PROCESOS.!B33</f>
        <v>0</v>
      </c>
      <c r="B36">
        <v>2600000</v>
      </c>
      <c r="G36">
        <f t="shared" si="0"/>
        <v>2600000</v>
      </c>
      <c r="H36" s="28">
        <v>46012</v>
      </c>
      <c r="I36" s="28">
        <v>46032</v>
      </c>
      <c r="J36" t="s">
        <v>232</v>
      </c>
    </row>
    <row r="37" spans="1:10" x14ac:dyDescent="0.2">
      <c r="A37">
        <f>PROCESOS.!B34</f>
        <v>0</v>
      </c>
      <c r="G37">
        <f t="shared" si="0"/>
        <v>0</v>
      </c>
    </row>
    <row r="38" spans="1:10" x14ac:dyDescent="0.2">
      <c r="A38">
        <f>PROCESOS.!B35</f>
        <v>0</v>
      </c>
      <c r="G38">
        <f t="shared" si="0"/>
        <v>0</v>
      </c>
      <c r="H38" s="28"/>
      <c r="I38" s="28"/>
    </row>
    <row r="39" spans="1:10" x14ac:dyDescent="0.2">
      <c r="A39">
        <f>PROCESOS.!B36</f>
        <v>0</v>
      </c>
      <c r="G39">
        <f t="shared" si="0"/>
        <v>0</v>
      </c>
    </row>
    <row r="40" spans="1:10" x14ac:dyDescent="0.2">
      <c r="A40">
        <f>PROCESOS.!B37</f>
        <v>0</v>
      </c>
      <c r="G40">
        <f t="shared" si="0"/>
        <v>0</v>
      </c>
    </row>
    <row r="41" spans="1:10" x14ac:dyDescent="0.2">
      <c r="A41">
        <f>PROCESOS.!B38</f>
        <v>0</v>
      </c>
      <c r="G41">
        <f t="shared" si="0"/>
        <v>0</v>
      </c>
    </row>
    <row r="42" spans="1:10" x14ac:dyDescent="0.2">
      <c r="A42">
        <f>PROCESOS.!B39</f>
        <v>0</v>
      </c>
      <c r="G42">
        <f t="shared" si="0"/>
        <v>0</v>
      </c>
    </row>
    <row r="43" spans="1:10" x14ac:dyDescent="0.2">
      <c r="A43">
        <f>PROCESOS.!B40</f>
        <v>0</v>
      </c>
      <c r="B43">
        <v>2925000</v>
      </c>
      <c r="G43">
        <f t="shared" si="0"/>
        <v>2925000</v>
      </c>
      <c r="H43" s="28">
        <v>46012</v>
      </c>
      <c r="I43" s="28">
        <v>46027</v>
      </c>
      <c r="J43" t="s">
        <v>230</v>
      </c>
    </row>
    <row r="44" spans="1:10" x14ac:dyDescent="0.2">
      <c r="A44">
        <f>PROCESOS.!B41</f>
        <v>0</v>
      </c>
      <c r="G44">
        <f t="shared" si="0"/>
        <v>0</v>
      </c>
      <c r="H44" s="28"/>
      <c r="I44" s="28"/>
    </row>
    <row r="45" spans="1:10" x14ac:dyDescent="0.2">
      <c r="A45">
        <f>PROCESOS.!B42</f>
        <v>0</v>
      </c>
      <c r="G45">
        <f t="shared" si="0"/>
        <v>0</v>
      </c>
      <c r="H45" s="28"/>
      <c r="I45" s="28"/>
    </row>
    <row r="46" spans="1:10" x14ac:dyDescent="0.2">
      <c r="A46">
        <f>PROCESOS.!B43</f>
        <v>0</v>
      </c>
      <c r="B46">
        <v>15000000</v>
      </c>
      <c r="G46">
        <f t="shared" si="0"/>
        <v>15000000</v>
      </c>
      <c r="H46" s="28">
        <v>46015</v>
      </c>
      <c r="I46" s="28">
        <v>46104</v>
      </c>
      <c r="J46" t="s">
        <v>233</v>
      </c>
    </row>
    <row r="47" spans="1:10" x14ac:dyDescent="0.2">
      <c r="A47">
        <f>PROCESOS.!B44</f>
        <v>0</v>
      </c>
      <c r="G47">
        <f t="shared" si="0"/>
        <v>0</v>
      </c>
    </row>
    <row r="48" spans="1:10" x14ac:dyDescent="0.2">
      <c r="A48">
        <f>PROCESOS.!B45</f>
        <v>0</v>
      </c>
      <c r="G48">
        <f t="shared" si="0"/>
        <v>0</v>
      </c>
      <c r="H48" s="28"/>
      <c r="I48" s="28"/>
    </row>
    <row r="49" spans="1:10" x14ac:dyDescent="0.2">
      <c r="A49">
        <f>PROCESOS.!B46</f>
        <v>0</v>
      </c>
      <c r="G49">
        <f t="shared" si="0"/>
        <v>0</v>
      </c>
      <c r="H49" s="28"/>
      <c r="I49" s="28"/>
    </row>
    <row r="50" spans="1:10" x14ac:dyDescent="0.2">
      <c r="A50">
        <f>PROCESOS.!B47</f>
        <v>0</v>
      </c>
      <c r="G50">
        <f t="shared" si="0"/>
        <v>0</v>
      </c>
      <c r="H50" s="28"/>
      <c r="I50" s="28"/>
    </row>
    <row r="51" spans="1:10" x14ac:dyDescent="0.2">
      <c r="A51">
        <f>PROCESOS.!B48</f>
        <v>0</v>
      </c>
      <c r="G51">
        <f t="shared" si="0"/>
        <v>0</v>
      </c>
    </row>
    <row r="52" spans="1:10" x14ac:dyDescent="0.2">
      <c r="A52">
        <f>PROCESOS.!B49</f>
        <v>0</v>
      </c>
      <c r="G52">
        <f t="shared" si="0"/>
        <v>0</v>
      </c>
    </row>
    <row r="53" spans="1:10" x14ac:dyDescent="0.2">
      <c r="A53">
        <f>PROCESOS.!B50</f>
        <v>0</v>
      </c>
      <c r="G53">
        <f t="shared" si="0"/>
        <v>0</v>
      </c>
    </row>
    <row r="54" spans="1:10" x14ac:dyDescent="0.2">
      <c r="A54">
        <f>PROCESOS.!B51</f>
        <v>0</v>
      </c>
      <c r="G54">
        <f t="shared" si="0"/>
        <v>0</v>
      </c>
    </row>
    <row r="55" spans="1:10" x14ac:dyDescent="0.2">
      <c r="A55">
        <f>PROCESOS.!B52</f>
        <v>0</v>
      </c>
      <c r="G55">
        <f t="shared" si="0"/>
        <v>0</v>
      </c>
      <c r="H55" s="28"/>
      <c r="I55" s="28"/>
    </row>
    <row r="56" spans="1:10" x14ac:dyDescent="0.2">
      <c r="A56">
        <f>PROCESOS.!B53</f>
        <v>0</v>
      </c>
      <c r="G56">
        <f t="shared" si="0"/>
        <v>0</v>
      </c>
      <c r="H56" s="28"/>
      <c r="I56" s="28"/>
    </row>
    <row r="57" spans="1:10" x14ac:dyDescent="0.2">
      <c r="A57">
        <f>PROCESOS.!B54</f>
        <v>0</v>
      </c>
      <c r="G57">
        <f t="shared" si="0"/>
        <v>0</v>
      </c>
      <c r="H57" s="28"/>
      <c r="I57" s="28"/>
    </row>
    <row r="58" spans="1:10" x14ac:dyDescent="0.2">
      <c r="A58">
        <f>PROCESOS.!B55</f>
        <v>0</v>
      </c>
      <c r="G58">
        <f t="shared" si="0"/>
        <v>0</v>
      </c>
      <c r="H58" s="28"/>
      <c r="I58" s="28"/>
    </row>
    <row r="59" spans="1:10" x14ac:dyDescent="0.2">
      <c r="A59">
        <f>PROCESOS.!B56</f>
        <v>0</v>
      </c>
      <c r="G59">
        <f t="shared" si="0"/>
        <v>0</v>
      </c>
    </row>
    <row r="60" spans="1:10" x14ac:dyDescent="0.2">
      <c r="A60">
        <f>PROCESOS.!B57</f>
        <v>0</v>
      </c>
      <c r="G60">
        <f t="shared" si="0"/>
        <v>0</v>
      </c>
      <c r="H60" s="28"/>
      <c r="I60" s="28"/>
    </row>
    <row r="61" spans="1:10" x14ac:dyDescent="0.2">
      <c r="A61">
        <f>PROCESOS.!B58</f>
        <v>0</v>
      </c>
      <c r="G61">
        <f t="shared" si="0"/>
        <v>0</v>
      </c>
    </row>
    <row r="62" spans="1:10" x14ac:dyDescent="0.2">
      <c r="A62">
        <f>PROCESOS.!B59</f>
        <v>0</v>
      </c>
      <c r="G62">
        <f t="shared" si="0"/>
        <v>0</v>
      </c>
      <c r="H62" s="28"/>
      <c r="I62" s="28"/>
    </row>
    <row r="63" spans="1:10" x14ac:dyDescent="0.2">
      <c r="A63">
        <f>PROCESOS.!B60</f>
        <v>0</v>
      </c>
      <c r="B63">
        <v>25200000</v>
      </c>
      <c r="G63">
        <f t="shared" si="0"/>
        <v>25200000</v>
      </c>
      <c r="H63" s="28">
        <v>45958</v>
      </c>
      <c r="I63" s="28">
        <v>46021</v>
      </c>
      <c r="J63" t="s">
        <v>234</v>
      </c>
    </row>
    <row r="64" spans="1:10" x14ac:dyDescent="0.2">
      <c r="A64">
        <f>PROCESOS.!B61</f>
        <v>0</v>
      </c>
      <c r="G64">
        <f t="shared" si="0"/>
        <v>0</v>
      </c>
    </row>
    <row r="65" spans="1:10" x14ac:dyDescent="0.2">
      <c r="A65">
        <f>PROCESOS.!B62</f>
        <v>0</v>
      </c>
      <c r="G65">
        <f t="shared" si="0"/>
        <v>0</v>
      </c>
      <c r="H65" s="28"/>
      <c r="I65" s="28"/>
    </row>
    <row r="66" spans="1:10" x14ac:dyDescent="0.2">
      <c r="A66">
        <f>PROCESOS.!B63</f>
        <v>0</v>
      </c>
      <c r="B66">
        <v>19950000</v>
      </c>
      <c r="G66">
        <f t="shared" ref="G66:G129" si="1">B66+C66+D66+E66+F66</f>
        <v>19950000</v>
      </c>
      <c r="H66" s="28">
        <v>45958</v>
      </c>
      <c r="I66" s="28">
        <v>46021</v>
      </c>
      <c r="J66" t="s">
        <v>234</v>
      </c>
    </row>
    <row r="67" spans="1:10" x14ac:dyDescent="0.2">
      <c r="A67">
        <f>PROCESOS.!B64</f>
        <v>0</v>
      </c>
      <c r="G67">
        <f t="shared" si="1"/>
        <v>0</v>
      </c>
      <c r="H67" s="28"/>
      <c r="I67" s="28"/>
    </row>
    <row r="68" spans="1:10" x14ac:dyDescent="0.2">
      <c r="A68">
        <f>PROCESOS.!B65</f>
        <v>0</v>
      </c>
      <c r="G68">
        <f t="shared" si="1"/>
        <v>0</v>
      </c>
      <c r="H68" s="28"/>
      <c r="I68" s="28"/>
    </row>
    <row r="69" spans="1:10" x14ac:dyDescent="0.2">
      <c r="A69">
        <f>PROCESOS.!B66</f>
        <v>0</v>
      </c>
      <c r="G69">
        <f t="shared" si="1"/>
        <v>0</v>
      </c>
    </row>
    <row r="70" spans="1:10" x14ac:dyDescent="0.2">
      <c r="A70">
        <f>PROCESOS.!B67</f>
        <v>0</v>
      </c>
      <c r="G70">
        <f t="shared" si="1"/>
        <v>0</v>
      </c>
      <c r="H70" s="28"/>
      <c r="I70" s="28"/>
    </row>
    <row r="71" spans="1:10" x14ac:dyDescent="0.2">
      <c r="A71">
        <f>PROCESOS.!B68</f>
        <v>0</v>
      </c>
      <c r="G71">
        <f t="shared" si="1"/>
        <v>0</v>
      </c>
    </row>
    <row r="72" spans="1:10" x14ac:dyDescent="0.2">
      <c r="A72">
        <f>PROCESOS.!B69</f>
        <v>0</v>
      </c>
      <c r="G72">
        <f t="shared" si="1"/>
        <v>0</v>
      </c>
    </row>
    <row r="73" spans="1:10" x14ac:dyDescent="0.2">
      <c r="A73">
        <f>PROCESOS.!B70</f>
        <v>0</v>
      </c>
      <c r="B73">
        <v>19950000</v>
      </c>
      <c r="G73">
        <f t="shared" si="1"/>
        <v>19950000</v>
      </c>
      <c r="H73" s="28">
        <v>45958</v>
      </c>
      <c r="I73" s="28">
        <v>46021</v>
      </c>
      <c r="J73" t="s">
        <v>234</v>
      </c>
    </row>
    <row r="74" spans="1:10" x14ac:dyDescent="0.2">
      <c r="A74">
        <f>PROCESOS.!B71</f>
        <v>0</v>
      </c>
      <c r="G74">
        <f t="shared" si="1"/>
        <v>0</v>
      </c>
      <c r="H74" s="28"/>
      <c r="I74" s="28"/>
    </row>
    <row r="75" spans="1:10" x14ac:dyDescent="0.2">
      <c r="A75">
        <f>PROCESOS.!B72</f>
        <v>0</v>
      </c>
      <c r="G75">
        <f t="shared" si="1"/>
        <v>0</v>
      </c>
      <c r="H75" s="28"/>
      <c r="I75" s="28"/>
    </row>
    <row r="76" spans="1:10" x14ac:dyDescent="0.2">
      <c r="A76">
        <f>PROCESOS.!B73</f>
        <v>0</v>
      </c>
      <c r="G76">
        <f t="shared" si="1"/>
        <v>0</v>
      </c>
      <c r="H76" s="28"/>
      <c r="I76" s="28"/>
    </row>
    <row r="77" spans="1:10" x14ac:dyDescent="0.2">
      <c r="A77">
        <f>PROCESOS.!B74</f>
        <v>0</v>
      </c>
      <c r="G77">
        <f t="shared" si="1"/>
        <v>0</v>
      </c>
      <c r="H77" s="28"/>
      <c r="I77" s="28"/>
    </row>
    <row r="78" spans="1:10" x14ac:dyDescent="0.2">
      <c r="A78">
        <f>PROCESOS.!B75</f>
        <v>0</v>
      </c>
      <c r="G78">
        <f t="shared" si="1"/>
        <v>0</v>
      </c>
    </row>
    <row r="79" spans="1:10" x14ac:dyDescent="0.2">
      <c r="A79">
        <f>PROCESOS.!B76</f>
        <v>0</v>
      </c>
      <c r="G79">
        <f t="shared" si="1"/>
        <v>0</v>
      </c>
      <c r="H79" s="28"/>
      <c r="I79" s="28"/>
    </row>
    <row r="80" spans="1:10" x14ac:dyDescent="0.2">
      <c r="A80">
        <f>PROCESOS.!B77</f>
        <v>0</v>
      </c>
      <c r="G80">
        <f t="shared" si="1"/>
        <v>0</v>
      </c>
      <c r="H80" s="28"/>
      <c r="I80" s="28"/>
    </row>
    <row r="81" spans="1:10" x14ac:dyDescent="0.2">
      <c r="A81">
        <f>PROCESOS.!B78</f>
        <v>0</v>
      </c>
      <c r="G81">
        <f t="shared" si="1"/>
        <v>0</v>
      </c>
      <c r="H81" s="28"/>
      <c r="I81" s="28"/>
    </row>
    <row r="82" spans="1:10" x14ac:dyDescent="0.2">
      <c r="A82" t="e">
        <f>#REF!</f>
        <v>#REF!</v>
      </c>
      <c r="G82">
        <f t="shared" si="1"/>
        <v>0</v>
      </c>
    </row>
    <row r="83" spans="1:10" x14ac:dyDescent="0.2">
      <c r="A83">
        <f>PROCESOS.!B79</f>
        <v>0</v>
      </c>
      <c r="G83">
        <f t="shared" si="1"/>
        <v>0</v>
      </c>
    </row>
    <row r="84" spans="1:10" x14ac:dyDescent="0.2">
      <c r="A84">
        <f>PROCESOS.!B80</f>
        <v>0</v>
      </c>
      <c r="G84">
        <f t="shared" si="1"/>
        <v>0</v>
      </c>
      <c r="H84" s="28"/>
      <c r="I84" s="28"/>
    </row>
    <row r="85" spans="1:10" x14ac:dyDescent="0.2">
      <c r="A85">
        <f>PROCESOS.!B81</f>
        <v>0</v>
      </c>
      <c r="G85">
        <f t="shared" si="1"/>
        <v>0</v>
      </c>
    </row>
    <row r="86" spans="1:10" x14ac:dyDescent="0.2">
      <c r="A86">
        <f>PROCESOS.!B82</f>
        <v>0</v>
      </c>
      <c r="G86">
        <f t="shared" si="1"/>
        <v>0</v>
      </c>
      <c r="H86" s="28"/>
      <c r="I86" s="28"/>
    </row>
    <row r="87" spans="1:10" x14ac:dyDescent="0.2">
      <c r="A87">
        <f>PROCESOS.!B83</f>
        <v>0</v>
      </c>
      <c r="B87">
        <v>13373333</v>
      </c>
      <c r="G87">
        <f t="shared" si="1"/>
        <v>13373333</v>
      </c>
      <c r="H87" s="28">
        <v>45968</v>
      </c>
      <c r="I87" s="28">
        <v>46027</v>
      </c>
      <c r="J87" t="s">
        <v>235</v>
      </c>
    </row>
    <row r="88" spans="1:10" x14ac:dyDescent="0.2">
      <c r="A88">
        <f>PROCESOS.!B84</f>
        <v>0</v>
      </c>
      <c r="G88">
        <f t="shared" si="1"/>
        <v>0</v>
      </c>
    </row>
    <row r="89" spans="1:10" x14ac:dyDescent="0.2">
      <c r="A89">
        <f>PROCESOS.!B85</f>
        <v>0</v>
      </c>
      <c r="G89">
        <f t="shared" si="1"/>
        <v>0</v>
      </c>
      <c r="H89" s="28"/>
      <c r="I89" s="28"/>
    </row>
    <row r="90" spans="1:10" x14ac:dyDescent="0.2">
      <c r="A90">
        <f>PROCESOS.!B86</f>
        <v>0</v>
      </c>
      <c r="G90">
        <f t="shared" si="1"/>
        <v>0</v>
      </c>
      <c r="H90" s="28"/>
      <c r="I90" s="28"/>
    </row>
    <row r="91" spans="1:10" x14ac:dyDescent="0.2">
      <c r="A91">
        <f>PROCESOS.!B87</f>
        <v>0</v>
      </c>
      <c r="G91">
        <f t="shared" si="1"/>
        <v>0</v>
      </c>
    </row>
    <row r="92" spans="1:10" x14ac:dyDescent="0.2">
      <c r="A92">
        <f>PROCESOS.!B88</f>
        <v>0</v>
      </c>
      <c r="G92">
        <f t="shared" si="1"/>
        <v>0</v>
      </c>
    </row>
    <row r="93" spans="1:10" x14ac:dyDescent="0.2">
      <c r="A93">
        <f>PROCESOS.!B89</f>
        <v>0</v>
      </c>
      <c r="G93">
        <f t="shared" si="1"/>
        <v>0</v>
      </c>
      <c r="H93" s="28"/>
      <c r="I93" s="28"/>
    </row>
    <row r="94" spans="1:10" x14ac:dyDescent="0.2">
      <c r="A94">
        <f>PROCESOS.!B90</f>
        <v>0</v>
      </c>
      <c r="G94">
        <f t="shared" si="1"/>
        <v>0</v>
      </c>
    </row>
    <row r="95" spans="1:10" x14ac:dyDescent="0.2">
      <c r="A95">
        <f>PROCESOS.!B91</f>
        <v>0</v>
      </c>
      <c r="G95">
        <f t="shared" si="1"/>
        <v>0</v>
      </c>
    </row>
    <row r="96" spans="1:10" x14ac:dyDescent="0.2">
      <c r="A96">
        <f>PROCESOS.!B92</f>
        <v>0</v>
      </c>
      <c r="G96">
        <f t="shared" si="1"/>
        <v>0</v>
      </c>
      <c r="H96" s="28"/>
      <c r="I96" s="28"/>
    </row>
    <row r="97" spans="1:10" x14ac:dyDescent="0.2">
      <c r="A97">
        <f>PROCESOS.!B93</f>
        <v>0</v>
      </c>
      <c r="G97">
        <f t="shared" si="1"/>
        <v>0</v>
      </c>
      <c r="H97" s="28"/>
      <c r="I97" s="28"/>
    </row>
    <row r="98" spans="1:10" x14ac:dyDescent="0.2">
      <c r="A98">
        <f>PROCESOS.!B94</f>
        <v>0</v>
      </c>
      <c r="G98">
        <f t="shared" si="1"/>
        <v>0</v>
      </c>
      <c r="H98" s="28"/>
      <c r="I98" s="28"/>
    </row>
    <row r="99" spans="1:10" x14ac:dyDescent="0.2">
      <c r="A99">
        <f>PROCESOS.!B95</f>
        <v>0</v>
      </c>
      <c r="G99">
        <f t="shared" si="1"/>
        <v>0</v>
      </c>
      <c r="H99" s="28"/>
      <c r="I99" s="28"/>
    </row>
    <row r="100" spans="1:10" x14ac:dyDescent="0.2">
      <c r="A100">
        <f>PROCESOS.!B96</f>
        <v>0</v>
      </c>
      <c r="G100">
        <f t="shared" si="1"/>
        <v>0</v>
      </c>
      <c r="H100" s="28"/>
      <c r="I100" s="28"/>
    </row>
    <row r="101" spans="1:10" x14ac:dyDescent="0.2">
      <c r="A101">
        <f>PROCESOS.!B97</f>
        <v>0</v>
      </c>
      <c r="G101">
        <f t="shared" si="1"/>
        <v>0</v>
      </c>
      <c r="H101" s="28"/>
      <c r="I101" s="28"/>
    </row>
    <row r="102" spans="1:10" x14ac:dyDescent="0.2">
      <c r="A102">
        <f>PROCESOS.!B98</f>
        <v>0</v>
      </c>
      <c r="G102">
        <f t="shared" si="1"/>
        <v>0</v>
      </c>
      <c r="H102" s="28"/>
      <c r="I102" s="28"/>
    </row>
    <row r="103" spans="1:10" x14ac:dyDescent="0.2">
      <c r="A103">
        <f>PROCESOS.!B99</f>
        <v>0</v>
      </c>
      <c r="G103">
        <f t="shared" si="1"/>
        <v>0</v>
      </c>
      <c r="H103" s="28"/>
      <c r="I103" s="28"/>
    </row>
    <row r="104" spans="1:10" x14ac:dyDescent="0.2">
      <c r="A104">
        <f>PROCESOS.!B100</f>
        <v>0</v>
      </c>
      <c r="G104">
        <f t="shared" si="1"/>
        <v>0</v>
      </c>
    </row>
    <row r="105" spans="1:10" x14ac:dyDescent="0.2">
      <c r="A105">
        <f>PROCESOS.!B101</f>
        <v>0</v>
      </c>
      <c r="G105">
        <f t="shared" si="1"/>
        <v>0</v>
      </c>
      <c r="H105" s="28"/>
      <c r="I105" s="28"/>
    </row>
    <row r="106" spans="1:10" x14ac:dyDescent="0.2">
      <c r="A106">
        <f>PROCESOS.!B102</f>
        <v>0</v>
      </c>
      <c r="G106">
        <f t="shared" si="1"/>
        <v>0</v>
      </c>
    </row>
    <row r="107" spans="1:10" x14ac:dyDescent="0.2">
      <c r="A107">
        <f>PROCESOS.!B103</f>
        <v>0</v>
      </c>
      <c r="G107">
        <f t="shared" si="1"/>
        <v>0</v>
      </c>
      <c r="H107" s="28"/>
      <c r="I107" s="28"/>
    </row>
    <row r="108" spans="1:10" x14ac:dyDescent="0.2">
      <c r="A108">
        <f>PROCESOS.!B104</f>
        <v>0</v>
      </c>
      <c r="G108">
        <f t="shared" si="1"/>
        <v>0</v>
      </c>
      <c r="H108" s="28"/>
      <c r="I108" s="28"/>
    </row>
    <row r="109" spans="1:10" x14ac:dyDescent="0.2">
      <c r="A109">
        <f>PROCESOS.!B105</f>
        <v>0</v>
      </c>
      <c r="G109">
        <f t="shared" si="1"/>
        <v>0</v>
      </c>
      <c r="H109" s="28"/>
      <c r="I109" s="28"/>
    </row>
    <row r="110" spans="1:10" x14ac:dyDescent="0.2">
      <c r="A110">
        <f>PROCESOS.!B106</f>
        <v>0</v>
      </c>
      <c r="G110">
        <f t="shared" si="1"/>
        <v>0</v>
      </c>
      <c r="H110" s="28"/>
      <c r="I110" s="28"/>
    </row>
    <row r="111" spans="1:10" x14ac:dyDescent="0.2">
      <c r="A111">
        <f>PROCESOS.!B107</f>
        <v>0</v>
      </c>
      <c r="B111">
        <v>7209275</v>
      </c>
      <c r="G111">
        <f t="shared" si="1"/>
        <v>7209275</v>
      </c>
      <c r="H111" s="28">
        <v>46001</v>
      </c>
      <c r="I111" s="28">
        <v>46027</v>
      </c>
      <c r="J111" t="s">
        <v>236</v>
      </c>
    </row>
    <row r="112" spans="1:10" x14ac:dyDescent="0.2">
      <c r="A112">
        <f>PROCESOS.!B108</f>
        <v>0</v>
      </c>
      <c r="G112">
        <f t="shared" si="1"/>
        <v>0</v>
      </c>
      <c r="H112" s="28"/>
      <c r="I112" s="28"/>
    </row>
    <row r="113" spans="1:10" x14ac:dyDescent="0.2">
      <c r="A113">
        <f>PROCESOS.!B109</f>
        <v>0</v>
      </c>
      <c r="G113">
        <f t="shared" si="1"/>
        <v>0</v>
      </c>
    </row>
    <row r="114" spans="1:10" x14ac:dyDescent="0.2">
      <c r="A114">
        <f>PROCESOS.!B110</f>
        <v>0</v>
      </c>
      <c r="G114">
        <f t="shared" si="1"/>
        <v>0</v>
      </c>
      <c r="H114" s="28"/>
      <c r="I114" s="28"/>
    </row>
    <row r="115" spans="1:10" x14ac:dyDescent="0.2">
      <c r="A115">
        <f>PROCESOS.!B111</f>
        <v>0</v>
      </c>
      <c r="B115">
        <v>17733333</v>
      </c>
      <c r="G115">
        <f t="shared" si="1"/>
        <v>17733333</v>
      </c>
      <c r="H115" s="28">
        <v>45971</v>
      </c>
      <c r="I115" s="28">
        <v>46027</v>
      </c>
      <c r="J115" t="s">
        <v>237</v>
      </c>
    </row>
    <row r="116" spans="1:10" x14ac:dyDescent="0.2">
      <c r="A116">
        <f>PROCESOS.!B112</f>
        <v>0</v>
      </c>
      <c r="G116">
        <f t="shared" si="1"/>
        <v>0</v>
      </c>
      <c r="H116" s="28"/>
      <c r="I116" s="28"/>
    </row>
    <row r="117" spans="1:10" x14ac:dyDescent="0.2">
      <c r="A117">
        <f>PROCESOS.!B113</f>
        <v>0</v>
      </c>
      <c r="G117">
        <f t="shared" si="1"/>
        <v>0</v>
      </c>
      <c r="H117" s="28"/>
      <c r="I117" s="28"/>
    </row>
    <row r="118" spans="1:10" x14ac:dyDescent="0.2">
      <c r="A118" t="e">
        <f>#REF!</f>
        <v>#REF!</v>
      </c>
      <c r="G118">
        <f t="shared" si="1"/>
        <v>0</v>
      </c>
      <c r="H118" s="28"/>
      <c r="I118" s="28"/>
    </row>
    <row r="119" spans="1:10" x14ac:dyDescent="0.2">
      <c r="A119">
        <f>PROCESOS.!B114</f>
        <v>0</v>
      </c>
      <c r="B119">
        <v>15400000</v>
      </c>
      <c r="G119">
        <f t="shared" si="1"/>
        <v>15400000</v>
      </c>
      <c r="H119" s="28">
        <v>45972</v>
      </c>
      <c r="I119" s="28">
        <v>46027</v>
      </c>
      <c r="J119" t="s">
        <v>238</v>
      </c>
    </row>
    <row r="120" spans="1:10" x14ac:dyDescent="0.2">
      <c r="A120">
        <f>PROCESOS.!B115</f>
        <v>0</v>
      </c>
      <c r="B120">
        <v>20800000</v>
      </c>
      <c r="G120">
        <f t="shared" si="1"/>
        <v>20800000</v>
      </c>
      <c r="H120" s="28">
        <v>45975</v>
      </c>
      <c r="I120" s="28">
        <v>46027</v>
      </c>
      <c r="J120" t="s">
        <v>239</v>
      </c>
    </row>
    <row r="121" spans="1:10" x14ac:dyDescent="0.2">
      <c r="A121">
        <f>PROCESOS.!B116</f>
        <v>0</v>
      </c>
      <c r="G121">
        <f t="shared" si="1"/>
        <v>0</v>
      </c>
      <c r="H121" s="28"/>
      <c r="I121" s="28"/>
    </row>
    <row r="122" spans="1:10" x14ac:dyDescent="0.2">
      <c r="A122">
        <f>PROCESOS.!B117</f>
        <v>0</v>
      </c>
      <c r="G122">
        <f t="shared" si="1"/>
        <v>0</v>
      </c>
      <c r="H122" s="28"/>
      <c r="I122" s="28"/>
    </row>
    <row r="123" spans="1:10" x14ac:dyDescent="0.2">
      <c r="A123">
        <f>PROCESOS.!B118</f>
        <v>0</v>
      </c>
      <c r="B123">
        <v>22500000</v>
      </c>
      <c r="G123">
        <f t="shared" si="1"/>
        <v>22500000</v>
      </c>
      <c r="H123" s="28">
        <v>45978</v>
      </c>
      <c r="I123" s="28">
        <v>46023</v>
      </c>
      <c r="J123" t="s">
        <v>240</v>
      </c>
    </row>
    <row r="124" spans="1:10" x14ac:dyDescent="0.2">
      <c r="A124">
        <f>PROCESOS.!B119</f>
        <v>0</v>
      </c>
      <c r="G124">
        <f t="shared" si="1"/>
        <v>0</v>
      </c>
      <c r="H124" s="28"/>
      <c r="I124" s="28"/>
    </row>
    <row r="125" spans="1:10" x14ac:dyDescent="0.2">
      <c r="A125">
        <f>PROCESOS.!B120</f>
        <v>0</v>
      </c>
      <c r="G125">
        <f t="shared" si="1"/>
        <v>0</v>
      </c>
      <c r="H125" s="28"/>
      <c r="I125" s="28"/>
    </row>
    <row r="126" spans="1:10" x14ac:dyDescent="0.2">
      <c r="A126">
        <f>PROCESOS.!B121</f>
        <v>0</v>
      </c>
      <c r="B126">
        <v>5000000</v>
      </c>
      <c r="G126">
        <f t="shared" si="1"/>
        <v>5000000</v>
      </c>
      <c r="H126" s="28">
        <v>46008</v>
      </c>
      <c r="I126" s="28">
        <v>46023</v>
      </c>
      <c r="J126" t="s">
        <v>230</v>
      </c>
    </row>
    <row r="127" spans="1:10" x14ac:dyDescent="0.2">
      <c r="A127">
        <f>PROCESOS.!B122</f>
        <v>0</v>
      </c>
      <c r="B127">
        <v>16466666</v>
      </c>
      <c r="G127">
        <f t="shared" si="1"/>
        <v>16466666</v>
      </c>
      <c r="H127" s="28">
        <v>45975</v>
      </c>
      <c r="I127" s="28">
        <v>46027</v>
      </c>
      <c r="J127" t="s">
        <v>239</v>
      </c>
    </row>
    <row r="128" spans="1:10" x14ac:dyDescent="0.2">
      <c r="A128">
        <f>PROCESOS.!B123</f>
        <v>0</v>
      </c>
      <c r="G128">
        <f t="shared" si="1"/>
        <v>0</v>
      </c>
      <c r="H128" s="28"/>
      <c r="I128" s="28"/>
    </row>
    <row r="129" spans="1:10" x14ac:dyDescent="0.2">
      <c r="A129">
        <f>PROCESOS.!B124</f>
        <v>0</v>
      </c>
      <c r="G129">
        <f t="shared" si="1"/>
        <v>0</v>
      </c>
      <c r="H129" s="28"/>
      <c r="I129" s="28"/>
    </row>
    <row r="130" spans="1:10" x14ac:dyDescent="0.2">
      <c r="A130">
        <f>PROCESOS.!B125</f>
        <v>0</v>
      </c>
      <c r="G130">
        <f t="shared" ref="G130:G193" si="2">B130+C130+D130+E130+F130</f>
        <v>0</v>
      </c>
      <c r="H130" s="28"/>
      <c r="I130" s="28"/>
    </row>
    <row r="131" spans="1:10" x14ac:dyDescent="0.2">
      <c r="A131">
        <f>PROCESOS.!B126</f>
        <v>0</v>
      </c>
      <c r="B131">
        <v>12000000</v>
      </c>
      <c r="G131">
        <f t="shared" si="2"/>
        <v>12000000</v>
      </c>
      <c r="H131" s="28">
        <v>45979</v>
      </c>
      <c r="I131" s="28">
        <v>46027</v>
      </c>
      <c r="J131" t="s">
        <v>241</v>
      </c>
    </row>
    <row r="132" spans="1:10" x14ac:dyDescent="0.2">
      <c r="A132">
        <f>PROCESOS.!B127</f>
        <v>0</v>
      </c>
      <c r="G132">
        <f t="shared" si="2"/>
        <v>0</v>
      </c>
      <c r="H132" s="28"/>
      <c r="I132" s="28"/>
    </row>
    <row r="133" spans="1:10" x14ac:dyDescent="0.2">
      <c r="A133">
        <f>PROCESOS.!B128</f>
        <v>0</v>
      </c>
      <c r="B133">
        <v>7350000</v>
      </c>
      <c r="G133">
        <f t="shared" si="2"/>
        <v>7350000</v>
      </c>
      <c r="H133" s="28">
        <v>45978</v>
      </c>
      <c r="I133" s="28">
        <v>46027</v>
      </c>
      <c r="J133" t="s">
        <v>242</v>
      </c>
    </row>
    <row r="134" spans="1:10" x14ac:dyDescent="0.2">
      <c r="A134">
        <f>PROCESOS.!B129</f>
        <v>0</v>
      </c>
      <c r="G134">
        <f t="shared" si="2"/>
        <v>0</v>
      </c>
      <c r="H134" s="28"/>
      <c r="I134" s="28"/>
    </row>
    <row r="135" spans="1:10" x14ac:dyDescent="0.2">
      <c r="A135">
        <f>PROCESOS.!B130</f>
        <v>0</v>
      </c>
      <c r="G135">
        <f t="shared" si="2"/>
        <v>0</v>
      </c>
      <c r="H135" s="28"/>
      <c r="I135" s="28"/>
    </row>
    <row r="136" spans="1:10" x14ac:dyDescent="0.2">
      <c r="A136">
        <f>PROCESOS.!B131</f>
        <v>0</v>
      </c>
      <c r="G136">
        <f t="shared" si="2"/>
        <v>0</v>
      </c>
      <c r="H136" s="28"/>
      <c r="I136" s="28"/>
    </row>
    <row r="137" spans="1:10" x14ac:dyDescent="0.2">
      <c r="A137">
        <f>PROCESOS.!B132</f>
        <v>0</v>
      </c>
      <c r="G137">
        <f t="shared" si="2"/>
        <v>0</v>
      </c>
      <c r="H137" s="28"/>
      <c r="I137" s="28"/>
    </row>
    <row r="138" spans="1:10" x14ac:dyDescent="0.2">
      <c r="A138">
        <f>PROCESOS.!B133</f>
        <v>0</v>
      </c>
      <c r="B138">
        <v>15516666</v>
      </c>
      <c r="G138">
        <f t="shared" si="2"/>
        <v>15516666</v>
      </c>
      <c r="H138" s="28">
        <v>45978</v>
      </c>
      <c r="I138" s="28">
        <v>46027</v>
      </c>
      <c r="J138" t="s">
        <v>242</v>
      </c>
    </row>
    <row r="139" spans="1:10" x14ac:dyDescent="0.2">
      <c r="A139">
        <f>PROCESOS.!B134</f>
        <v>0</v>
      </c>
      <c r="B139">
        <v>16000000</v>
      </c>
      <c r="G139">
        <f t="shared" si="2"/>
        <v>16000000</v>
      </c>
      <c r="H139" s="28">
        <v>45974</v>
      </c>
      <c r="I139" s="28">
        <v>46034</v>
      </c>
      <c r="J139" t="s">
        <v>235</v>
      </c>
    </row>
    <row r="140" spans="1:10" x14ac:dyDescent="0.2">
      <c r="A140">
        <f>PROCESOS.!B135</f>
        <v>0</v>
      </c>
      <c r="G140">
        <f t="shared" si="2"/>
        <v>0</v>
      </c>
      <c r="H140" s="28"/>
      <c r="I140" s="28"/>
    </row>
    <row r="141" spans="1:10" x14ac:dyDescent="0.2">
      <c r="A141" t="e">
        <f>PROCESOS.!#REF!</f>
        <v>#REF!</v>
      </c>
      <c r="G141">
        <f t="shared" si="2"/>
        <v>0</v>
      </c>
      <c r="H141" s="28"/>
      <c r="I141" s="28"/>
    </row>
    <row r="142" spans="1:10" x14ac:dyDescent="0.2">
      <c r="A142">
        <f>PROCESOS.!B136</f>
        <v>0</v>
      </c>
      <c r="B142" s="91">
        <v>4853333</v>
      </c>
      <c r="G142">
        <f t="shared" si="2"/>
        <v>4853333</v>
      </c>
      <c r="H142" s="28">
        <v>46011</v>
      </c>
      <c r="I142" s="28">
        <v>46027</v>
      </c>
      <c r="J142" t="s">
        <v>230</v>
      </c>
    </row>
    <row r="143" spans="1:10" x14ac:dyDescent="0.2">
      <c r="A143">
        <f>PROCESOS.!B137</f>
        <v>0</v>
      </c>
      <c r="G143">
        <f t="shared" si="2"/>
        <v>0</v>
      </c>
      <c r="H143" s="28"/>
      <c r="I143" s="28"/>
    </row>
    <row r="144" spans="1:10" x14ac:dyDescent="0.2">
      <c r="A144">
        <f>PROCESOS.!B138</f>
        <v>0</v>
      </c>
      <c r="G144">
        <f t="shared" si="2"/>
        <v>0</v>
      </c>
      <c r="H144" s="28"/>
    </row>
    <row r="145" spans="1:10" x14ac:dyDescent="0.2">
      <c r="A145">
        <f>PROCESOS.!B139</f>
        <v>0</v>
      </c>
      <c r="B145">
        <v>8400000</v>
      </c>
      <c r="G145">
        <f t="shared" si="2"/>
        <v>8400000</v>
      </c>
      <c r="H145" s="28">
        <v>45989</v>
      </c>
      <c r="I145" s="28">
        <v>46018</v>
      </c>
      <c r="J145" t="s">
        <v>243</v>
      </c>
    </row>
    <row r="146" spans="1:10" x14ac:dyDescent="0.2">
      <c r="A146">
        <f>PROCESOS.!B140</f>
        <v>0</v>
      </c>
      <c r="G146">
        <f t="shared" si="2"/>
        <v>0</v>
      </c>
      <c r="H146" s="28"/>
      <c r="I146" s="28"/>
    </row>
    <row r="147" spans="1:10" x14ac:dyDescent="0.2">
      <c r="A147">
        <f>PROCESOS.!B141</f>
        <v>0</v>
      </c>
      <c r="G147">
        <f t="shared" si="2"/>
        <v>0</v>
      </c>
      <c r="H147" s="28"/>
      <c r="I147" s="28"/>
    </row>
    <row r="148" spans="1:10" x14ac:dyDescent="0.2">
      <c r="A148">
        <f>PROCESOS.!B142</f>
        <v>0</v>
      </c>
      <c r="G148">
        <f t="shared" si="2"/>
        <v>0</v>
      </c>
      <c r="H148" s="28"/>
      <c r="I148" s="28"/>
    </row>
    <row r="149" spans="1:10" x14ac:dyDescent="0.2">
      <c r="A149">
        <f>PROCESOS.!B143</f>
        <v>0</v>
      </c>
      <c r="G149">
        <f t="shared" si="2"/>
        <v>0</v>
      </c>
      <c r="H149" s="28"/>
      <c r="I149" s="28"/>
    </row>
    <row r="150" spans="1:10" x14ac:dyDescent="0.2">
      <c r="A150">
        <f>PROCESOS.!B144</f>
        <v>0</v>
      </c>
      <c r="G150">
        <f t="shared" si="2"/>
        <v>0</v>
      </c>
      <c r="H150" s="28"/>
      <c r="I150" s="28"/>
    </row>
    <row r="151" spans="1:10" x14ac:dyDescent="0.2">
      <c r="A151">
        <f>PROCESOS.!B145</f>
        <v>0</v>
      </c>
      <c r="G151">
        <f t="shared" si="2"/>
        <v>0</v>
      </c>
      <c r="H151" s="28"/>
      <c r="I151" s="28"/>
    </row>
    <row r="152" spans="1:10" x14ac:dyDescent="0.2">
      <c r="A152">
        <f>PROCESOS.!B146</f>
        <v>0</v>
      </c>
      <c r="G152">
        <f t="shared" si="2"/>
        <v>0</v>
      </c>
      <c r="H152" s="28"/>
      <c r="I152" s="28"/>
    </row>
    <row r="153" spans="1:10" x14ac:dyDescent="0.2">
      <c r="A153">
        <f>PROCESOS.!B147</f>
        <v>0</v>
      </c>
      <c r="G153">
        <f t="shared" si="2"/>
        <v>0</v>
      </c>
      <c r="H153" s="28"/>
      <c r="I153" s="28"/>
    </row>
    <row r="154" spans="1:10" x14ac:dyDescent="0.2">
      <c r="A154">
        <f>PROCESOS.!B148</f>
        <v>0</v>
      </c>
      <c r="G154">
        <f t="shared" si="2"/>
        <v>0</v>
      </c>
      <c r="H154" s="28"/>
      <c r="I154" s="28"/>
    </row>
    <row r="155" spans="1:10" x14ac:dyDescent="0.2">
      <c r="A155">
        <f>PROCESOS.!B149</f>
        <v>0</v>
      </c>
      <c r="G155">
        <f t="shared" si="2"/>
        <v>0</v>
      </c>
      <c r="H155" s="28"/>
      <c r="I155" s="28"/>
    </row>
    <row r="156" spans="1:10" x14ac:dyDescent="0.2">
      <c r="A156">
        <f>PROCESOS.!B150</f>
        <v>0</v>
      </c>
      <c r="G156">
        <f t="shared" si="2"/>
        <v>0</v>
      </c>
      <c r="H156" s="28"/>
      <c r="I156" s="28"/>
    </row>
    <row r="157" spans="1:10" x14ac:dyDescent="0.2">
      <c r="A157">
        <f>PROCESOS.!B151</f>
        <v>0</v>
      </c>
      <c r="G157">
        <f t="shared" si="2"/>
        <v>0</v>
      </c>
      <c r="H157" s="28"/>
      <c r="I157" s="28"/>
    </row>
    <row r="158" spans="1:10" x14ac:dyDescent="0.2">
      <c r="A158">
        <f>PROCESOS.!B152</f>
        <v>0</v>
      </c>
      <c r="G158">
        <f t="shared" si="2"/>
        <v>0</v>
      </c>
      <c r="H158" s="28">
        <v>45881</v>
      </c>
      <c r="I158" s="28">
        <v>45911</v>
      </c>
      <c r="J158" t="s">
        <v>243</v>
      </c>
    </row>
    <row r="159" spans="1:10" x14ac:dyDescent="0.2">
      <c r="A159">
        <f>PROCESOS.!B153</f>
        <v>0</v>
      </c>
      <c r="G159">
        <f t="shared" si="2"/>
        <v>0</v>
      </c>
      <c r="H159" s="28"/>
      <c r="I159" s="28"/>
    </row>
    <row r="160" spans="1:10" x14ac:dyDescent="0.2">
      <c r="A160">
        <f>PROCESOS.!B154</f>
        <v>0</v>
      </c>
      <c r="G160">
        <f t="shared" si="2"/>
        <v>0</v>
      </c>
      <c r="H160" s="28"/>
      <c r="I160" s="28"/>
    </row>
    <row r="161" spans="1:10" x14ac:dyDescent="0.2">
      <c r="A161">
        <f>PROCESOS.!B155</f>
        <v>0</v>
      </c>
      <c r="G161">
        <f t="shared" si="2"/>
        <v>0</v>
      </c>
      <c r="H161" s="28"/>
      <c r="I161" s="28"/>
    </row>
    <row r="162" spans="1:10" x14ac:dyDescent="0.2">
      <c r="A162">
        <f>PROCESOS.!B156</f>
        <v>0</v>
      </c>
      <c r="G162">
        <f t="shared" si="2"/>
        <v>0</v>
      </c>
    </row>
    <row r="163" spans="1:10" x14ac:dyDescent="0.2">
      <c r="A163">
        <f>PROCESOS.!B157</f>
        <v>0</v>
      </c>
      <c r="G163">
        <f t="shared" si="2"/>
        <v>0</v>
      </c>
      <c r="H163" s="28"/>
      <c r="I163" s="28"/>
    </row>
    <row r="164" spans="1:10" x14ac:dyDescent="0.2">
      <c r="A164">
        <f>PROCESOS.!B158</f>
        <v>0</v>
      </c>
      <c r="G164">
        <f t="shared" si="2"/>
        <v>0</v>
      </c>
      <c r="H164" s="28"/>
      <c r="I164" s="28"/>
    </row>
    <row r="165" spans="1:10" x14ac:dyDescent="0.2">
      <c r="A165">
        <f>PROCESOS.!B159</f>
        <v>0</v>
      </c>
      <c r="G165">
        <f t="shared" si="2"/>
        <v>0</v>
      </c>
      <c r="H165" s="28"/>
      <c r="I165" s="28"/>
    </row>
    <row r="166" spans="1:10" x14ac:dyDescent="0.2">
      <c r="A166">
        <f>PROCESOS.!B160</f>
        <v>0</v>
      </c>
      <c r="G166">
        <f t="shared" si="2"/>
        <v>0</v>
      </c>
      <c r="H166" s="28"/>
      <c r="I166" s="28"/>
    </row>
    <row r="167" spans="1:10" x14ac:dyDescent="0.2">
      <c r="A167">
        <f>PROCESOS.!B161</f>
        <v>0</v>
      </c>
      <c r="G167">
        <f t="shared" si="2"/>
        <v>0</v>
      </c>
      <c r="H167" s="28"/>
      <c r="I167" s="28"/>
    </row>
    <row r="168" spans="1:10" x14ac:dyDescent="0.2">
      <c r="A168">
        <f>PROCESOS.!B162</f>
        <v>0</v>
      </c>
      <c r="G168">
        <f t="shared" si="2"/>
        <v>0</v>
      </c>
      <c r="H168" s="28"/>
      <c r="I168" s="28"/>
    </row>
    <row r="169" spans="1:10" x14ac:dyDescent="0.2">
      <c r="A169">
        <f>PROCESOS.!B163</f>
        <v>0</v>
      </c>
      <c r="G169">
        <f t="shared" si="2"/>
        <v>0</v>
      </c>
      <c r="H169" s="28"/>
      <c r="I169" s="28"/>
    </row>
    <row r="170" spans="1:10" x14ac:dyDescent="0.2">
      <c r="A170">
        <f>PROCESOS.!B164</f>
        <v>0</v>
      </c>
      <c r="G170">
        <f t="shared" si="2"/>
        <v>0</v>
      </c>
      <c r="H170" s="28"/>
      <c r="I170" s="28"/>
    </row>
    <row r="171" spans="1:10" x14ac:dyDescent="0.2">
      <c r="A171">
        <f>PROCESOS.!B165</f>
        <v>0</v>
      </c>
      <c r="G171">
        <f t="shared" si="2"/>
        <v>0</v>
      </c>
      <c r="H171" s="28"/>
      <c r="I171" s="28"/>
    </row>
    <row r="172" spans="1:10" x14ac:dyDescent="0.2">
      <c r="A172">
        <f>PROCESOS.!B166</f>
        <v>0</v>
      </c>
      <c r="B172">
        <v>8400000</v>
      </c>
      <c r="G172">
        <f t="shared" si="2"/>
        <v>8400000</v>
      </c>
      <c r="H172" s="28">
        <v>45985</v>
      </c>
      <c r="I172" s="28">
        <v>46027</v>
      </c>
      <c r="J172" t="s">
        <v>244</v>
      </c>
    </row>
    <row r="173" spans="1:10" x14ac:dyDescent="0.2">
      <c r="A173">
        <f>PROCESOS.!B167</f>
        <v>0</v>
      </c>
      <c r="G173">
        <f t="shared" si="2"/>
        <v>0</v>
      </c>
      <c r="H173" s="28"/>
      <c r="I173" s="28"/>
    </row>
    <row r="174" spans="1:10" x14ac:dyDescent="0.2">
      <c r="A174">
        <f>PROCESOS.!B168</f>
        <v>0</v>
      </c>
      <c r="G174">
        <f t="shared" si="2"/>
        <v>0</v>
      </c>
    </row>
    <row r="175" spans="1:10" x14ac:dyDescent="0.2">
      <c r="A175">
        <f>PROCESOS.!B169</f>
        <v>0</v>
      </c>
      <c r="G175">
        <f t="shared" si="2"/>
        <v>0</v>
      </c>
      <c r="H175" s="28"/>
      <c r="I175" s="28"/>
    </row>
    <row r="176" spans="1:10" x14ac:dyDescent="0.2">
      <c r="A176">
        <f>PROCESOS.!B170</f>
        <v>0</v>
      </c>
      <c r="G176">
        <f t="shared" si="2"/>
        <v>0</v>
      </c>
      <c r="H176" s="28"/>
      <c r="I176" s="28"/>
    </row>
    <row r="177" spans="1:9" x14ac:dyDescent="0.2">
      <c r="A177">
        <f>PROCESOS.!B171</f>
        <v>0</v>
      </c>
      <c r="G177">
        <f t="shared" si="2"/>
        <v>0</v>
      </c>
      <c r="H177" s="28"/>
      <c r="I177" s="28"/>
    </row>
    <row r="178" spans="1:9" x14ac:dyDescent="0.2">
      <c r="A178">
        <f>PROCESOS.!B172</f>
        <v>0</v>
      </c>
      <c r="G178">
        <f t="shared" si="2"/>
        <v>0</v>
      </c>
      <c r="H178" s="28"/>
      <c r="I178" s="28"/>
    </row>
    <row r="179" spans="1:9" x14ac:dyDescent="0.2">
      <c r="A179">
        <f>PROCESOS.!B173</f>
        <v>0</v>
      </c>
      <c r="G179">
        <f t="shared" si="2"/>
        <v>0</v>
      </c>
      <c r="H179" s="28"/>
      <c r="I179" s="28"/>
    </row>
    <row r="180" spans="1:9" x14ac:dyDescent="0.2">
      <c r="A180">
        <f>PROCESOS.!B174</f>
        <v>0</v>
      </c>
      <c r="G180">
        <f t="shared" si="2"/>
        <v>0</v>
      </c>
      <c r="H180" s="28"/>
      <c r="I180" s="28"/>
    </row>
    <row r="181" spans="1:9" x14ac:dyDescent="0.2">
      <c r="A181">
        <f>PROCESOS.!B175</f>
        <v>0</v>
      </c>
      <c r="G181">
        <f t="shared" si="2"/>
        <v>0</v>
      </c>
    </row>
    <row r="182" spans="1:9" x14ac:dyDescent="0.2">
      <c r="A182">
        <f>PROCESOS.!B176</f>
        <v>0</v>
      </c>
      <c r="G182">
        <f t="shared" si="2"/>
        <v>0</v>
      </c>
      <c r="H182" s="28"/>
      <c r="I182" s="28"/>
    </row>
    <row r="183" spans="1:9" x14ac:dyDescent="0.2">
      <c r="A183">
        <f>PROCESOS.!B177</f>
        <v>0</v>
      </c>
      <c r="G183">
        <f t="shared" si="2"/>
        <v>0</v>
      </c>
      <c r="H183" s="28"/>
      <c r="I183" s="28"/>
    </row>
    <row r="184" spans="1:9" x14ac:dyDescent="0.2">
      <c r="A184">
        <f>PROCESOS.!B178</f>
        <v>0</v>
      </c>
      <c r="B184">
        <v>949500</v>
      </c>
      <c r="G184">
        <f t="shared" si="2"/>
        <v>949500</v>
      </c>
      <c r="H184" s="28"/>
      <c r="I184" s="28"/>
    </row>
    <row r="185" spans="1:9" x14ac:dyDescent="0.2">
      <c r="A185">
        <f>PROCESOS.!B179</f>
        <v>0</v>
      </c>
      <c r="G185">
        <f t="shared" si="2"/>
        <v>0</v>
      </c>
    </row>
    <row r="186" spans="1:9" x14ac:dyDescent="0.2">
      <c r="A186">
        <f>PROCESOS.!B180</f>
        <v>0</v>
      </c>
      <c r="G186">
        <f t="shared" si="2"/>
        <v>0</v>
      </c>
      <c r="H186" s="28"/>
      <c r="I186" s="28"/>
    </row>
    <row r="187" spans="1:9" x14ac:dyDescent="0.2">
      <c r="A187">
        <f>PROCESOS.!B181</f>
        <v>0</v>
      </c>
      <c r="G187">
        <f t="shared" si="2"/>
        <v>0</v>
      </c>
      <c r="H187" s="28"/>
      <c r="I187" s="28"/>
    </row>
    <row r="188" spans="1:9" x14ac:dyDescent="0.2">
      <c r="A188">
        <f>PROCESOS.!B182</f>
        <v>0</v>
      </c>
      <c r="G188">
        <f t="shared" si="2"/>
        <v>0</v>
      </c>
      <c r="H188" s="28"/>
      <c r="I188" s="28"/>
    </row>
    <row r="189" spans="1:9" x14ac:dyDescent="0.2">
      <c r="A189">
        <f>PROCESOS.!B183</f>
        <v>0</v>
      </c>
      <c r="G189">
        <f t="shared" si="2"/>
        <v>0</v>
      </c>
      <c r="H189" s="28"/>
      <c r="I189" s="28"/>
    </row>
    <row r="190" spans="1:9" x14ac:dyDescent="0.2">
      <c r="A190">
        <f>PROCESOS.!B184</f>
        <v>0</v>
      </c>
      <c r="G190">
        <f t="shared" si="2"/>
        <v>0</v>
      </c>
    </row>
    <row r="191" spans="1:9" x14ac:dyDescent="0.2">
      <c r="A191">
        <f>PROCESOS.!B185</f>
        <v>0</v>
      </c>
      <c r="G191">
        <f t="shared" si="2"/>
        <v>0</v>
      </c>
    </row>
    <row r="192" spans="1:9" x14ac:dyDescent="0.2">
      <c r="A192">
        <f>PROCESOS.!B186</f>
        <v>0</v>
      </c>
      <c r="G192">
        <f t="shared" si="2"/>
        <v>0</v>
      </c>
    </row>
    <row r="193" spans="1:10" x14ac:dyDescent="0.2">
      <c r="A193">
        <f>PROCESOS.!B187</f>
        <v>0</v>
      </c>
      <c r="G193">
        <f t="shared" si="2"/>
        <v>0</v>
      </c>
      <c r="H193" s="28"/>
      <c r="I193" s="28"/>
    </row>
    <row r="194" spans="1:10" x14ac:dyDescent="0.2">
      <c r="A194">
        <f>PROCESOS.!B188</f>
        <v>0</v>
      </c>
      <c r="G194">
        <f t="shared" ref="G194:G257" si="3">B194+C194+D194+E194+F194</f>
        <v>0</v>
      </c>
      <c r="H194" s="28"/>
      <c r="I194" s="28"/>
    </row>
    <row r="195" spans="1:10" x14ac:dyDescent="0.2">
      <c r="A195">
        <f>PROCESOS.!B189</f>
        <v>0</v>
      </c>
      <c r="G195">
        <f t="shared" si="3"/>
        <v>0</v>
      </c>
      <c r="H195" s="28"/>
      <c r="I195" s="28"/>
    </row>
    <row r="196" spans="1:10" x14ac:dyDescent="0.2">
      <c r="A196">
        <f>PROCESOS.!B190</f>
        <v>0</v>
      </c>
      <c r="G196">
        <f t="shared" si="3"/>
        <v>0</v>
      </c>
    </row>
    <row r="197" spans="1:10" x14ac:dyDescent="0.2">
      <c r="A197">
        <f>PROCESOS.!B191</f>
        <v>0</v>
      </c>
      <c r="G197">
        <f t="shared" si="3"/>
        <v>0</v>
      </c>
      <c r="H197" s="28"/>
      <c r="I197" s="28"/>
    </row>
    <row r="198" spans="1:10" x14ac:dyDescent="0.2">
      <c r="A198">
        <f>PROCESOS.!B192</f>
        <v>0</v>
      </c>
      <c r="G198">
        <f t="shared" si="3"/>
        <v>0</v>
      </c>
      <c r="H198" s="28"/>
      <c r="I198" s="28"/>
    </row>
    <row r="199" spans="1:10" x14ac:dyDescent="0.2">
      <c r="A199">
        <f>PROCESOS.!B193</f>
        <v>0</v>
      </c>
      <c r="G199">
        <f t="shared" si="3"/>
        <v>0</v>
      </c>
    </row>
    <row r="200" spans="1:10" x14ac:dyDescent="0.2">
      <c r="A200">
        <f>PROCESOS.!B194</f>
        <v>0</v>
      </c>
      <c r="G200">
        <f t="shared" si="3"/>
        <v>0</v>
      </c>
      <c r="H200" s="28"/>
      <c r="I200" s="28"/>
    </row>
    <row r="201" spans="1:10" x14ac:dyDescent="0.2">
      <c r="A201">
        <f>PROCESOS.!B195</f>
        <v>0</v>
      </c>
      <c r="B201">
        <v>90000000</v>
      </c>
      <c r="G201">
        <f t="shared" si="3"/>
        <v>90000000</v>
      </c>
      <c r="H201" s="28">
        <v>45898</v>
      </c>
      <c r="I201" s="28">
        <v>45958</v>
      </c>
      <c r="J201" t="s">
        <v>235</v>
      </c>
    </row>
    <row r="202" spans="1:10" x14ac:dyDescent="0.2">
      <c r="A202">
        <f>PROCESOS.!B196</f>
        <v>0</v>
      </c>
      <c r="G202">
        <f t="shared" si="3"/>
        <v>0</v>
      </c>
      <c r="H202" s="28"/>
      <c r="I202" s="28"/>
    </row>
    <row r="203" spans="1:10" x14ac:dyDescent="0.2">
      <c r="A203">
        <f>PROCESOS.!B197</f>
        <v>0</v>
      </c>
      <c r="G203">
        <f t="shared" si="3"/>
        <v>0</v>
      </c>
      <c r="H203" s="28"/>
      <c r="I203" s="28"/>
    </row>
    <row r="204" spans="1:10" x14ac:dyDescent="0.2">
      <c r="A204">
        <f>PROCESOS.!B198</f>
        <v>0</v>
      </c>
      <c r="G204">
        <f t="shared" si="3"/>
        <v>0</v>
      </c>
    </row>
    <row r="205" spans="1:10" x14ac:dyDescent="0.2">
      <c r="A205">
        <f>PROCESOS.!B199</f>
        <v>0</v>
      </c>
      <c r="G205">
        <f t="shared" si="3"/>
        <v>0</v>
      </c>
      <c r="H205" s="28"/>
      <c r="I205" s="28"/>
    </row>
    <row r="206" spans="1:10" x14ac:dyDescent="0.2">
      <c r="A206">
        <f>PROCESOS.!B200</f>
        <v>0</v>
      </c>
      <c r="G206">
        <f t="shared" si="3"/>
        <v>0</v>
      </c>
      <c r="H206" s="28"/>
      <c r="I206" s="28"/>
    </row>
    <row r="207" spans="1:10" x14ac:dyDescent="0.2">
      <c r="A207">
        <f>PROCESOS.!B201</f>
        <v>0</v>
      </c>
      <c r="G207">
        <f t="shared" si="3"/>
        <v>0</v>
      </c>
      <c r="H207" s="28"/>
      <c r="I207" s="28"/>
    </row>
    <row r="208" spans="1:10" x14ac:dyDescent="0.2">
      <c r="A208">
        <f>PROCESOS.!B202</f>
        <v>0</v>
      </c>
      <c r="G208">
        <f t="shared" si="3"/>
        <v>0</v>
      </c>
      <c r="H208" s="28"/>
      <c r="I208" s="28"/>
    </row>
    <row r="209" spans="1:9" x14ac:dyDescent="0.2">
      <c r="A209">
        <f>PROCESOS.!B203</f>
        <v>0</v>
      </c>
      <c r="G209">
        <f t="shared" si="3"/>
        <v>0</v>
      </c>
      <c r="H209" s="28"/>
      <c r="I209" s="28"/>
    </row>
    <row r="210" spans="1:9" x14ac:dyDescent="0.2">
      <c r="A210">
        <f>PROCESOS.!B204</f>
        <v>0</v>
      </c>
      <c r="G210">
        <f t="shared" si="3"/>
        <v>0</v>
      </c>
      <c r="H210" s="28"/>
      <c r="I210" s="28"/>
    </row>
    <row r="211" spans="1:9" x14ac:dyDescent="0.2">
      <c r="A211">
        <f>PROCESOS.!B205</f>
        <v>0</v>
      </c>
      <c r="G211">
        <f t="shared" si="3"/>
        <v>0</v>
      </c>
      <c r="H211" s="28"/>
      <c r="I211" s="28"/>
    </row>
    <row r="212" spans="1:9" x14ac:dyDescent="0.2">
      <c r="A212">
        <f>PROCESOS.!B206</f>
        <v>0</v>
      </c>
      <c r="G212">
        <f t="shared" si="3"/>
        <v>0</v>
      </c>
      <c r="H212" s="28"/>
      <c r="I212" s="28"/>
    </row>
    <row r="213" spans="1:9" x14ac:dyDescent="0.2">
      <c r="A213">
        <f>PROCESOS.!B207</f>
        <v>0</v>
      </c>
      <c r="G213">
        <f t="shared" si="3"/>
        <v>0</v>
      </c>
      <c r="H213" s="28"/>
      <c r="I213" s="28"/>
    </row>
    <row r="214" spans="1:9" x14ac:dyDescent="0.2">
      <c r="A214">
        <f>PROCESOS.!B208</f>
        <v>0</v>
      </c>
      <c r="G214">
        <f t="shared" si="3"/>
        <v>0</v>
      </c>
      <c r="H214" s="28"/>
      <c r="I214" s="28"/>
    </row>
    <row r="215" spans="1:9" x14ac:dyDescent="0.2">
      <c r="A215">
        <f>PROCESOS.!B209</f>
        <v>0</v>
      </c>
      <c r="G215">
        <f t="shared" si="3"/>
        <v>0</v>
      </c>
      <c r="H215" s="28"/>
      <c r="I215" s="28"/>
    </row>
    <row r="216" spans="1:9" x14ac:dyDescent="0.2">
      <c r="A216">
        <f>PROCESOS.!B210</f>
        <v>0</v>
      </c>
      <c r="G216">
        <f t="shared" si="3"/>
        <v>0</v>
      </c>
      <c r="H216" s="28"/>
      <c r="I216" s="28"/>
    </row>
    <row r="217" spans="1:9" x14ac:dyDescent="0.2">
      <c r="A217">
        <f>PROCESOS.!B211</f>
        <v>0</v>
      </c>
      <c r="G217">
        <f t="shared" si="3"/>
        <v>0</v>
      </c>
      <c r="H217" s="28"/>
      <c r="I217" s="28"/>
    </row>
    <row r="218" spans="1:9" x14ac:dyDescent="0.2">
      <c r="A218">
        <f>PROCESOS.!B212</f>
        <v>0</v>
      </c>
      <c r="G218">
        <f t="shared" si="3"/>
        <v>0</v>
      </c>
      <c r="H218" s="28"/>
      <c r="I218" s="28"/>
    </row>
    <row r="219" spans="1:9" x14ac:dyDescent="0.2">
      <c r="A219">
        <f>PROCESOS.!B213</f>
        <v>0</v>
      </c>
      <c r="G219">
        <f t="shared" si="3"/>
        <v>0</v>
      </c>
    </row>
    <row r="220" spans="1:9" x14ac:dyDescent="0.2">
      <c r="A220">
        <f>PROCESOS.!B214</f>
        <v>0</v>
      </c>
      <c r="G220">
        <f t="shared" si="3"/>
        <v>0</v>
      </c>
      <c r="H220" s="28"/>
      <c r="I220" s="28"/>
    </row>
    <row r="221" spans="1:9" x14ac:dyDescent="0.2">
      <c r="A221">
        <f>PROCESOS.!B215</f>
        <v>0</v>
      </c>
      <c r="G221">
        <f t="shared" si="3"/>
        <v>0</v>
      </c>
      <c r="H221" s="28"/>
      <c r="I221" s="28"/>
    </row>
    <row r="222" spans="1:9" x14ac:dyDescent="0.2">
      <c r="A222">
        <f>PROCESOS.!B216</f>
        <v>0</v>
      </c>
      <c r="G222">
        <f t="shared" si="3"/>
        <v>0</v>
      </c>
    </row>
    <row r="223" spans="1:9" x14ac:dyDescent="0.2">
      <c r="A223">
        <f>PROCESOS.!B217</f>
        <v>0</v>
      </c>
      <c r="G223">
        <f t="shared" si="3"/>
        <v>0</v>
      </c>
      <c r="H223" s="28"/>
      <c r="I223" s="28"/>
    </row>
    <row r="224" spans="1:9" x14ac:dyDescent="0.2">
      <c r="A224">
        <f>PROCESOS.!B218</f>
        <v>0</v>
      </c>
      <c r="G224">
        <f t="shared" si="3"/>
        <v>0</v>
      </c>
      <c r="H224" s="28"/>
      <c r="I224" s="28"/>
    </row>
    <row r="225" spans="1:13" x14ac:dyDescent="0.2">
      <c r="A225">
        <f>PROCESOS.!B219</f>
        <v>0</v>
      </c>
      <c r="G225">
        <f t="shared" si="3"/>
        <v>0</v>
      </c>
      <c r="H225" s="28"/>
      <c r="I225" s="28"/>
    </row>
    <row r="226" spans="1:13" x14ac:dyDescent="0.2">
      <c r="A226">
        <f>PROCESOS.!B220</f>
        <v>0</v>
      </c>
      <c r="G226">
        <f t="shared" si="3"/>
        <v>0</v>
      </c>
      <c r="H226" s="28"/>
      <c r="I226" s="28"/>
    </row>
    <row r="227" spans="1:13" x14ac:dyDescent="0.2">
      <c r="A227">
        <f>PROCESOS.!B221</f>
        <v>0</v>
      </c>
      <c r="G227">
        <f t="shared" si="3"/>
        <v>0</v>
      </c>
    </row>
    <row r="228" spans="1:13" x14ac:dyDescent="0.2">
      <c r="A228">
        <f>PROCESOS.!B222</f>
        <v>0</v>
      </c>
      <c r="G228">
        <f t="shared" si="3"/>
        <v>0</v>
      </c>
      <c r="H228" s="28"/>
      <c r="I228" s="28"/>
    </row>
    <row r="229" spans="1:13" x14ac:dyDescent="0.2">
      <c r="A229">
        <f>PROCESOS.!B223</f>
        <v>0</v>
      </c>
      <c r="B229">
        <v>10000000</v>
      </c>
      <c r="C229">
        <v>3500000</v>
      </c>
      <c r="G229">
        <f t="shared" si="3"/>
        <v>13500000</v>
      </c>
      <c r="H229" s="28">
        <v>45899</v>
      </c>
      <c r="I229" s="28">
        <v>45944</v>
      </c>
      <c r="J229" t="s">
        <v>240</v>
      </c>
      <c r="K229" s="28">
        <v>45945</v>
      </c>
      <c r="L229" s="28">
        <v>45959</v>
      </c>
      <c r="M229" t="s">
        <v>245</v>
      </c>
    </row>
    <row r="230" spans="1:13" x14ac:dyDescent="0.2">
      <c r="A230">
        <f>PROCESOS.!B224</f>
        <v>0</v>
      </c>
      <c r="G230">
        <f t="shared" si="3"/>
        <v>0</v>
      </c>
      <c r="H230" s="28"/>
      <c r="I230" s="28"/>
    </row>
    <row r="231" spans="1:13" x14ac:dyDescent="0.2">
      <c r="A231">
        <f>PROCESOS.!B225</f>
        <v>0</v>
      </c>
      <c r="G231">
        <f t="shared" si="3"/>
        <v>0</v>
      </c>
    </row>
    <row r="232" spans="1:13" x14ac:dyDescent="0.2">
      <c r="A232">
        <f>PROCESOS.!B226</f>
        <v>0</v>
      </c>
      <c r="G232">
        <f t="shared" si="3"/>
        <v>0</v>
      </c>
    </row>
    <row r="233" spans="1:13" x14ac:dyDescent="0.2">
      <c r="A233">
        <f>PROCESOS.!B227</f>
        <v>0</v>
      </c>
      <c r="G233">
        <f t="shared" si="3"/>
        <v>0</v>
      </c>
    </row>
    <row r="234" spans="1:13" x14ac:dyDescent="0.2">
      <c r="A234">
        <f>PROCESOS.!B228</f>
        <v>0</v>
      </c>
      <c r="G234">
        <f t="shared" si="3"/>
        <v>0</v>
      </c>
    </row>
    <row r="235" spans="1:13" x14ac:dyDescent="0.2">
      <c r="A235">
        <f>PROCESOS.!B229</f>
        <v>0</v>
      </c>
      <c r="G235">
        <f t="shared" si="3"/>
        <v>0</v>
      </c>
      <c r="H235" s="28"/>
      <c r="I235" s="28"/>
    </row>
    <row r="236" spans="1:13" x14ac:dyDescent="0.2">
      <c r="A236" t="e">
        <f>PROCESOS.!#REF!</f>
        <v>#REF!</v>
      </c>
      <c r="G236">
        <f t="shared" si="3"/>
        <v>0</v>
      </c>
    </row>
    <row r="237" spans="1:13" x14ac:dyDescent="0.2">
      <c r="A237">
        <f>PROCESOS.!B230</f>
        <v>0</v>
      </c>
      <c r="G237">
        <f t="shared" si="3"/>
        <v>0</v>
      </c>
    </row>
    <row r="238" spans="1:13" x14ac:dyDescent="0.2">
      <c r="A238">
        <f>PROCESOS.!B231</f>
        <v>0</v>
      </c>
      <c r="B238">
        <v>8400000</v>
      </c>
      <c r="G238">
        <f t="shared" si="3"/>
        <v>8400000</v>
      </c>
      <c r="H238" s="28">
        <v>45966</v>
      </c>
      <c r="I238" s="28">
        <v>46026</v>
      </c>
      <c r="J238" t="s">
        <v>235</v>
      </c>
    </row>
    <row r="239" spans="1:13" x14ac:dyDescent="0.2">
      <c r="A239">
        <f>PROCESOS.!B232</f>
        <v>0</v>
      </c>
      <c r="G239">
        <f t="shared" si="3"/>
        <v>0</v>
      </c>
      <c r="H239" s="28"/>
      <c r="I239" s="28"/>
    </row>
    <row r="240" spans="1:13" x14ac:dyDescent="0.2">
      <c r="A240">
        <f>PROCESOS.!B233</f>
        <v>0</v>
      </c>
      <c r="G240">
        <f t="shared" si="3"/>
        <v>0</v>
      </c>
    </row>
    <row r="241" spans="1:9" x14ac:dyDescent="0.2">
      <c r="A241">
        <f>PROCESOS.!B234</f>
        <v>0</v>
      </c>
      <c r="G241">
        <f t="shared" si="3"/>
        <v>0</v>
      </c>
    </row>
    <row r="242" spans="1:9" x14ac:dyDescent="0.2">
      <c r="A242">
        <f>PROCESOS.!B235</f>
        <v>0</v>
      </c>
      <c r="G242">
        <f t="shared" si="3"/>
        <v>0</v>
      </c>
    </row>
    <row r="243" spans="1:9" x14ac:dyDescent="0.2">
      <c r="A243">
        <f>PROCESOS.!B236</f>
        <v>0</v>
      </c>
      <c r="G243">
        <f t="shared" si="3"/>
        <v>0</v>
      </c>
    </row>
    <row r="244" spans="1:9" x14ac:dyDescent="0.2">
      <c r="A244">
        <f>PROCESOS.!B237</f>
        <v>0</v>
      </c>
      <c r="G244">
        <f t="shared" si="3"/>
        <v>0</v>
      </c>
    </row>
    <row r="245" spans="1:9" x14ac:dyDescent="0.2">
      <c r="A245">
        <f>PROCESOS.!B238</f>
        <v>0</v>
      </c>
      <c r="G245">
        <f t="shared" si="3"/>
        <v>0</v>
      </c>
      <c r="H245" s="28"/>
      <c r="I245" s="28"/>
    </row>
    <row r="246" spans="1:9" x14ac:dyDescent="0.2">
      <c r="A246">
        <f>PROCESOS.!B239</f>
        <v>0</v>
      </c>
      <c r="G246">
        <f t="shared" si="3"/>
        <v>0</v>
      </c>
      <c r="H246" s="28"/>
      <c r="I246" s="28"/>
    </row>
    <row r="247" spans="1:9" x14ac:dyDescent="0.2">
      <c r="A247">
        <f>PROCESOS.!B240</f>
        <v>0</v>
      </c>
      <c r="G247">
        <f t="shared" si="3"/>
        <v>0</v>
      </c>
      <c r="H247" s="28"/>
      <c r="I247" s="28"/>
    </row>
    <row r="248" spans="1:9" x14ac:dyDescent="0.2">
      <c r="A248">
        <f>PROCESOS.!B241</f>
        <v>0</v>
      </c>
      <c r="G248">
        <f t="shared" si="3"/>
        <v>0</v>
      </c>
      <c r="H248" s="28"/>
      <c r="I248" s="28"/>
    </row>
    <row r="249" spans="1:9" x14ac:dyDescent="0.2">
      <c r="A249">
        <f>PROCESOS.!B242</f>
        <v>0</v>
      </c>
      <c r="G249">
        <f t="shared" si="3"/>
        <v>0</v>
      </c>
    </row>
    <row r="250" spans="1:9" x14ac:dyDescent="0.2">
      <c r="A250">
        <f>PROCESOS.!B243</f>
        <v>0</v>
      </c>
      <c r="G250">
        <f t="shared" si="3"/>
        <v>0</v>
      </c>
      <c r="H250" s="28"/>
      <c r="I250" s="28"/>
    </row>
    <row r="251" spans="1:9" x14ac:dyDescent="0.2">
      <c r="A251">
        <f>PROCESOS.!B244</f>
        <v>0</v>
      </c>
      <c r="G251">
        <f t="shared" si="3"/>
        <v>0</v>
      </c>
    </row>
    <row r="252" spans="1:9" x14ac:dyDescent="0.2">
      <c r="A252">
        <f>PROCESOS.!B245</f>
        <v>0</v>
      </c>
      <c r="G252">
        <f t="shared" si="3"/>
        <v>0</v>
      </c>
      <c r="H252" s="28"/>
      <c r="I252" s="28"/>
    </row>
    <row r="253" spans="1:9" x14ac:dyDescent="0.2">
      <c r="A253">
        <f>PROCESOS.!B246</f>
        <v>0</v>
      </c>
      <c r="G253">
        <f t="shared" si="3"/>
        <v>0</v>
      </c>
    </row>
    <row r="254" spans="1:9" x14ac:dyDescent="0.2">
      <c r="A254">
        <f>PROCESOS.!B247</f>
        <v>0</v>
      </c>
      <c r="G254">
        <f t="shared" si="3"/>
        <v>0</v>
      </c>
      <c r="H254" s="28"/>
      <c r="I254" s="28"/>
    </row>
    <row r="255" spans="1:9" x14ac:dyDescent="0.2">
      <c r="A255">
        <f>PROCESOS.!B248</f>
        <v>0</v>
      </c>
      <c r="G255">
        <f t="shared" si="3"/>
        <v>0</v>
      </c>
      <c r="H255" s="28"/>
      <c r="I255" s="28"/>
    </row>
    <row r="256" spans="1:9" x14ac:dyDescent="0.2">
      <c r="A256">
        <f>PROCESOS.!B249</f>
        <v>0</v>
      </c>
      <c r="G256">
        <f t="shared" si="3"/>
        <v>0</v>
      </c>
      <c r="H256" s="28"/>
      <c r="I256" s="28"/>
    </row>
    <row r="257" spans="1:9" x14ac:dyDescent="0.2">
      <c r="A257">
        <f>PROCESOS.!B250</f>
        <v>0</v>
      </c>
      <c r="G257">
        <f t="shared" si="3"/>
        <v>0</v>
      </c>
      <c r="H257" s="28"/>
      <c r="I257" s="28"/>
    </row>
    <row r="258" spans="1:9" x14ac:dyDescent="0.2">
      <c r="A258">
        <f>PROCESOS.!B251</f>
        <v>0</v>
      </c>
      <c r="G258">
        <f t="shared" ref="G258:G321" si="4">B258+C258+D258+E258+F258</f>
        <v>0</v>
      </c>
      <c r="H258" s="28"/>
      <c r="I258" s="28"/>
    </row>
    <row r="259" spans="1:9" x14ac:dyDescent="0.2">
      <c r="A259">
        <f>PROCESOS.!B252</f>
        <v>0</v>
      </c>
      <c r="G259">
        <f t="shared" si="4"/>
        <v>0</v>
      </c>
      <c r="H259" s="28"/>
      <c r="I259" s="28"/>
    </row>
    <row r="260" spans="1:9" x14ac:dyDescent="0.2">
      <c r="A260">
        <f>PROCESOS.!B253</f>
        <v>0</v>
      </c>
      <c r="G260">
        <f t="shared" si="4"/>
        <v>0</v>
      </c>
      <c r="H260" s="28"/>
      <c r="I260" s="28"/>
    </row>
    <row r="261" spans="1:9" x14ac:dyDescent="0.2">
      <c r="A261">
        <f>PROCESOS.!B254</f>
        <v>0</v>
      </c>
      <c r="G261">
        <f t="shared" si="4"/>
        <v>0</v>
      </c>
      <c r="H261" s="28"/>
      <c r="I261" s="28"/>
    </row>
    <row r="262" spans="1:9" x14ac:dyDescent="0.2">
      <c r="A262">
        <f>PROCESOS.!B255</f>
        <v>0</v>
      </c>
      <c r="G262">
        <f t="shared" si="4"/>
        <v>0</v>
      </c>
    </row>
    <row r="263" spans="1:9" x14ac:dyDescent="0.2">
      <c r="A263">
        <f>PROCESOS.!B256</f>
        <v>0</v>
      </c>
      <c r="G263">
        <f t="shared" si="4"/>
        <v>0</v>
      </c>
    </row>
    <row r="264" spans="1:9" x14ac:dyDescent="0.2">
      <c r="A264">
        <f>PROCESOS.!B257</f>
        <v>0</v>
      </c>
      <c r="G264">
        <f t="shared" si="4"/>
        <v>0</v>
      </c>
    </row>
    <row r="265" spans="1:9" x14ac:dyDescent="0.2">
      <c r="A265">
        <f>PROCESOS.!B258</f>
        <v>0</v>
      </c>
      <c r="G265">
        <f t="shared" si="4"/>
        <v>0</v>
      </c>
      <c r="H265" s="28"/>
      <c r="I265" s="28"/>
    </row>
    <row r="266" spans="1:9" x14ac:dyDescent="0.2">
      <c r="A266">
        <f>PROCESOS.!B259</f>
        <v>0</v>
      </c>
      <c r="G266">
        <f t="shared" si="4"/>
        <v>0</v>
      </c>
      <c r="H266" s="28"/>
      <c r="I266" s="28"/>
    </row>
    <row r="267" spans="1:9" x14ac:dyDescent="0.2">
      <c r="A267">
        <f>PROCESOS.!B260</f>
        <v>0</v>
      </c>
      <c r="G267">
        <f t="shared" si="4"/>
        <v>0</v>
      </c>
      <c r="H267" s="28"/>
      <c r="I267" s="28"/>
    </row>
    <row r="268" spans="1:9" x14ac:dyDescent="0.2">
      <c r="A268">
        <f>PROCESOS.!B261</f>
        <v>0</v>
      </c>
      <c r="G268">
        <f t="shared" si="4"/>
        <v>0</v>
      </c>
    </row>
    <row r="269" spans="1:9" x14ac:dyDescent="0.2">
      <c r="A269">
        <f>PROCESOS.!B262</f>
        <v>0</v>
      </c>
      <c r="G269">
        <f t="shared" si="4"/>
        <v>0</v>
      </c>
    </row>
    <row r="270" spans="1:9" x14ac:dyDescent="0.2">
      <c r="A270">
        <f>PROCESOS.!B263</f>
        <v>0</v>
      </c>
      <c r="G270">
        <f t="shared" si="4"/>
        <v>0</v>
      </c>
    </row>
    <row r="271" spans="1:9" x14ac:dyDescent="0.2">
      <c r="A271">
        <f>PROCESOS.!B264</f>
        <v>0</v>
      </c>
      <c r="G271">
        <f t="shared" si="4"/>
        <v>0</v>
      </c>
    </row>
    <row r="272" spans="1:9" x14ac:dyDescent="0.2">
      <c r="A272">
        <f>PROCESOS.!B265</f>
        <v>0</v>
      </c>
      <c r="G272">
        <f t="shared" si="4"/>
        <v>0</v>
      </c>
    </row>
    <row r="273" spans="1:9" x14ac:dyDescent="0.2">
      <c r="A273">
        <f>PROCESOS.!B266</f>
        <v>0</v>
      </c>
      <c r="G273">
        <f t="shared" si="4"/>
        <v>0</v>
      </c>
    </row>
    <row r="274" spans="1:9" x14ac:dyDescent="0.2">
      <c r="A274">
        <f>PROCESOS.!B267</f>
        <v>0</v>
      </c>
      <c r="G274">
        <f t="shared" si="4"/>
        <v>0</v>
      </c>
    </row>
    <row r="275" spans="1:9" x14ac:dyDescent="0.2">
      <c r="A275">
        <f>PROCESOS.!B268</f>
        <v>0</v>
      </c>
      <c r="G275">
        <f t="shared" si="4"/>
        <v>0</v>
      </c>
    </row>
    <row r="276" spans="1:9" x14ac:dyDescent="0.2">
      <c r="A276">
        <f>PROCESOS.!B269</f>
        <v>0</v>
      </c>
      <c r="G276">
        <f t="shared" si="4"/>
        <v>0</v>
      </c>
      <c r="H276" s="28"/>
      <c r="I276" s="28"/>
    </row>
    <row r="277" spans="1:9" x14ac:dyDescent="0.2">
      <c r="A277">
        <f>PROCESOS.!B270</f>
        <v>0</v>
      </c>
      <c r="G277">
        <f t="shared" si="4"/>
        <v>0</v>
      </c>
    </row>
    <row r="278" spans="1:9" x14ac:dyDescent="0.2">
      <c r="A278">
        <f>PROCESOS.!B271</f>
        <v>0</v>
      </c>
      <c r="G278">
        <f t="shared" si="4"/>
        <v>0</v>
      </c>
    </row>
    <row r="279" spans="1:9" x14ac:dyDescent="0.2">
      <c r="A279">
        <f>PROCESOS.!B272</f>
        <v>0</v>
      </c>
      <c r="G279">
        <f t="shared" si="4"/>
        <v>0</v>
      </c>
    </row>
    <row r="280" spans="1:9" x14ac:dyDescent="0.2">
      <c r="A280">
        <f>PROCESOS.!B273</f>
        <v>0</v>
      </c>
      <c r="G280">
        <f t="shared" si="4"/>
        <v>0</v>
      </c>
    </row>
    <row r="281" spans="1:9" x14ac:dyDescent="0.2">
      <c r="A281">
        <f>PROCESOS.!B274</f>
        <v>0</v>
      </c>
      <c r="G281">
        <f t="shared" si="4"/>
        <v>0</v>
      </c>
    </row>
    <row r="282" spans="1:9" x14ac:dyDescent="0.2">
      <c r="A282">
        <f>PROCESOS.!B275</f>
        <v>0</v>
      </c>
      <c r="G282">
        <f t="shared" si="4"/>
        <v>0</v>
      </c>
    </row>
    <row r="283" spans="1:9" x14ac:dyDescent="0.2">
      <c r="A283">
        <f>PROCESOS.!B277</f>
        <v>0</v>
      </c>
      <c r="G283">
        <f t="shared" si="4"/>
        <v>0</v>
      </c>
    </row>
    <row r="284" spans="1:9" x14ac:dyDescent="0.2">
      <c r="A284">
        <f>PROCESOS.!B276</f>
        <v>0</v>
      </c>
      <c r="G284">
        <f t="shared" si="4"/>
        <v>0</v>
      </c>
    </row>
    <row r="285" spans="1:9" x14ac:dyDescent="0.2">
      <c r="A285">
        <f>PROCESOS.!B278</f>
        <v>0</v>
      </c>
      <c r="G285">
        <f t="shared" si="4"/>
        <v>0</v>
      </c>
    </row>
    <row r="286" spans="1:9" x14ac:dyDescent="0.2">
      <c r="A286">
        <f>PROCESOS.!B279</f>
        <v>0</v>
      </c>
      <c r="G286">
        <f t="shared" si="4"/>
        <v>0</v>
      </c>
    </row>
    <row r="287" spans="1:9" x14ac:dyDescent="0.2">
      <c r="A287">
        <f>PROCESOS.!B280</f>
        <v>0</v>
      </c>
      <c r="G287">
        <f t="shared" si="4"/>
        <v>0</v>
      </c>
    </row>
    <row r="288" spans="1:9" x14ac:dyDescent="0.2">
      <c r="A288">
        <f>PROCESOS.!B281</f>
        <v>0</v>
      </c>
      <c r="G288">
        <f t="shared" si="4"/>
        <v>0</v>
      </c>
    </row>
    <row r="289" spans="1:10" x14ac:dyDescent="0.2">
      <c r="A289">
        <f>PROCESOS.!B282</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PROCESOS.!B284</f>
        <v>0</v>
      </c>
      <c r="G292">
        <f t="shared" si="4"/>
        <v>0</v>
      </c>
    </row>
    <row r="293" spans="1:10" x14ac:dyDescent="0.2">
      <c r="A293">
        <f>PROCESOS.!B285</f>
        <v>0</v>
      </c>
      <c r="G293">
        <f t="shared" si="4"/>
        <v>0</v>
      </c>
    </row>
    <row r="294" spans="1:10" x14ac:dyDescent="0.2">
      <c r="A294">
        <f>PROCESOS.!B286</f>
        <v>0</v>
      </c>
      <c r="G294">
        <f t="shared" si="4"/>
        <v>0</v>
      </c>
    </row>
    <row r="295" spans="1:10" x14ac:dyDescent="0.2">
      <c r="A295">
        <f>PROCESOS.!B287</f>
        <v>0</v>
      </c>
      <c r="G295">
        <f t="shared" si="4"/>
        <v>0</v>
      </c>
    </row>
    <row r="296" spans="1:10" x14ac:dyDescent="0.2">
      <c r="A296">
        <f>PROCESOS.!B288</f>
        <v>0</v>
      </c>
      <c r="B296">
        <v>15000000</v>
      </c>
      <c r="G296">
        <f t="shared" si="4"/>
        <v>15000000</v>
      </c>
      <c r="H296" s="28">
        <v>45952</v>
      </c>
      <c r="I296" s="28">
        <v>46028</v>
      </c>
      <c r="J296" t="s">
        <v>246</v>
      </c>
    </row>
    <row r="297" spans="1:10" x14ac:dyDescent="0.2">
      <c r="A297">
        <f>PROCESOS.!B289</f>
        <v>0</v>
      </c>
      <c r="G297">
        <f t="shared" si="4"/>
        <v>0</v>
      </c>
    </row>
    <row r="298" spans="1:10" x14ac:dyDescent="0.2">
      <c r="A298">
        <f>PROCESOS.!B290</f>
        <v>0</v>
      </c>
      <c r="G298">
        <f t="shared" si="4"/>
        <v>0</v>
      </c>
    </row>
    <row r="299" spans="1:10" x14ac:dyDescent="0.2">
      <c r="A299">
        <f>PROCESOS.!B291</f>
        <v>0</v>
      </c>
      <c r="G299">
        <f t="shared" si="4"/>
        <v>0</v>
      </c>
    </row>
    <row r="300" spans="1:10" x14ac:dyDescent="0.2">
      <c r="A300">
        <f>PROCESOS.!B292</f>
        <v>0</v>
      </c>
      <c r="G300">
        <f t="shared" si="4"/>
        <v>0</v>
      </c>
    </row>
    <row r="301" spans="1:10" x14ac:dyDescent="0.2">
      <c r="A301">
        <f>PROCESOS.!B293</f>
        <v>0</v>
      </c>
      <c r="G301">
        <f t="shared" si="4"/>
        <v>0</v>
      </c>
      <c r="H301" s="28"/>
      <c r="I301" s="28"/>
    </row>
    <row r="302" spans="1:10" x14ac:dyDescent="0.2">
      <c r="A302">
        <f>PROCESOS.!B294</f>
        <v>0</v>
      </c>
      <c r="G302">
        <f t="shared" si="4"/>
        <v>0</v>
      </c>
      <c r="H302" s="28"/>
      <c r="I302" s="28"/>
    </row>
    <row r="303" spans="1:10" x14ac:dyDescent="0.2">
      <c r="A303">
        <f>PROCESOS.!B295</f>
        <v>0</v>
      </c>
      <c r="G303">
        <f t="shared" si="4"/>
        <v>0</v>
      </c>
      <c r="H303" s="28"/>
      <c r="I303" s="28"/>
    </row>
    <row r="304" spans="1:10" x14ac:dyDescent="0.2">
      <c r="A304">
        <f>PROCESOS.!B296</f>
        <v>0</v>
      </c>
      <c r="B304">
        <v>12000000</v>
      </c>
      <c r="G304">
        <f t="shared" si="4"/>
        <v>12000000</v>
      </c>
      <c r="H304" s="28">
        <v>45923</v>
      </c>
      <c r="I304" s="28">
        <v>45983</v>
      </c>
      <c r="J304" t="s">
        <v>235</v>
      </c>
    </row>
    <row r="305" spans="1:10" x14ac:dyDescent="0.2">
      <c r="A305">
        <f>PROCESOS.!B297</f>
        <v>0</v>
      </c>
      <c r="G305">
        <f t="shared" si="4"/>
        <v>0</v>
      </c>
    </row>
    <row r="306" spans="1:10" x14ac:dyDescent="0.2">
      <c r="A306">
        <f>PROCESOS.!B298</f>
        <v>0</v>
      </c>
      <c r="B306">
        <v>1818800000</v>
      </c>
      <c r="G306">
        <f t="shared" si="4"/>
        <v>1818800000</v>
      </c>
      <c r="H306" s="28">
        <v>45938</v>
      </c>
      <c r="I306" s="28">
        <v>45968</v>
      </c>
      <c r="J306" t="s">
        <v>243</v>
      </c>
    </row>
    <row r="307" spans="1:10" x14ac:dyDescent="0.2">
      <c r="A307">
        <f>PROCESOS.!B299</f>
        <v>0</v>
      </c>
      <c r="G307">
        <f t="shared" si="4"/>
        <v>0</v>
      </c>
      <c r="H307" s="28"/>
      <c r="I307" s="28"/>
    </row>
    <row r="308" spans="1:10" x14ac:dyDescent="0.2">
      <c r="A308">
        <f>PROCESOS.!B300</f>
        <v>0</v>
      </c>
      <c r="G308">
        <f t="shared" si="4"/>
        <v>0</v>
      </c>
    </row>
    <row r="309" spans="1:10" x14ac:dyDescent="0.2">
      <c r="A309">
        <f>PROCESOS.!B301</f>
        <v>0</v>
      </c>
      <c r="G309">
        <f t="shared" si="4"/>
        <v>0</v>
      </c>
    </row>
    <row r="310" spans="1:10" x14ac:dyDescent="0.2">
      <c r="A310">
        <f>PROCESOS.!B302</f>
        <v>0</v>
      </c>
      <c r="G310">
        <f t="shared" si="4"/>
        <v>0</v>
      </c>
    </row>
    <row r="311" spans="1:10" x14ac:dyDescent="0.2">
      <c r="A311">
        <f>PROCESOS.!B303</f>
        <v>0</v>
      </c>
      <c r="G311">
        <f t="shared" si="4"/>
        <v>0</v>
      </c>
    </row>
    <row r="312" spans="1:10" x14ac:dyDescent="0.2">
      <c r="A312">
        <f>PROCESOS.!B304</f>
        <v>0</v>
      </c>
      <c r="G312">
        <f t="shared" si="4"/>
        <v>0</v>
      </c>
      <c r="H312" s="28"/>
      <c r="I312" s="28"/>
    </row>
    <row r="313" spans="1:10" x14ac:dyDescent="0.2">
      <c r="A313">
        <f>PROCESOS.!B305</f>
        <v>0</v>
      </c>
      <c r="G313">
        <f t="shared" si="4"/>
        <v>0</v>
      </c>
    </row>
    <row r="314" spans="1:10" x14ac:dyDescent="0.2">
      <c r="A314">
        <f>PROCESOS.!B306</f>
        <v>0</v>
      </c>
      <c r="B314">
        <v>7800000</v>
      </c>
      <c r="G314">
        <f t="shared" si="4"/>
        <v>7800000</v>
      </c>
      <c r="H314" s="28">
        <v>45922</v>
      </c>
      <c r="I314" s="28">
        <v>45982</v>
      </c>
      <c r="J314" t="s">
        <v>235</v>
      </c>
    </row>
    <row r="315" spans="1:10" x14ac:dyDescent="0.2">
      <c r="A315">
        <f>PROCESOS.!B307</f>
        <v>0</v>
      </c>
      <c r="G315">
        <f t="shared" si="4"/>
        <v>0</v>
      </c>
      <c r="H315" s="28"/>
      <c r="I315" s="28"/>
    </row>
    <row r="316" spans="1:10" x14ac:dyDescent="0.2">
      <c r="A316">
        <f>PROCESOS.!B308</f>
        <v>0</v>
      </c>
      <c r="G316">
        <f t="shared" si="4"/>
        <v>0</v>
      </c>
      <c r="H316" s="28"/>
      <c r="I316" s="28"/>
    </row>
    <row r="317" spans="1:10" x14ac:dyDescent="0.2">
      <c r="A317">
        <f>PROCESOS.!B309</f>
        <v>0</v>
      </c>
      <c r="G317">
        <f t="shared" si="4"/>
        <v>0</v>
      </c>
      <c r="H317" s="28"/>
      <c r="I317" s="28"/>
    </row>
    <row r="318" spans="1:10" x14ac:dyDescent="0.2">
      <c r="A318">
        <f>PROCESOS.!B310</f>
        <v>0</v>
      </c>
      <c r="B318">
        <v>8000000</v>
      </c>
      <c r="G318">
        <f t="shared" si="4"/>
        <v>8000000</v>
      </c>
      <c r="H318" s="28">
        <v>45936</v>
      </c>
      <c r="I318" s="28">
        <v>45996</v>
      </c>
      <c r="J318" t="s">
        <v>235</v>
      </c>
    </row>
    <row r="319" spans="1:10" x14ac:dyDescent="0.2">
      <c r="A319">
        <f>PROCESOS.!B311</f>
        <v>0</v>
      </c>
      <c r="G319">
        <f t="shared" si="4"/>
        <v>0</v>
      </c>
    </row>
    <row r="320" spans="1:10" x14ac:dyDescent="0.2">
      <c r="A320">
        <f>PROCESOS.!B312</f>
        <v>0</v>
      </c>
      <c r="G320">
        <f t="shared" si="4"/>
        <v>0</v>
      </c>
    </row>
    <row r="321" spans="1:10" x14ac:dyDescent="0.2">
      <c r="A321">
        <f>PROCESOS.!B313</f>
        <v>0</v>
      </c>
      <c r="G321">
        <f t="shared" si="4"/>
        <v>0</v>
      </c>
    </row>
    <row r="322" spans="1:10" x14ac:dyDescent="0.2">
      <c r="A322">
        <f>PROCESOS.!B314</f>
        <v>0</v>
      </c>
      <c r="G322">
        <f t="shared" ref="G322:G385" si="5">B322+C322+D322+E322+F322</f>
        <v>0</v>
      </c>
    </row>
    <row r="323" spans="1:10" x14ac:dyDescent="0.2">
      <c r="A323">
        <f>PROCESOS.!B315</f>
        <v>0</v>
      </c>
      <c r="G323">
        <f t="shared" si="5"/>
        <v>0</v>
      </c>
    </row>
    <row r="324" spans="1:10" x14ac:dyDescent="0.2">
      <c r="A324">
        <f>PROCESOS.!B316</f>
        <v>0</v>
      </c>
      <c r="G324">
        <f t="shared" si="5"/>
        <v>0</v>
      </c>
    </row>
    <row r="325" spans="1:10" x14ac:dyDescent="0.2">
      <c r="A325">
        <f>PROCESOS.!B317</f>
        <v>0</v>
      </c>
      <c r="B325">
        <v>7800000</v>
      </c>
      <c r="G325">
        <f t="shared" si="5"/>
        <v>7800000</v>
      </c>
      <c r="H325" s="28">
        <v>45941</v>
      </c>
      <c r="I325" s="28">
        <v>46001</v>
      </c>
      <c r="J325" t="s">
        <v>235</v>
      </c>
    </row>
    <row r="326" spans="1:10" x14ac:dyDescent="0.2">
      <c r="A326">
        <f>PROCESOS.!B318</f>
        <v>0</v>
      </c>
      <c r="G326">
        <f t="shared" si="5"/>
        <v>0</v>
      </c>
      <c r="H326" s="28"/>
      <c r="I326" s="28"/>
    </row>
    <row r="327" spans="1:10" x14ac:dyDescent="0.2">
      <c r="A327">
        <f>PROCESOS.!B319</f>
        <v>0</v>
      </c>
      <c r="G327">
        <f t="shared" si="5"/>
        <v>0</v>
      </c>
      <c r="H327" s="28"/>
      <c r="I327" s="28"/>
    </row>
    <row r="328" spans="1:10" x14ac:dyDescent="0.2">
      <c r="A328">
        <f>PROCESOS.!B320</f>
        <v>0</v>
      </c>
      <c r="G328">
        <f t="shared" si="5"/>
        <v>0</v>
      </c>
      <c r="H328" s="28"/>
      <c r="I328" s="28"/>
    </row>
    <row r="329" spans="1:10" x14ac:dyDescent="0.2">
      <c r="A329">
        <f>PROCESOS.!B321</f>
        <v>0</v>
      </c>
      <c r="G329">
        <f t="shared" si="5"/>
        <v>0</v>
      </c>
    </row>
    <row r="330" spans="1:10" x14ac:dyDescent="0.2">
      <c r="A330">
        <f>PROCESOS.!B322</f>
        <v>0</v>
      </c>
      <c r="G330">
        <f t="shared" si="5"/>
        <v>0</v>
      </c>
      <c r="H330" s="28"/>
      <c r="I330" s="28"/>
    </row>
    <row r="331" spans="1:10" x14ac:dyDescent="0.2">
      <c r="A331">
        <f>PROCESOS.!B323</f>
        <v>0</v>
      </c>
      <c r="G331">
        <f t="shared" si="5"/>
        <v>0</v>
      </c>
    </row>
    <row r="332" spans="1:10" x14ac:dyDescent="0.2">
      <c r="A332">
        <f>PROCESOS.!B324</f>
        <v>0</v>
      </c>
      <c r="B332">
        <v>1620944</v>
      </c>
      <c r="G332">
        <f t="shared" si="5"/>
        <v>1620944</v>
      </c>
      <c r="H332" s="28"/>
      <c r="I332" s="28"/>
    </row>
    <row r="333" spans="1:10" x14ac:dyDescent="0.2">
      <c r="A333">
        <f>PROCESOS.!B325</f>
        <v>0</v>
      </c>
      <c r="G333">
        <f t="shared" si="5"/>
        <v>0</v>
      </c>
    </row>
    <row r="334" spans="1:10" x14ac:dyDescent="0.2">
      <c r="A334">
        <f>PROCESOS.!B326</f>
        <v>0</v>
      </c>
      <c r="G334">
        <f t="shared" si="5"/>
        <v>0</v>
      </c>
      <c r="H334" s="28"/>
      <c r="I334" s="28"/>
    </row>
    <row r="335" spans="1:10" x14ac:dyDescent="0.2">
      <c r="A335">
        <f>PROCESOS.!B327</f>
        <v>0</v>
      </c>
      <c r="G335">
        <f t="shared" si="5"/>
        <v>0</v>
      </c>
      <c r="H335" s="28"/>
      <c r="I335" s="28"/>
    </row>
    <row r="336" spans="1:10" x14ac:dyDescent="0.2">
      <c r="A336">
        <f>PROCESOS.!B328</f>
        <v>0</v>
      </c>
      <c r="G336">
        <f t="shared" si="5"/>
        <v>0</v>
      </c>
      <c r="H336" s="28"/>
      <c r="I336" s="28"/>
    </row>
    <row r="337" spans="1:9" x14ac:dyDescent="0.2">
      <c r="A337">
        <f>PROCESOS.!B329</f>
        <v>0</v>
      </c>
      <c r="G337">
        <f t="shared" si="5"/>
        <v>0</v>
      </c>
      <c r="H337" s="28"/>
      <c r="I337" s="28"/>
    </row>
    <row r="338" spans="1:9" x14ac:dyDescent="0.2">
      <c r="A338">
        <f>PROCESOS.!B330</f>
        <v>0</v>
      </c>
      <c r="G338">
        <f t="shared" si="5"/>
        <v>0</v>
      </c>
      <c r="H338" s="28"/>
      <c r="I338" s="28"/>
    </row>
    <row r="339" spans="1:9" x14ac:dyDescent="0.2">
      <c r="A339">
        <f>PROCESOS.!B331</f>
        <v>0</v>
      </c>
      <c r="G339">
        <f t="shared" si="5"/>
        <v>0</v>
      </c>
    </row>
    <row r="340" spans="1:9" x14ac:dyDescent="0.2">
      <c r="A340">
        <f>PROCESOS.!B332</f>
        <v>0</v>
      </c>
      <c r="G340">
        <f t="shared" si="5"/>
        <v>0</v>
      </c>
      <c r="H340" s="28"/>
      <c r="I340" s="28"/>
    </row>
    <row r="341" spans="1:9" x14ac:dyDescent="0.2">
      <c r="A341">
        <f>PROCESOS.!B333</f>
        <v>0</v>
      </c>
      <c r="G341">
        <f t="shared" si="5"/>
        <v>0</v>
      </c>
      <c r="H341" s="28"/>
      <c r="I341" s="28"/>
    </row>
    <row r="342" spans="1:9" x14ac:dyDescent="0.2">
      <c r="A342">
        <f>PROCESOS.!B334</f>
        <v>0</v>
      </c>
      <c r="G342">
        <f t="shared" si="5"/>
        <v>0</v>
      </c>
      <c r="H342" s="28"/>
      <c r="I342" s="28"/>
    </row>
    <row r="343" spans="1:9" x14ac:dyDescent="0.2">
      <c r="A343">
        <f>PROCESOS.!B335</f>
        <v>0</v>
      </c>
      <c r="G343">
        <f t="shared" si="5"/>
        <v>0</v>
      </c>
      <c r="H343" s="28"/>
      <c r="I343" s="28"/>
    </row>
    <row r="344" spans="1:9" x14ac:dyDescent="0.2">
      <c r="A344">
        <f>PROCESOS.!B336</f>
        <v>0</v>
      </c>
      <c r="G344">
        <f t="shared" si="5"/>
        <v>0</v>
      </c>
      <c r="H344" s="28"/>
      <c r="I344" s="28"/>
    </row>
    <row r="345" spans="1:9" x14ac:dyDescent="0.2">
      <c r="A345">
        <f>PROCESOS.!B337</f>
        <v>0</v>
      </c>
      <c r="G345">
        <f t="shared" si="5"/>
        <v>0</v>
      </c>
      <c r="H345" s="28"/>
      <c r="I345" s="28"/>
    </row>
    <row r="346" spans="1:9" x14ac:dyDescent="0.2">
      <c r="A346">
        <f>PROCESOS.!B338</f>
        <v>0</v>
      </c>
      <c r="G346">
        <f t="shared" si="5"/>
        <v>0</v>
      </c>
    </row>
    <row r="347" spans="1:9" x14ac:dyDescent="0.2">
      <c r="A347">
        <f>PROCESOS.!B339</f>
        <v>0</v>
      </c>
      <c r="G347">
        <f t="shared" si="5"/>
        <v>0</v>
      </c>
      <c r="H347" s="28"/>
      <c r="I347" s="28"/>
    </row>
    <row r="348" spans="1:9" x14ac:dyDescent="0.2">
      <c r="A348">
        <f>PROCESOS.!B340</f>
        <v>0</v>
      </c>
      <c r="G348">
        <f t="shared" si="5"/>
        <v>0</v>
      </c>
      <c r="H348" s="28"/>
      <c r="I348" s="28"/>
    </row>
    <row r="349" spans="1:9" x14ac:dyDescent="0.2">
      <c r="A349">
        <f>PROCESOS.!B341</f>
        <v>0</v>
      </c>
      <c r="G349">
        <f t="shared" si="5"/>
        <v>0</v>
      </c>
      <c r="H349" s="28"/>
      <c r="I349" s="28"/>
    </row>
    <row r="350" spans="1:9" x14ac:dyDescent="0.2">
      <c r="A350">
        <f>PROCESOS.!B342</f>
        <v>0</v>
      </c>
      <c r="G350">
        <f t="shared" si="5"/>
        <v>0</v>
      </c>
      <c r="H350" s="28"/>
      <c r="I350" s="28"/>
    </row>
    <row r="351" spans="1:9" x14ac:dyDescent="0.2">
      <c r="A351">
        <f>PROCESOS.!B343</f>
        <v>0</v>
      </c>
      <c r="G351">
        <f t="shared" si="5"/>
        <v>0</v>
      </c>
      <c r="H351" s="28"/>
      <c r="I351" s="28"/>
    </row>
    <row r="352" spans="1:9" x14ac:dyDescent="0.2">
      <c r="A352">
        <f>PROCESOS.!B344</f>
        <v>0</v>
      </c>
      <c r="G352">
        <f t="shared" si="5"/>
        <v>0</v>
      </c>
      <c r="H352" s="28"/>
      <c r="I352" s="28"/>
    </row>
    <row r="353" spans="1:13" x14ac:dyDescent="0.2">
      <c r="A353">
        <f>PROCESOS.!B345</f>
        <v>0</v>
      </c>
      <c r="B353">
        <v>7800000</v>
      </c>
      <c r="G353">
        <f t="shared" si="5"/>
        <v>7800000</v>
      </c>
      <c r="H353" s="28">
        <v>45956</v>
      </c>
      <c r="I353" s="28">
        <v>46016</v>
      </c>
      <c r="J353" t="s">
        <v>235</v>
      </c>
    </row>
    <row r="354" spans="1:13" x14ac:dyDescent="0.2">
      <c r="A354">
        <f>PROCESOS.!B346</f>
        <v>0</v>
      </c>
      <c r="G354">
        <f t="shared" si="5"/>
        <v>0</v>
      </c>
      <c r="H354" s="28"/>
      <c r="I354" s="28"/>
    </row>
    <row r="355" spans="1:13" x14ac:dyDescent="0.2">
      <c r="A355">
        <f>PROCESOS.!B347</f>
        <v>0</v>
      </c>
      <c r="G355">
        <f t="shared" si="5"/>
        <v>0</v>
      </c>
      <c r="H355" s="28"/>
      <c r="I355" s="28"/>
    </row>
    <row r="356" spans="1:13" x14ac:dyDescent="0.2">
      <c r="A356">
        <f>PROCESOS.!B348</f>
        <v>0</v>
      </c>
      <c r="B356">
        <v>7800000</v>
      </c>
      <c r="G356">
        <f t="shared" si="5"/>
        <v>7800000</v>
      </c>
      <c r="H356" s="28">
        <v>45956</v>
      </c>
      <c r="I356" s="28">
        <v>46016</v>
      </c>
      <c r="J356" t="s">
        <v>235</v>
      </c>
    </row>
    <row r="357" spans="1:13" x14ac:dyDescent="0.2">
      <c r="A357">
        <f>PROCESOS.!B349</f>
        <v>0</v>
      </c>
      <c r="B357">
        <v>8400000</v>
      </c>
      <c r="G357">
        <f t="shared" si="5"/>
        <v>8400000</v>
      </c>
      <c r="H357" s="28">
        <v>45987</v>
      </c>
      <c r="I357" s="28">
        <v>46047</v>
      </c>
      <c r="J357" t="s">
        <v>235</v>
      </c>
    </row>
    <row r="358" spans="1:13" x14ac:dyDescent="0.2">
      <c r="A358">
        <f>PROCESOS.!B350</f>
        <v>0</v>
      </c>
      <c r="G358">
        <f t="shared" si="5"/>
        <v>0</v>
      </c>
      <c r="H358" s="28">
        <v>45944</v>
      </c>
      <c r="I358" s="28">
        <v>45981</v>
      </c>
      <c r="J358" t="s">
        <v>247</v>
      </c>
      <c r="K358" s="28">
        <v>45982</v>
      </c>
      <c r="L358" s="28">
        <v>46038</v>
      </c>
      <c r="M358" t="s">
        <v>248</v>
      </c>
    </row>
    <row r="359" spans="1:13" x14ac:dyDescent="0.2">
      <c r="A359">
        <f>PROCESOS.!B351</f>
        <v>0</v>
      </c>
      <c r="G359">
        <f t="shared" si="5"/>
        <v>0</v>
      </c>
    </row>
    <row r="360" spans="1:13" x14ac:dyDescent="0.2">
      <c r="A360">
        <f>PROCESOS.!B352</f>
        <v>0</v>
      </c>
      <c r="B360">
        <v>12000000</v>
      </c>
      <c r="G360">
        <f t="shared" si="5"/>
        <v>12000000</v>
      </c>
      <c r="H360" s="28">
        <v>45926</v>
      </c>
      <c r="I360" s="28">
        <v>45971</v>
      </c>
      <c r="J360" t="s">
        <v>240</v>
      </c>
    </row>
    <row r="361" spans="1:13" x14ac:dyDescent="0.2">
      <c r="A361">
        <f>PROCESOS.!B353</f>
        <v>0</v>
      </c>
      <c r="G361">
        <f t="shared" si="5"/>
        <v>0</v>
      </c>
    </row>
    <row r="362" spans="1:13" x14ac:dyDescent="0.2">
      <c r="A362">
        <f>PROCESOS.!B354</f>
        <v>0</v>
      </c>
      <c r="B362">
        <v>7800000</v>
      </c>
      <c r="G362">
        <f t="shared" si="5"/>
        <v>7800000</v>
      </c>
      <c r="H362" s="28">
        <v>45977</v>
      </c>
      <c r="I362" s="28">
        <v>46037</v>
      </c>
      <c r="J362" t="s">
        <v>235</v>
      </c>
    </row>
    <row r="363" spans="1:13" x14ac:dyDescent="0.2">
      <c r="A363" t="e">
        <f>PROCESOS.!#REF!</f>
        <v>#REF!</v>
      </c>
      <c r="B363">
        <v>12000000</v>
      </c>
      <c r="G363">
        <f t="shared" si="5"/>
        <v>12000000</v>
      </c>
      <c r="H363" s="28">
        <v>45938</v>
      </c>
      <c r="I363" s="28">
        <v>45983</v>
      </c>
      <c r="J363" t="s">
        <v>240</v>
      </c>
    </row>
    <row r="364" spans="1:13" x14ac:dyDescent="0.2">
      <c r="A364">
        <f>PROCESOS.!B355</f>
        <v>0</v>
      </c>
      <c r="B364">
        <v>7800000</v>
      </c>
      <c r="G364">
        <f t="shared" si="5"/>
        <v>7800000</v>
      </c>
      <c r="H364" s="28">
        <v>45977</v>
      </c>
      <c r="I364" s="28">
        <v>46037</v>
      </c>
      <c r="J364" t="s">
        <v>235</v>
      </c>
    </row>
    <row r="365" spans="1:13" x14ac:dyDescent="0.2">
      <c r="A365">
        <f>PROCESOS.!B356</f>
        <v>0</v>
      </c>
      <c r="G365">
        <f t="shared" si="5"/>
        <v>0</v>
      </c>
      <c r="H365" s="28"/>
      <c r="I365" s="28"/>
    </row>
    <row r="366" spans="1:13" x14ac:dyDescent="0.2">
      <c r="A366">
        <f>PROCESOS.!B357</f>
        <v>0</v>
      </c>
      <c r="B366">
        <v>12000000</v>
      </c>
      <c r="G366">
        <f t="shared" si="5"/>
        <v>12000000</v>
      </c>
      <c r="H366" s="28">
        <v>45932</v>
      </c>
      <c r="I366" s="28">
        <v>45977</v>
      </c>
      <c r="J366" t="s">
        <v>240</v>
      </c>
    </row>
    <row r="367" spans="1:13" x14ac:dyDescent="0.2">
      <c r="A367">
        <f>PROCESOS.!B358</f>
        <v>0</v>
      </c>
      <c r="G367">
        <f t="shared" si="5"/>
        <v>0</v>
      </c>
      <c r="H367" s="28"/>
      <c r="I367" s="28"/>
    </row>
    <row r="368" spans="1:13" x14ac:dyDescent="0.2">
      <c r="A368">
        <f>PROCESOS.!B359</f>
        <v>0</v>
      </c>
      <c r="G368">
        <f t="shared" si="5"/>
        <v>0</v>
      </c>
    </row>
    <row r="369" spans="1:10" x14ac:dyDescent="0.2">
      <c r="A369">
        <f>PROCESOS.!B360</f>
        <v>0</v>
      </c>
      <c r="G369">
        <f t="shared" si="5"/>
        <v>0</v>
      </c>
      <c r="H369" s="28"/>
      <c r="I369" s="28"/>
    </row>
    <row r="370" spans="1:10" x14ac:dyDescent="0.2">
      <c r="A370">
        <f>PROCESOS.!B361</f>
        <v>0</v>
      </c>
      <c r="G370">
        <f t="shared" si="5"/>
        <v>0</v>
      </c>
      <c r="H370" s="28"/>
      <c r="I370" s="28"/>
    </row>
    <row r="371" spans="1:10" x14ac:dyDescent="0.2">
      <c r="A371">
        <f>PROCESOS.!B362</f>
        <v>0</v>
      </c>
      <c r="G371">
        <f t="shared" si="5"/>
        <v>0</v>
      </c>
    </row>
    <row r="372" spans="1:10" x14ac:dyDescent="0.2">
      <c r="A372">
        <f>PROCESOS.!B363</f>
        <v>0</v>
      </c>
      <c r="G372">
        <f t="shared" si="5"/>
        <v>0</v>
      </c>
    </row>
    <row r="373" spans="1:10" x14ac:dyDescent="0.2">
      <c r="A373">
        <f>PROCESOS.!B364</f>
        <v>0</v>
      </c>
      <c r="G373">
        <f t="shared" si="5"/>
        <v>0</v>
      </c>
      <c r="H373" s="28"/>
      <c r="I373" s="28"/>
    </row>
    <row r="374" spans="1:10" x14ac:dyDescent="0.2">
      <c r="A374">
        <f>PROCESOS.!B365</f>
        <v>0</v>
      </c>
      <c r="G374">
        <f t="shared" si="5"/>
        <v>0</v>
      </c>
    </row>
    <row r="375" spans="1:10" x14ac:dyDescent="0.2">
      <c r="A375">
        <f>PROCESOS.!B366</f>
        <v>0</v>
      </c>
      <c r="G375">
        <f t="shared" si="5"/>
        <v>0</v>
      </c>
      <c r="H375" s="28"/>
      <c r="I375" s="28"/>
    </row>
    <row r="376" spans="1:10" x14ac:dyDescent="0.2">
      <c r="A376">
        <f>PROCESOS.!B368</f>
        <v>0</v>
      </c>
      <c r="G376">
        <f t="shared" si="5"/>
        <v>0</v>
      </c>
      <c r="H376" s="28"/>
      <c r="I376" s="28"/>
    </row>
    <row r="377" spans="1:10" x14ac:dyDescent="0.2">
      <c r="A377">
        <f>PROCESOS.!B367</f>
        <v>0</v>
      </c>
      <c r="G377">
        <f t="shared" si="5"/>
        <v>0</v>
      </c>
    </row>
    <row r="378" spans="1:10" x14ac:dyDescent="0.2">
      <c r="A378">
        <f>PROCESOS.!B369</f>
        <v>0</v>
      </c>
      <c r="G378">
        <f t="shared" si="5"/>
        <v>0</v>
      </c>
    </row>
    <row r="379" spans="1:10" x14ac:dyDescent="0.2">
      <c r="A379">
        <f>PROCESOS.!B370</f>
        <v>0</v>
      </c>
      <c r="G379">
        <f t="shared" si="5"/>
        <v>0</v>
      </c>
    </row>
    <row r="380" spans="1:10" x14ac:dyDescent="0.2">
      <c r="A380">
        <f>PROCESOS.!B371</f>
        <v>0</v>
      </c>
      <c r="B380">
        <v>7800000</v>
      </c>
      <c r="G380">
        <f t="shared" si="5"/>
        <v>7800000</v>
      </c>
      <c r="H380" s="28">
        <v>45984</v>
      </c>
      <c r="I380" s="28">
        <v>46044</v>
      </c>
      <c r="J380" t="s">
        <v>235</v>
      </c>
    </row>
    <row r="381" spans="1:10" x14ac:dyDescent="0.2">
      <c r="A381">
        <f>PROCESOS.!B372</f>
        <v>0</v>
      </c>
      <c r="B381">
        <v>558212287</v>
      </c>
      <c r="G381">
        <f t="shared" si="5"/>
        <v>558212287</v>
      </c>
      <c r="H381" s="28"/>
      <c r="I381" s="28"/>
    </row>
    <row r="382" spans="1:10" x14ac:dyDescent="0.2">
      <c r="A382">
        <f>PROCESOS.!B373</f>
        <v>0</v>
      </c>
      <c r="B382">
        <v>30000000</v>
      </c>
      <c r="G382">
        <f t="shared" si="5"/>
        <v>30000000</v>
      </c>
      <c r="H382" s="28">
        <v>45946</v>
      </c>
      <c r="I382" s="28">
        <v>46006</v>
      </c>
      <c r="J382" t="s">
        <v>235</v>
      </c>
    </row>
    <row r="383" spans="1:10" x14ac:dyDescent="0.2">
      <c r="A383">
        <f>PROCESOS.!B374</f>
        <v>0</v>
      </c>
      <c r="G383">
        <f t="shared" si="5"/>
        <v>0</v>
      </c>
      <c r="H383" s="28">
        <v>45901</v>
      </c>
      <c r="I383" s="28">
        <v>46081</v>
      </c>
      <c r="J383" t="s">
        <v>249</v>
      </c>
    </row>
    <row r="384" spans="1:10" x14ac:dyDescent="0.2">
      <c r="A384">
        <f>PROCESOS.!B375</f>
        <v>0</v>
      </c>
      <c r="G384">
        <f t="shared" si="5"/>
        <v>0</v>
      </c>
      <c r="H384" s="28"/>
      <c r="I384" s="28"/>
    </row>
    <row r="385" spans="1:13" x14ac:dyDescent="0.2">
      <c r="A385">
        <f>PROCESOS.!B376</f>
        <v>0</v>
      </c>
      <c r="B385">
        <v>7800000</v>
      </c>
      <c r="G385">
        <f t="shared" si="5"/>
        <v>7800000</v>
      </c>
      <c r="H385" s="28">
        <v>45990</v>
      </c>
      <c r="I385" s="28">
        <v>46050</v>
      </c>
      <c r="J385" t="s">
        <v>235</v>
      </c>
    </row>
    <row r="386" spans="1:13" x14ac:dyDescent="0.2">
      <c r="A386">
        <f>PROCESOS.!B377</f>
        <v>0</v>
      </c>
      <c r="G386">
        <f t="shared" ref="G386:G449" si="6">B386+C386+D386+E386+F386</f>
        <v>0</v>
      </c>
    </row>
    <row r="387" spans="1:13" x14ac:dyDescent="0.2">
      <c r="A387">
        <f>PROCESOS.!B378</f>
        <v>0</v>
      </c>
      <c r="B387">
        <v>32000000</v>
      </c>
      <c r="G387">
        <f t="shared" si="6"/>
        <v>32000000</v>
      </c>
      <c r="H387" s="28">
        <v>45906</v>
      </c>
      <c r="I387" s="28">
        <v>45935</v>
      </c>
      <c r="J387" t="s">
        <v>243</v>
      </c>
      <c r="K387" s="28">
        <v>45936</v>
      </c>
      <c r="L387" s="28">
        <v>45966</v>
      </c>
      <c r="M387" t="s">
        <v>243</v>
      </c>
    </row>
    <row r="388" spans="1:13" x14ac:dyDescent="0.2">
      <c r="A388">
        <f>PROCESOS.!B379</f>
        <v>0</v>
      </c>
      <c r="G388">
        <f t="shared" si="6"/>
        <v>0</v>
      </c>
    </row>
    <row r="389" spans="1:13" x14ac:dyDescent="0.2">
      <c r="A389">
        <f>PROCESOS.!B380</f>
        <v>0</v>
      </c>
      <c r="G389">
        <f t="shared" si="6"/>
        <v>0</v>
      </c>
      <c r="H389" s="28"/>
      <c r="I389" s="28"/>
    </row>
    <row r="390" spans="1:13" x14ac:dyDescent="0.2">
      <c r="A390">
        <f>PROCESOS.!B381</f>
        <v>0</v>
      </c>
      <c r="G390">
        <f t="shared" si="6"/>
        <v>0</v>
      </c>
      <c r="H390" s="28"/>
      <c r="I390" s="28"/>
    </row>
    <row r="391" spans="1:13" x14ac:dyDescent="0.2">
      <c r="A391">
        <f>PROCESOS.!B382</f>
        <v>0</v>
      </c>
      <c r="B391">
        <v>12000000</v>
      </c>
      <c r="G391">
        <f>B391+C391+D391+E391+F391</f>
        <v>12000000</v>
      </c>
      <c r="H391" s="28">
        <v>45959</v>
      </c>
      <c r="I391" s="28">
        <v>46004</v>
      </c>
      <c r="J391" t="s">
        <v>240</v>
      </c>
    </row>
    <row r="392" spans="1:13" x14ac:dyDescent="0.2">
      <c r="A392">
        <f>PROCESOS.!B383</f>
        <v>0</v>
      </c>
      <c r="G392">
        <f>B392+C392+D392+E392+F392</f>
        <v>0</v>
      </c>
      <c r="H392" s="28"/>
      <c r="I392" s="28"/>
    </row>
    <row r="393" spans="1:13" x14ac:dyDescent="0.2">
      <c r="A393">
        <f>PROCESOS.!B384</f>
        <v>0</v>
      </c>
      <c r="G393">
        <f t="shared" si="6"/>
        <v>0</v>
      </c>
      <c r="H393" s="28"/>
      <c r="I393" s="28"/>
    </row>
    <row r="394" spans="1:13" x14ac:dyDescent="0.2">
      <c r="A394">
        <f>PROCESOS.!B385</f>
        <v>0</v>
      </c>
      <c r="G394">
        <f t="shared" si="6"/>
        <v>0</v>
      </c>
      <c r="H394" s="28"/>
      <c r="I394" s="28"/>
    </row>
    <row r="395" spans="1:13" x14ac:dyDescent="0.2">
      <c r="A395">
        <f>PROCESOS.!B386</f>
        <v>0</v>
      </c>
      <c r="G395">
        <f t="shared" si="6"/>
        <v>0</v>
      </c>
      <c r="H395" s="28"/>
      <c r="I395" s="28"/>
    </row>
    <row r="396" spans="1:13" x14ac:dyDescent="0.2">
      <c r="A396">
        <f>PROCESOS.!B387</f>
        <v>0</v>
      </c>
      <c r="G396">
        <f t="shared" si="6"/>
        <v>0</v>
      </c>
      <c r="H396" s="28"/>
      <c r="I396" s="28"/>
    </row>
    <row r="397" spans="1:13" x14ac:dyDescent="0.2">
      <c r="A397">
        <f>PROCESOS.!B388</f>
        <v>0</v>
      </c>
      <c r="B397">
        <v>5394666</v>
      </c>
      <c r="G397">
        <f t="shared" si="6"/>
        <v>5394666</v>
      </c>
      <c r="H397" s="28">
        <v>45950</v>
      </c>
      <c r="I397" s="28">
        <v>45970</v>
      </c>
      <c r="J397" t="s">
        <v>250</v>
      </c>
    </row>
    <row r="398" spans="1:13" x14ac:dyDescent="0.2">
      <c r="A398">
        <f>PROCESOS.!B389</f>
        <v>0</v>
      </c>
      <c r="G398">
        <f t="shared" si="6"/>
        <v>0</v>
      </c>
      <c r="H398" s="28">
        <v>45902</v>
      </c>
      <c r="I398" s="28">
        <v>45911</v>
      </c>
      <c r="J398" t="s">
        <v>251</v>
      </c>
    </row>
    <row r="399" spans="1:13" x14ac:dyDescent="0.2">
      <c r="A399">
        <f>PROCESOS.!B390</f>
        <v>0</v>
      </c>
      <c r="G399">
        <f t="shared" si="6"/>
        <v>0</v>
      </c>
      <c r="H399" s="28"/>
      <c r="I399" s="28"/>
    </row>
    <row r="400" spans="1:13" x14ac:dyDescent="0.2">
      <c r="A400">
        <f>PROCESOS.!B391</f>
        <v>0</v>
      </c>
      <c r="G400">
        <f t="shared" si="6"/>
        <v>0</v>
      </c>
    </row>
    <row r="401" spans="1:10" x14ac:dyDescent="0.2">
      <c r="A401">
        <f>PROCESOS.!B392</f>
        <v>0</v>
      </c>
      <c r="G401">
        <f t="shared" si="6"/>
        <v>0</v>
      </c>
    </row>
    <row r="402" spans="1:10" x14ac:dyDescent="0.2">
      <c r="A402">
        <f>PROCESOS.!B393</f>
        <v>0</v>
      </c>
      <c r="G402">
        <f t="shared" si="6"/>
        <v>0</v>
      </c>
      <c r="H402" s="28">
        <v>45981</v>
      </c>
      <c r="I402" s="28">
        <v>45990</v>
      </c>
      <c r="J402" t="s">
        <v>252</v>
      </c>
    </row>
    <row r="403" spans="1:10" x14ac:dyDescent="0.2">
      <c r="A403">
        <f>PROCESOS.!B394</f>
        <v>0</v>
      </c>
      <c r="G403">
        <f t="shared" si="6"/>
        <v>0</v>
      </c>
      <c r="H403" s="28"/>
      <c r="I403" s="28"/>
    </row>
    <row r="404" spans="1:10" x14ac:dyDescent="0.2">
      <c r="A404">
        <f>PROCESOS.!B395</f>
        <v>0</v>
      </c>
      <c r="G404">
        <f t="shared" si="6"/>
        <v>0</v>
      </c>
    </row>
    <row r="405" spans="1:10" x14ac:dyDescent="0.2">
      <c r="A405">
        <f>PROCESOS.!B396</f>
        <v>0</v>
      </c>
      <c r="G405">
        <f t="shared" si="6"/>
        <v>0</v>
      </c>
      <c r="H405" s="28"/>
      <c r="I405" s="28"/>
    </row>
    <row r="406" spans="1:10" x14ac:dyDescent="0.2">
      <c r="A406">
        <f>PROCESOS.!B397</f>
        <v>0</v>
      </c>
      <c r="G406">
        <f t="shared" si="6"/>
        <v>0</v>
      </c>
      <c r="H406" s="28"/>
      <c r="I406" s="28"/>
    </row>
    <row r="407" spans="1:10" x14ac:dyDescent="0.2">
      <c r="A407">
        <f>PROCESOS.!B398</f>
        <v>0</v>
      </c>
      <c r="G407">
        <f t="shared" si="6"/>
        <v>0</v>
      </c>
      <c r="H407" s="28"/>
      <c r="I407" s="28"/>
    </row>
    <row r="408" spans="1:10" x14ac:dyDescent="0.2">
      <c r="A408">
        <f>PROCESOS.!B399</f>
        <v>0</v>
      </c>
      <c r="G408">
        <f t="shared" si="6"/>
        <v>0</v>
      </c>
      <c r="H408" s="28"/>
      <c r="I408" s="28"/>
    </row>
    <row r="409" spans="1:10" x14ac:dyDescent="0.2">
      <c r="A409">
        <f>PROCESOS.!B400</f>
        <v>0</v>
      </c>
      <c r="G409">
        <f t="shared" si="6"/>
        <v>0</v>
      </c>
      <c r="H409" s="28"/>
      <c r="I409" s="28"/>
    </row>
    <row r="410" spans="1:10" x14ac:dyDescent="0.2">
      <c r="A410">
        <f>PROCESOS.!B401</f>
        <v>0</v>
      </c>
      <c r="G410">
        <f t="shared" si="6"/>
        <v>0</v>
      </c>
      <c r="H410" s="28"/>
      <c r="I410" s="28"/>
    </row>
    <row r="411" spans="1:10" x14ac:dyDescent="0.2">
      <c r="A411">
        <f>PROCESOS.!B402</f>
        <v>0</v>
      </c>
      <c r="G411">
        <f t="shared" si="6"/>
        <v>0</v>
      </c>
      <c r="H411" s="28"/>
      <c r="I411" s="28"/>
    </row>
    <row r="412" spans="1:10" x14ac:dyDescent="0.2">
      <c r="A412">
        <f>PROCESOS.!B403</f>
        <v>0</v>
      </c>
      <c r="G412">
        <f t="shared" si="6"/>
        <v>0</v>
      </c>
      <c r="H412" s="28"/>
      <c r="I412" s="28"/>
    </row>
    <row r="413" spans="1:10" x14ac:dyDescent="0.2">
      <c r="A413">
        <f>PROCESOS.!B404</f>
        <v>0</v>
      </c>
      <c r="G413">
        <f t="shared" si="6"/>
        <v>0</v>
      </c>
      <c r="H413" s="28"/>
      <c r="I413" s="28"/>
    </row>
    <row r="414" spans="1:10" x14ac:dyDescent="0.2">
      <c r="A414">
        <f>PROCESOS.!B405</f>
        <v>0</v>
      </c>
      <c r="G414">
        <f t="shared" si="6"/>
        <v>0</v>
      </c>
      <c r="H414" s="28"/>
      <c r="I414" s="28"/>
    </row>
    <row r="415" spans="1:10" x14ac:dyDescent="0.2">
      <c r="A415">
        <f>PROCESOS.!B406</f>
        <v>0</v>
      </c>
      <c r="G415">
        <f t="shared" si="6"/>
        <v>0</v>
      </c>
    </row>
    <row r="416" spans="1:10" x14ac:dyDescent="0.2">
      <c r="A416">
        <f>PROCESOS.!B407</f>
        <v>0</v>
      </c>
      <c r="G416">
        <f t="shared" si="6"/>
        <v>0</v>
      </c>
      <c r="H416" s="28"/>
      <c r="I416" s="28"/>
    </row>
    <row r="417" spans="1:10" x14ac:dyDescent="0.2">
      <c r="A417">
        <f>PROCESOS.!B408</f>
        <v>0</v>
      </c>
      <c r="G417">
        <f t="shared" si="6"/>
        <v>0</v>
      </c>
    </row>
    <row r="418" spans="1:10" x14ac:dyDescent="0.2">
      <c r="A418" t="str">
        <f>PROCESOS.!B409</f>
        <v>UAESP-417-2026</v>
      </c>
      <c r="G418">
        <f t="shared" si="6"/>
        <v>0</v>
      </c>
      <c r="H418" s="28"/>
      <c r="I418" s="28"/>
    </row>
    <row r="419" spans="1:10" x14ac:dyDescent="0.2">
      <c r="A419" t="str">
        <f>PROCESOS.!B410</f>
        <v>UAESP-418-2026</v>
      </c>
      <c r="G419">
        <f t="shared" si="6"/>
        <v>0</v>
      </c>
    </row>
    <row r="420" spans="1:10" x14ac:dyDescent="0.2">
      <c r="A420" t="str">
        <f>PROCESOS.!B411</f>
        <v>UAESP-419-2026</v>
      </c>
      <c r="G420">
        <f t="shared" si="6"/>
        <v>0</v>
      </c>
      <c r="H420" s="28"/>
      <c r="I420" s="28"/>
    </row>
    <row r="421" spans="1:10" x14ac:dyDescent="0.2">
      <c r="A421" t="str">
        <f>PROCESOS.!B412</f>
        <v>UAESP-420-2026</v>
      </c>
      <c r="G421">
        <f t="shared" si="6"/>
        <v>0</v>
      </c>
    </row>
    <row r="422" spans="1:10" x14ac:dyDescent="0.2">
      <c r="A422" t="str">
        <f>PROCESOS.!B413</f>
        <v>UAESP-421-2026</v>
      </c>
      <c r="G422">
        <f t="shared" si="6"/>
        <v>0</v>
      </c>
      <c r="H422" s="28"/>
      <c r="I422" s="28"/>
    </row>
    <row r="423" spans="1:10" x14ac:dyDescent="0.2">
      <c r="A423" t="str">
        <f>PROCESOS.!B414</f>
        <v>UAESP-422-2026</v>
      </c>
      <c r="G423">
        <f t="shared" si="6"/>
        <v>0</v>
      </c>
    </row>
    <row r="424" spans="1:10" x14ac:dyDescent="0.2">
      <c r="A424" t="str">
        <f>PROCESOS.!B415</f>
        <v>UAESP-423-2026</v>
      </c>
      <c r="G424">
        <f t="shared" si="6"/>
        <v>0</v>
      </c>
    </row>
    <row r="425" spans="1:10" x14ac:dyDescent="0.2">
      <c r="A425" t="str">
        <f>PROCESOS.!B416</f>
        <v>UAESP-424-2026</v>
      </c>
      <c r="G425">
        <f t="shared" si="6"/>
        <v>0</v>
      </c>
    </row>
    <row r="426" spans="1:10" x14ac:dyDescent="0.2">
      <c r="A426" t="str">
        <f>PROCESOS.!B417</f>
        <v>UAESP-425-2026</v>
      </c>
      <c r="G426">
        <f t="shared" si="6"/>
        <v>0</v>
      </c>
      <c r="H426" s="28"/>
      <c r="I426" s="28"/>
    </row>
    <row r="427" spans="1:10" x14ac:dyDescent="0.2">
      <c r="A427" t="str">
        <f>PROCESOS.!B418</f>
        <v>UAESP-426-2026</v>
      </c>
      <c r="B427">
        <v>2562300</v>
      </c>
      <c r="G427">
        <f t="shared" si="6"/>
        <v>2562300</v>
      </c>
      <c r="H427" s="28">
        <v>46014</v>
      </c>
      <c r="I427" s="28">
        <v>46044</v>
      </c>
      <c r="J427" t="s">
        <v>32</v>
      </c>
    </row>
    <row r="428" spans="1:10" x14ac:dyDescent="0.2">
      <c r="A428" t="str">
        <f>PROCESOS.!B419</f>
        <v>UAESP-427-2026</v>
      </c>
      <c r="G428">
        <f t="shared" si="6"/>
        <v>0</v>
      </c>
      <c r="H428" s="28"/>
      <c r="I428" s="28"/>
    </row>
    <row r="429" spans="1:10" x14ac:dyDescent="0.2">
      <c r="A429" t="str">
        <f>PROCESOS.!B420</f>
        <v>UAESP-428-2026</v>
      </c>
      <c r="G429">
        <f t="shared" si="6"/>
        <v>0</v>
      </c>
      <c r="H429" s="28"/>
      <c r="I429" s="28"/>
    </row>
    <row r="430" spans="1:10" x14ac:dyDescent="0.2">
      <c r="A430" t="str">
        <f>PROCESOS.!B421</f>
        <v>UAESP-429-2026</v>
      </c>
      <c r="G430">
        <f t="shared" si="6"/>
        <v>0</v>
      </c>
      <c r="H430" s="28"/>
      <c r="I430" s="28"/>
    </row>
    <row r="431" spans="1:10" x14ac:dyDescent="0.2">
      <c r="A431" t="str">
        <f>PROCESOS.!B422</f>
        <v>UAESP-430-2026</v>
      </c>
      <c r="G431">
        <f t="shared" si="6"/>
        <v>0</v>
      </c>
      <c r="H431" s="28"/>
      <c r="I431" s="28"/>
    </row>
    <row r="432" spans="1:10" x14ac:dyDescent="0.2">
      <c r="A432" t="str">
        <f>PROCESOS.!B423</f>
        <v>UAESP-431-2026</v>
      </c>
      <c r="G432">
        <f t="shared" si="6"/>
        <v>0</v>
      </c>
      <c r="H432" s="28"/>
      <c r="I432" s="28"/>
    </row>
    <row r="433" spans="1:9" x14ac:dyDescent="0.2">
      <c r="A433" t="str">
        <f>PROCESOS.!B424</f>
        <v>UAESP-432-2026</v>
      </c>
      <c r="G433">
        <f t="shared" si="6"/>
        <v>0</v>
      </c>
    </row>
    <row r="434" spans="1:9" x14ac:dyDescent="0.2">
      <c r="A434" t="str">
        <f>PROCESOS.!B425</f>
        <v>UAESP-433-2026</v>
      </c>
      <c r="G434">
        <f t="shared" si="6"/>
        <v>0</v>
      </c>
    </row>
    <row r="435" spans="1:9" x14ac:dyDescent="0.2">
      <c r="A435" t="str">
        <f>PROCESOS.!B426</f>
        <v>UAESP-434-2026</v>
      </c>
      <c r="G435">
        <f t="shared" si="6"/>
        <v>0</v>
      </c>
    </row>
    <row r="436" spans="1:9" x14ac:dyDescent="0.2">
      <c r="A436" t="str">
        <f>PROCESOS.!B427</f>
        <v>UAESP-435-2026</v>
      </c>
      <c r="G436">
        <f t="shared" si="6"/>
        <v>0</v>
      </c>
    </row>
    <row r="437" spans="1:9" x14ac:dyDescent="0.2">
      <c r="A437" t="str">
        <f>PROCESOS.!B428</f>
        <v>UAESP-436-2026</v>
      </c>
      <c r="G437">
        <f t="shared" si="6"/>
        <v>0</v>
      </c>
      <c r="H437" s="28"/>
      <c r="I437" s="28"/>
    </row>
    <row r="438" spans="1:9" x14ac:dyDescent="0.2">
      <c r="A438" t="str">
        <f>PROCESOS.!B429</f>
        <v>UAESP-437-2026</v>
      </c>
      <c r="G438">
        <f t="shared" si="6"/>
        <v>0</v>
      </c>
      <c r="H438" s="28"/>
      <c r="I438" s="28"/>
    </row>
    <row r="439" spans="1:9" x14ac:dyDescent="0.2">
      <c r="A439" t="str">
        <f>PROCESOS.!B430</f>
        <v>UAESP-438-2026</v>
      </c>
      <c r="G439">
        <f t="shared" si="6"/>
        <v>0</v>
      </c>
    </row>
    <row r="440" spans="1:9" x14ac:dyDescent="0.2">
      <c r="A440" t="str">
        <f>PROCESOS.!B431</f>
        <v>UAESP-439-2026</v>
      </c>
      <c r="G440">
        <f t="shared" si="6"/>
        <v>0</v>
      </c>
    </row>
    <row r="441" spans="1:9" x14ac:dyDescent="0.2">
      <c r="A441" t="str">
        <f>PROCESOS.!B432</f>
        <v>UAESP-440-2026</v>
      </c>
      <c r="G441">
        <f t="shared" si="6"/>
        <v>0</v>
      </c>
      <c r="H441" s="28"/>
      <c r="I441" s="28"/>
    </row>
    <row r="442" spans="1:9" x14ac:dyDescent="0.2">
      <c r="A442" t="str">
        <f>PROCESOS.!B433</f>
        <v>UAESP-441-2026</v>
      </c>
      <c r="G442">
        <f t="shared" si="6"/>
        <v>0</v>
      </c>
      <c r="H442" s="28"/>
      <c r="I442" s="28"/>
    </row>
    <row r="443" spans="1:9" x14ac:dyDescent="0.2">
      <c r="A443" t="str">
        <f>PROCESOS.!B434</f>
        <v>UAESP-442-202</v>
      </c>
      <c r="G443">
        <f t="shared" si="6"/>
        <v>0</v>
      </c>
      <c r="H443" s="28"/>
      <c r="I443" s="28"/>
    </row>
    <row r="444" spans="1:9" x14ac:dyDescent="0.2">
      <c r="A444" t="str">
        <f>PROCESOS.!B435</f>
        <v>UAESP-443-2026</v>
      </c>
      <c r="G444">
        <f t="shared" si="6"/>
        <v>0</v>
      </c>
      <c r="H444" s="28"/>
      <c r="I444" s="28"/>
    </row>
    <row r="445" spans="1:9" x14ac:dyDescent="0.2">
      <c r="A445" t="str">
        <f>PROCESOS.!B436</f>
        <v>UAESP-444-2026</v>
      </c>
      <c r="G445">
        <f t="shared" si="6"/>
        <v>0</v>
      </c>
      <c r="H445" s="28"/>
      <c r="I445" s="28"/>
    </row>
    <row r="446" spans="1:9" x14ac:dyDescent="0.2">
      <c r="A446" t="str">
        <f>PROCESOS.!B437</f>
        <v>UAESP-445-2026</v>
      </c>
      <c r="G446">
        <f t="shared" si="6"/>
        <v>0</v>
      </c>
      <c r="H446" s="28"/>
      <c r="I446" s="28"/>
    </row>
    <row r="447" spans="1:9" x14ac:dyDescent="0.2">
      <c r="A447" t="str">
        <f>PROCESOS.!B438</f>
        <v>UAESP-446-2026</v>
      </c>
      <c r="G447">
        <f t="shared" si="6"/>
        <v>0</v>
      </c>
      <c r="H447" s="28"/>
      <c r="I447" s="28"/>
    </row>
    <row r="448" spans="1:9" x14ac:dyDescent="0.2">
      <c r="A448" t="str">
        <f>PROCESOS.!B439</f>
        <v>UAESP-447-2026</v>
      </c>
      <c r="G448">
        <f t="shared" si="6"/>
        <v>0</v>
      </c>
      <c r="H448" s="28"/>
      <c r="I448" s="28"/>
    </row>
    <row r="449" spans="1:9" x14ac:dyDescent="0.2">
      <c r="A449" t="str">
        <f>PROCESOS.!B440</f>
        <v>UAESP-448-2026</v>
      </c>
      <c r="G449">
        <f t="shared" si="6"/>
        <v>0</v>
      </c>
      <c r="H449" s="28"/>
      <c r="I449" s="28"/>
    </row>
    <row r="450" spans="1:9" x14ac:dyDescent="0.2">
      <c r="A450" t="str">
        <f>PROCESOS.!B441</f>
        <v>UAESP-449-2026</v>
      </c>
      <c r="G450">
        <f t="shared" ref="G450:G513" si="7">B450+C450+D450+E450+F450</f>
        <v>0</v>
      </c>
    </row>
    <row r="451" spans="1:9" x14ac:dyDescent="0.2">
      <c r="A451" t="str">
        <f>PROCESOS.!B442</f>
        <v>UAESP-450-2026</v>
      </c>
      <c r="G451">
        <f t="shared" si="7"/>
        <v>0</v>
      </c>
    </row>
    <row r="452" spans="1:9" x14ac:dyDescent="0.2">
      <c r="A452" t="str">
        <f>PROCESOS.!B443</f>
        <v>UAESP-451-2026</v>
      </c>
      <c r="G452">
        <f t="shared" si="7"/>
        <v>0</v>
      </c>
    </row>
    <row r="453" spans="1:9" x14ac:dyDescent="0.2">
      <c r="A453" t="str">
        <f>PROCESOS.!B444</f>
        <v>UAESP-452-2026</v>
      </c>
      <c r="G453">
        <f t="shared" si="7"/>
        <v>0</v>
      </c>
      <c r="H453" s="28"/>
      <c r="I453" s="28"/>
    </row>
    <row r="454" spans="1:9" x14ac:dyDescent="0.2">
      <c r="A454" t="str">
        <f>PROCESOS.!B445</f>
        <v>UAESP-453-2026</v>
      </c>
      <c r="G454">
        <f t="shared" si="7"/>
        <v>0</v>
      </c>
    </row>
    <row r="455" spans="1:9" x14ac:dyDescent="0.2">
      <c r="A455" t="str">
        <f>PROCESOS.!B446</f>
        <v>UAESP-454-2026</v>
      </c>
      <c r="G455">
        <f t="shared" si="7"/>
        <v>0</v>
      </c>
      <c r="H455" s="28"/>
      <c r="I455" s="28"/>
    </row>
    <row r="456" spans="1:9" x14ac:dyDescent="0.2">
      <c r="A456" t="str">
        <f>PROCESOS.!B447</f>
        <v>UAESP-455-2026</v>
      </c>
      <c r="G456">
        <f t="shared" si="7"/>
        <v>0</v>
      </c>
    </row>
    <row r="457" spans="1:9" x14ac:dyDescent="0.2">
      <c r="A457" t="str">
        <f>PROCESOS.!B448</f>
        <v>UAESP-456-2026</v>
      </c>
      <c r="G457">
        <f t="shared" si="7"/>
        <v>0</v>
      </c>
      <c r="H457" s="28"/>
      <c r="I457" s="28"/>
    </row>
    <row r="458" spans="1:9" x14ac:dyDescent="0.2">
      <c r="A458" t="str">
        <f>PROCESOS.!B449</f>
        <v>UAESP-457-2026</v>
      </c>
      <c r="G458">
        <f t="shared" si="7"/>
        <v>0</v>
      </c>
      <c r="H458" s="28"/>
      <c r="I458" s="28"/>
    </row>
    <row r="459" spans="1:9" x14ac:dyDescent="0.2">
      <c r="A459" t="str">
        <f>PROCESOS.!B450</f>
        <v>UAESP-458-2026</v>
      </c>
      <c r="G459">
        <f t="shared" si="7"/>
        <v>0</v>
      </c>
    </row>
    <row r="460" spans="1:9" x14ac:dyDescent="0.2">
      <c r="A460" t="str">
        <f>PROCESOS.!B451</f>
        <v>UAESP-459-2026</v>
      </c>
      <c r="G460">
        <f t="shared" si="7"/>
        <v>0</v>
      </c>
    </row>
    <row r="461" spans="1:9" x14ac:dyDescent="0.2">
      <c r="A461" t="str">
        <f>PROCESOS.!B452</f>
        <v>UAESP-460-2026</v>
      </c>
      <c r="G461">
        <f t="shared" si="7"/>
        <v>0</v>
      </c>
    </row>
    <row r="462" spans="1:9" x14ac:dyDescent="0.2">
      <c r="A462" t="str">
        <f>PROCESOS.!B453</f>
        <v>UAESP-461-2026</v>
      </c>
      <c r="G462">
        <f t="shared" si="7"/>
        <v>0</v>
      </c>
      <c r="H462" s="28"/>
      <c r="I462" s="28"/>
    </row>
    <row r="463" spans="1:9" x14ac:dyDescent="0.2">
      <c r="A463" t="str">
        <f>PROCESOS.!B454</f>
        <v>UAESP-462-2026</v>
      </c>
      <c r="G463">
        <f t="shared" si="7"/>
        <v>0</v>
      </c>
    </row>
    <row r="464" spans="1:9" x14ac:dyDescent="0.2">
      <c r="A464" t="str">
        <f>PROCESOS.!B455</f>
        <v>UAESP-463-2026</v>
      </c>
      <c r="G464">
        <f t="shared" si="7"/>
        <v>0</v>
      </c>
      <c r="H464" s="28"/>
      <c r="I464" s="28"/>
    </row>
    <row r="465" spans="1:9" x14ac:dyDescent="0.2">
      <c r="A465" t="str">
        <f>PROCESOS.!B456</f>
        <v>UAESP-464-2026</v>
      </c>
      <c r="G465">
        <f t="shared" si="7"/>
        <v>0</v>
      </c>
      <c r="H465" s="28"/>
      <c r="I465" s="28"/>
    </row>
    <row r="466" spans="1:9" x14ac:dyDescent="0.2">
      <c r="A466" t="str">
        <f>PROCESOS.!B457</f>
        <v>UAESP-465-2026</v>
      </c>
      <c r="G466">
        <f t="shared" si="7"/>
        <v>0</v>
      </c>
    </row>
    <row r="467" spans="1:9" x14ac:dyDescent="0.2">
      <c r="A467" t="str">
        <f>PROCESOS.!B458</f>
        <v>UAESP-466-2026</v>
      </c>
      <c r="G467">
        <f t="shared" si="7"/>
        <v>0</v>
      </c>
    </row>
    <row r="468" spans="1:9" x14ac:dyDescent="0.2">
      <c r="A468" t="str">
        <f>PROCESOS.!B459</f>
        <v>UAESP-467-2026</v>
      </c>
      <c r="G468">
        <f t="shared" si="7"/>
        <v>0</v>
      </c>
    </row>
    <row r="469" spans="1:9" x14ac:dyDescent="0.2">
      <c r="A469" t="str">
        <f>PROCESOS.!B460</f>
        <v>UAESP-468-2026</v>
      </c>
      <c r="G469">
        <f t="shared" si="7"/>
        <v>0</v>
      </c>
      <c r="H469" s="28"/>
      <c r="I469" s="28"/>
    </row>
    <row r="470" spans="1:9" x14ac:dyDescent="0.2">
      <c r="A470" t="str">
        <f>PROCESOS.!B461</f>
        <v>UAESP-469-2026</v>
      </c>
      <c r="G470">
        <f t="shared" si="7"/>
        <v>0</v>
      </c>
    </row>
    <row r="471" spans="1:9" x14ac:dyDescent="0.2">
      <c r="A471" t="str">
        <f>PROCESOS.!B462</f>
        <v>UAESP-470-2026</v>
      </c>
      <c r="G471">
        <f t="shared" si="7"/>
        <v>0</v>
      </c>
    </row>
    <row r="472" spans="1:9" x14ac:dyDescent="0.2">
      <c r="A472" t="str">
        <f>PROCESOS.!B463</f>
        <v>UAESP-471-2026</v>
      </c>
      <c r="G472">
        <f t="shared" si="7"/>
        <v>0</v>
      </c>
    </row>
    <row r="473" spans="1:9" x14ac:dyDescent="0.2">
      <c r="A473" t="str">
        <f>PROCESOS.!B464</f>
        <v>UAESP-472-2026</v>
      </c>
      <c r="G473">
        <f t="shared" si="7"/>
        <v>0</v>
      </c>
      <c r="H473" s="28"/>
      <c r="I473" s="28"/>
    </row>
    <row r="474" spans="1:9" x14ac:dyDescent="0.2">
      <c r="A474" t="str">
        <f>PROCESOS.!B465</f>
        <v>UAESP-473-2026</v>
      </c>
      <c r="G474">
        <f t="shared" si="7"/>
        <v>0</v>
      </c>
      <c r="H474" s="28"/>
      <c r="I474" s="28"/>
    </row>
    <row r="475" spans="1:9" x14ac:dyDescent="0.2">
      <c r="A475" t="str">
        <f>PROCESOS.!B466</f>
        <v>UAESP-474-2026</v>
      </c>
      <c r="G475">
        <f t="shared" si="7"/>
        <v>0</v>
      </c>
      <c r="H475" s="28"/>
      <c r="I475" s="28"/>
    </row>
    <row r="476" spans="1:9" x14ac:dyDescent="0.2">
      <c r="A476" t="str">
        <f>PROCESOS.!B467</f>
        <v>UAESP-475-2026</v>
      </c>
      <c r="G476">
        <f t="shared" si="7"/>
        <v>0</v>
      </c>
      <c r="H476" s="28"/>
      <c r="I476" s="28"/>
    </row>
    <row r="477" spans="1:9" x14ac:dyDescent="0.2">
      <c r="A477" t="str">
        <f>PROCESOS.!B468</f>
        <v>UAESP-476-2026</v>
      </c>
      <c r="G477">
        <f t="shared" si="7"/>
        <v>0</v>
      </c>
    </row>
    <row r="478" spans="1:9" x14ac:dyDescent="0.2">
      <c r="A478" t="str">
        <f>PROCESOS.!B469</f>
        <v>UAESP-477-2026</v>
      </c>
      <c r="G478">
        <f t="shared" si="7"/>
        <v>0</v>
      </c>
    </row>
    <row r="479" spans="1:9" x14ac:dyDescent="0.2">
      <c r="A479" t="str">
        <f>PROCESOS.!B470</f>
        <v>UAESP-478-2026</v>
      </c>
      <c r="G479">
        <f t="shared" si="7"/>
        <v>0</v>
      </c>
      <c r="H479" s="28"/>
      <c r="I479" s="28"/>
    </row>
    <row r="480" spans="1:9" x14ac:dyDescent="0.2">
      <c r="A480" t="str">
        <f>PROCESOS.!B471</f>
        <v>UAESP-479-2026</v>
      </c>
      <c r="G480">
        <f t="shared" si="7"/>
        <v>0</v>
      </c>
    </row>
    <row r="481" spans="1:9" x14ac:dyDescent="0.2">
      <c r="A481" t="str">
        <f>PROCESOS.!B472</f>
        <v>UAESP-480-2026</v>
      </c>
      <c r="G481">
        <f t="shared" si="7"/>
        <v>0</v>
      </c>
    </row>
    <row r="482" spans="1:9" x14ac:dyDescent="0.2">
      <c r="A482" t="str">
        <f>PROCESOS.!B473</f>
        <v>UAESP-481-2026</v>
      </c>
      <c r="G482">
        <f t="shared" si="7"/>
        <v>0</v>
      </c>
    </row>
    <row r="483" spans="1:9" x14ac:dyDescent="0.2">
      <c r="A483" t="str">
        <f>PROCESOS.!B474</f>
        <v>UAESP-482-2026</v>
      </c>
      <c r="G483">
        <f t="shared" si="7"/>
        <v>0</v>
      </c>
      <c r="H483" s="28"/>
      <c r="I483" s="28"/>
    </row>
    <row r="484" spans="1:9" x14ac:dyDescent="0.2">
      <c r="A484" t="str">
        <f>PROCESOS.!B475</f>
        <v>UAESP-483-2026</v>
      </c>
      <c r="G484">
        <f t="shared" si="7"/>
        <v>0</v>
      </c>
      <c r="H484" s="28"/>
      <c r="I484" s="28"/>
    </row>
    <row r="485" spans="1:9" x14ac:dyDescent="0.2">
      <c r="A485" t="str">
        <f>PROCESOS.!B476</f>
        <v>UAESP-484-2026</v>
      </c>
      <c r="G485">
        <f t="shared" si="7"/>
        <v>0</v>
      </c>
      <c r="H485" s="28"/>
      <c r="I485" s="28"/>
    </row>
    <row r="486" spans="1:9" x14ac:dyDescent="0.2">
      <c r="A486" t="str">
        <f>PROCESOS.!B477</f>
        <v>UAESP-485-2026</v>
      </c>
      <c r="G486">
        <f t="shared" si="7"/>
        <v>0</v>
      </c>
      <c r="H486" s="28"/>
      <c r="I486" s="28"/>
    </row>
    <row r="487" spans="1:9" x14ac:dyDescent="0.2">
      <c r="A487" t="str">
        <f>PROCESOS.!B478</f>
        <v>UAESP-486-2026</v>
      </c>
      <c r="G487">
        <f t="shared" si="7"/>
        <v>0</v>
      </c>
      <c r="H487" s="28"/>
      <c r="I487" s="28"/>
    </row>
    <row r="488" spans="1:9" x14ac:dyDescent="0.2">
      <c r="A488" t="str">
        <f>PROCESOS.!B479</f>
        <v>UAESP-487-2026</v>
      </c>
      <c r="G488">
        <f t="shared" si="7"/>
        <v>0</v>
      </c>
      <c r="H488" s="28"/>
      <c r="I488" s="28"/>
    </row>
    <row r="489" spans="1:9" x14ac:dyDescent="0.2">
      <c r="A489" t="str">
        <f>PROCESOS.!B480</f>
        <v>UAESP-488-2026</v>
      </c>
      <c r="G489">
        <f t="shared" si="7"/>
        <v>0</v>
      </c>
      <c r="H489" s="28"/>
      <c r="I489" s="28"/>
    </row>
    <row r="490" spans="1:9" x14ac:dyDescent="0.2">
      <c r="A490" t="str">
        <f>PROCESOS.!B481</f>
        <v>UAESP-489-2026</v>
      </c>
      <c r="G490">
        <f t="shared" si="7"/>
        <v>0</v>
      </c>
    </row>
    <row r="491" spans="1:9" x14ac:dyDescent="0.2">
      <c r="A491" t="str">
        <f>PROCESOS.!B482</f>
        <v>UAESP-490-2026</v>
      </c>
      <c r="G491">
        <f t="shared" si="7"/>
        <v>0</v>
      </c>
    </row>
    <row r="492" spans="1:9" x14ac:dyDescent="0.2">
      <c r="A492" t="str">
        <f>PROCESOS.!B483</f>
        <v>UAESP-491-2026</v>
      </c>
      <c r="G492">
        <f t="shared" si="7"/>
        <v>0</v>
      </c>
      <c r="H492" s="28"/>
      <c r="I492" s="28"/>
    </row>
    <row r="493" spans="1:9" x14ac:dyDescent="0.2">
      <c r="A493" t="str">
        <f>PROCESOS.!B484</f>
        <v>UAESP-492-2026</v>
      </c>
      <c r="G493">
        <f t="shared" si="7"/>
        <v>0</v>
      </c>
    </row>
    <row r="494" spans="1:9" x14ac:dyDescent="0.2">
      <c r="A494" t="str">
        <f>PROCESOS.!B485</f>
        <v>UAESP-493-2026</v>
      </c>
      <c r="G494">
        <f t="shared" si="7"/>
        <v>0</v>
      </c>
    </row>
    <row r="495" spans="1:9" x14ac:dyDescent="0.2">
      <c r="A495" t="str">
        <f>PROCESOS.!B486</f>
        <v>UAESP-494-2026</v>
      </c>
      <c r="G495">
        <f t="shared" si="7"/>
        <v>0</v>
      </c>
    </row>
    <row r="496" spans="1:9" x14ac:dyDescent="0.2">
      <c r="A496" t="str">
        <f>PROCESOS.!B487</f>
        <v>UAESP-495-2026</v>
      </c>
      <c r="G496">
        <f t="shared" si="7"/>
        <v>0</v>
      </c>
    </row>
    <row r="497" spans="1:9" x14ac:dyDescent="0.2">
      <c r="A497" t="str">
        <f>PROCESOS.!B488</f>
        <v>UAESP-496-2026</v>
      </c>
      <c r="G497">
        <f t="shared" si="7"/>
        <v>0</v>
      </c>
    </row>
    <row r="498" spans="1:9" x14ac:dyDescent="0.2">
      <c r="A498" t="str">
        <f>PROCESOS.!B489</f>
        <v>UAESP-497-2026</v>
      </c>
      <c r="G498">
        <f t="shared" si="7"/>
        <v>0</v>
      </c>
    </row>
    <row r="499" spans="1:9" x14ac:dyDescent="0.2">
      <c r="A499" t="str">
        <f>PROCESOS.!B490</f>
        <v>UAESP-498-2026</v>
      </c>
      <c r="G499">
        <f t="shared" si="7"/>
        <v>0</v>
      </c>
    </row>
    <row r="500" spans="1:9" x14ac:dyDescent="0.2">
      <c r="A500" t="str">
        <f>PROCESOS.!B491</f>
        <v>UAESP-499-2026</v>
      </c>
      <c r="G500">
        <f t="shared" si="7"/>
        <v>0</v>
      </c>
    </row>
    <row r="501" spans="1:9" x14ac:dyDescent="0.2">
      <c r="A501" t="str">
        <f>PROCESOS.!B492</f>
        <v>UAESP-500-2026</v>
      </c>
      <c r="G501">
        <f t="shared" si="7"/>
        <v>0</v>
      </c>
    </row>
    <row r="502" spans="1:9" x14ac:dyDescent="0.2">
      <c r="A502" t="str">
        <f>PROCESOS.!B493</f>
        <v>UAESP-501-2026</v>
      </c>
      <c r="G502">
        <f t="shared" si="7"/>
        <v>0</v>
      </c>
      <c r="H502" s="28"/>
      <c r="I502" s="28"/>
    </row>
    <row r="503" spans="1:9" x14ac:dyDescent="0.2">
      <c r="A503" t="str">
        <f>PROCESOS.!B494</f>
        <v>UAESP-502-2055</v>
      </c>
      <c r="G503">
        <f t="shared" si="7"/>
        <v>0</v>
      </c>
    </row>
    <row r="504" spans="1:9" x14ac:dyDescent="0.2">
      <c r="A504" t="str">
        <f>PROCESOS.!B495</f>
        <v>UAESP-503-2026</v>
      </c>
      <c r="G504">
        <f t="shared" si="7"/>
        <v>0</v>
      </c>
      <c r="H504" s="28"/>
      <c r="I504" s="28"/>
    </row>
    <row r="505" spans="1:9" x14ac:dyDescent="0.2">
      <c r="A505" t="str">
        <f>PROCESOS.!B496</f>
        <v>UAESP-504-2026</v>
      </c>
      <c r="G505">
        <f t="shared" si="7"/>
        <v>0</v>
      </c>
      <c r="H505" s="28"/>
      <c r="I505" s="28"/>
    </row>
    <row r="506" spans="1:9" x14ac:dyDescent="0.2">
      <c r="A506" t="str">
        <f>PROCESOS.!B497</f>
        <v>UAESP-505-2026</v>
      </c>
      <c r="G506">
        <f t="shared" si="7"/>
        <v>0</v>
      </c>
      <c r="H506" s="28"/>
      <c r="I506" s="28"/>
    </row>
    <row r="507" spans="1:9" x14ac:dyDescent="0.2">
      <c r="A507" t="str">
        <f>PROCESOS.!B498</f>
        <v>UAESP-506-2026</v>
      </c>
      <c r="G507">
        <f t="shared" si="7"/>
        <v>0</v>
      </c>
    </row>
    <row r="508" spans="1:9" x14ac:dyDescent="0.2">
      <c r="A508" t="str">
        <f>PROCESOS.!B499</f>
        <v>UAESP-507-2026</v>
      </c>
      <c r="G508">
        <f t="shared" si="7"/>
        <v>0</v>
      </c>
    </row>
    <row r="509" spans="1:9" x14ac:dyDescent="0.2">
      <c r="A509" t="str">
        <f>PROCESOS.!B500</f>
        <v>UAESP-508-2026</v>
      </c>
      <c r="G509">
        <f t="shared" si="7"/>
        <v>0</v>
      </c>
    </row>
    <row r="510" spans="1:9" x14ac:dyDescent="0.2">
      <c r="A510" t="str">
        <f>PROCESOS.!B501</f>
        <v>UAESP-509-2026</v>
      </c>
      <c r="G510">
        <f t="shared" si="7"/>
        <v>0</v>
      </c>
      <c r="H510" s="28"/>
      <c r="I510" s="28"/>
    </row>
    <row r="511" spans="1:9" x14ac:dyDescent="0.2">
      <c r="A511" t="str">
        <f>PROCESOS.!B502</f>
        <v>UAESP-510-2026</v>
      </c>
      <c r="G511">
        <f t="shared" si="7"/>
        <v>0</v>
      </c>
    </row>
    <row r="512" spans="1:9" x14ac:dyDescent="0.2">
      <c r="A512" t="str">
        <f>PROCESOS.!B503</f>
        <v>UAESP-511-2026</v>
      </c>
      <c r="G512">
        <f t="shared" si="7"/>
        <v>0</v>
      </c>
    </row>
    <row r="513" spans="1:9" x14ac:dyDescent="0.2">
      <c r="A513" t="str">
        <f>PROCESOS.!B504</f>
        <v>UAESP-512-2026</v>
      </c>
      <c r="G513">
        <f t="shared" si="7"/>
        <v>0</v>
      </c>
      <c r="H513" s="28"/>
      <c r="I513" s="28"/>
    </row>
    <row r="514" spans="1:9" x14ac:dyDescent="0.2">
      <c r="A514" t="str">
        <f>PROCESOS.!B505</f>
        <v>UAESP-513-2026</v>
      </c>
      <c r="G514">
        <f t="shared" ref="G514:G551" si="8">B514+C514+D514+E514+F514</f>
        <v>0</v>
      </c>
      <c r="H514" s="28"/>
      <c r="I514" s="28"/>
    </row>
    <row r="515" spans="1:9" x14ac:dyDescent="0.2">
      <c r="A515" t="str">
        <f>PROCESOS.!B506</f>
        <v>UAESP-514-2026</v>
      </c>
      <c r="G515">
        <f t="shared" si="8"/>
        <v>0</v>
      </c>
    </row>
    <row r="516" spans="1:9" x14ac:dyDescent="0.2">
      <c r="A516" t="str">
        <f>PROCESOS.!B507</f>
        <v>UAESP-515-2026</v>
      </c>
      <c r="G516">
        <f t="shared" si="8"/>
        <v>0</v>
      </c>
    </row>
    <row r="517" spans="1:9" x14ac:dyDescent="0.2">
      <c r="A517" t="str">
        <f>PROCESOS.!B508</f>
        <v>UAESP-516-2026</v>
      </c>
      <c r="G517">
        <f t="shared" si="8"/>
        <v>0</v>
      </c>
    </row>
    <row r="518" spans="1:9" x14ac:dyDescent="0.2">
      <c r="A518" t="str">
        <f>PROCESOS.!B509</f>
        <v>UAESP-517-2026</v>
      </c>
      <c r="G518">
        <f t="shared" si="8"/>
        <v>0</v>
      </c>
    </row>
    <row r="519" spans="1:9" x14ac:dyDescent="0.2">
      <c r="A519" t="str">
        <f>PROCESOS.!B510</f>
        <v>UAESP-518-2026</v>
      </c>
      <c r="G519">
        <f t="shared" si="8"/>
        <v>0</v>
      </c>
    </row>
    <row r="520" spans="1:9" x14ac:dyDescent="0.2">
      <c r="A520" t="str">
        <f>PROCESOS.!B511</f>
        <v>UAESP-519-2026</v>
      </c>
      <c r="G520">
        <f t="shared" si="8"/>
        <v>0</v>
      </c>
    </row>
    <row r="521" spans="1:9" x14ac:dyDescent="0.2">
      <c r="A521" t="str">
        <f>PROCESOS.!B512</f>
        <v>UAESP-520-2026</v>
      </c>
      <c r="G521">
        <f t="shared" si="8"/>
        <v>0</v>
      </c>
    </row>
    <row r="522" spans="1:9" x14ac:dyDescent="0.2">
      <c r="A522" t="str">
        <f>PROCESOS.!B513</f>
        <v>UAESP-521-2026</v>
      </c>
      <c r="G522">
        <f t="shared" si="8"/>
        <v>0</v>
      </c>
    </row>
    <row r="523" spans="1:9" x14ac:dyDescent="0.2">
      <c r="A523" t="str">
        <f>PROCESOS.!B514</f>
        <v>UAESP-522-2026</v>
      </c>
      <c r="G523">
        <f t="shared" si="8"/>
        <v>0</v>
      </c>
    </row>
    <row r="524" spans="1:9" x14ac:dyDescent="0.2">
      <c r="A524" t="str">
        <f>PROCESOS.!B515</f>
        <v>UAESP-523-2026</v>
      </c>
      <c r="G524">
        <f t="shared" si="8"/>
        <v>0</v>
      </c>
    </row>
    <row r="525" spans="1:9" x14ac:dyDescent="0.2">
      <c r="A525" t="str">
        <f>PROCESOS.!B516</f>
        <v>UAESP-524-2026</v>
      </c>
      <c r="G525">
        <f t="shared" si="8"/>
        <v>0</v>
      </c>
    </row>
    <row r="526" spans="1:9" x14ac:dyDescent="0.2">
      <c r="A526" t="str">
        <f>PROCESOS.!B517</f>
        <v>UAESP-525-2026</v>
      </c>
      <c r="G526">
        <f t="shared" si="8"/>
        <v>0</v>
      </c>
    </row>
    <row r="527" spans="1:9" x14ac:dyDescent="0.2">
      <c r="A527" t="str">
        <f>PROCESOS.!B518</f>
        <v>UAESP-526-2026</v>
      </c>
      <c r="G527">
        <f t="shared" si="8"/>
        <v>0</v>
      </c>
    </row>
    <row r="528" spans="1:9" x14ac:dyDescent="0.2">
      <c r="A528" t="str">
        <f>PROCESOS.!B519</f>
        <v>UAESP-527-2026</v>
      </c>
      <c r="G528">
        <f t="shared" si="8"/>
        <v>0</v>
      </c>
    </row>
    <row r="529" spans="1:7" x14ac:dyDescent="0.2">
      <c r="A529" t="str">
        <f>PROCESOS.!B520</f>
        <v>UAESP-528-2026</v>
      </c>
      <c r="G529">
        <f t="shared" si="8"/>
        <v>0</v>
      </c>
    </row>
    <row r="530" spans="1:7" x14ac:dyDescent="0.2">
      <c r="A530" t="str">
        <f>PROCESOS.!B521</f>
        <v>UAESP-529-2026</v>
      </c>
      <c r="G530">
        <f t="shared" si="8"/>
        <v>0</v>
      </c>
    </row>
    <row r="531" spans="1:7" x14ac:dyDescent="0.2">
      <c r="A531" t="str">
        <f>PROCESOS.!B522</f>
        <v>UAESP-530-2026</v>
      </c>
      <c r="G531">
        <f t="shared" si="8"/>
        <v>0</v>
      </c>
    </row>
    <row r="532" spans="1:7" x14ac:dyDescent="0.2">
      <c r="A532" t="str">
        <f>PROCESOS.!B523</f>
        <v>UAESP-531-2026</v>
      </c>
      <c r="G532">
        <f t="shared" si="8"/>
        <v>0</v>
      </c>
    </row>
    <row r="533" spans="1:7" x14ac:dyDescent="0.2">
      <c r="A533" t="str">
        <f>PROCESOS.!B524</f>
        <v>UAESP-532-2026</v>
      </c>
      <c r="G533">
        <f t="shared" si="8"/>
        <v>0</v>
      </c>
    </row>
    <row r="534" spans="1:7" x14ac:dyDescent="0.2">
      <c r="A534" t="str">
        <f>PROCESOS.!B525</f>
        <v>UAESP-533-2026</v>
      </c>
      <c r="G534">
        <f t="shared" si="8"/>
        <v>0</v>
      </c>
    </row>
    <row r="535" spans="1:7" x14ac:dyDescent="0.2">
      <c r="A535" t="str">
        <f>PROCESOS.!B526</f>
        <v>UAESP-534-2026</v>
      </c>
      <c r="G535">
        <f t="shared" si="8"/>
        <v>0</v>
      </c>
    </row>
    <row r="536" spans="1:7" x14ac:dyDescent="0.2">
      <c r="A536" t="str">
        <f>PROCESOS.!B527</f>
        <v>UAESP-535-2026</v>
      </c>
      <c r="G536">
        <f t="shared" si="8"/>
        <v>0</v>
      </c>
    </row>
    <row r="537" spans="1:7" x14ac:dyDescent="0.2">
      <c r="A537" t="str">
        <f>PROCESOS.!B528</f>
        <v>UAESP-536-2026</v>
      </c>
      <c r="G537">
        <f t="shared" si="8"/>
        <v>0</v>
      </c>
    </row>
    <row r="538" spans="1:7" x14ac:dyDescent="0.2">
      <c r="A538" t="str">
        <f>PROCESOS.!B529</f>
        <v>UAESP-537-2026</v>
      </c>
      <c r="G538">
        <f t="shared" si="8"/>
        <v>0</v>
      </c>
    </row>
    <row r="539" spans="1:7" x14ac:dyDescent="0.2">
      <c r="A539" t="str">
        <f>PROCESOS.!B530</f>
        <v>UAESP-538-2026</v>
      </c>
      <c r="G539">
        <f t="shared" si="8"/>
        <v>0</v>
      </c>
    </row>
    <row r="540" spans="1:7" x14ac:dyDescent="0.2">
      <c r="A540" t="str">
        <f>PROCESOS.!B531</f>
        <v>UAESP-539-2026</v>
      </c>
      <c r="G540">
        <f t="shared" si="8"/>
        <v>0</v>
      </c>
    </row>
    <row r="541" spans="1:7" x14ac:dyDescent="0.2">
      <c r="A541" t="str">
        <f>PROCESOS.!B532</f>
        <v>UAESP-540-2026</v>
      </c>
      <c r="G541">
        <f t="shared" si="8"/>
        <v>0</v>
      </c>
    </row>
    <row r="542" spans="1:7" x14ac:dyDescent="0.2">
      <c r="A542" t="str">
        <f>PROCESOS.!B533</f>
        <v>UAESP-541-2026</v>
      </c>
      <c r="G542">
        <f t="shared" si="8"/>
        <v>0</v>
      </c>
    </row>
    <row r="543" spans="1:7" x14ac:dyDescent="0.2">
      <c r="A543" t="str">
        <f>PROCESOS.!B534</f>
        <v>UAESP-542-2026</v>
      </c>
      <c r="G543">
        <f t="shared" si="8"/>
        <v>0</v>
      </c>
    </row>
    <row r="544" spans="1:7" x14ac:dyDescent="0.2">
      <c r="A544" t="str">
        <f>PROCESOS.!B535</f>
        <v>UAESP-543-2026</v>
      </c>
      <c r="G544">
        <f t="shared" si="8"/>
        <v>0</v>
      </c>
    </row>
    <row r="545" spans="1:7" x14ac:dyDescent="0.2">
      <c r="A545" t="str">
        <f>PROCESOS.!B536</f>
        <v>UAESP-544-2026</v>
      </c>
      <c r="G545">
        <f t="shared" si="8"/>
        <v>0</v>
      </c>
    </row>
    <row r="546" spans="1:7" x14ac:dyDescent="0.2">
      <c r="A546" t="str">
        <f>PROCESOS.!B537</f>
        <v>UAESP-545-2026</v>
      </c>
      <c r="G546">
        <f t="shared" si="8"/>
        <v>0</v>
      </c>
    </row>
    <row r="547" spans="1:7" x14ac:dyDescent="0.2">
      <c r="A547" t="str">
        <f>PROCESOS.!B538</f>
        <v>UAESP-546-2026</v>
      </c>
      <c r="G547">
        <f t="shared" si="8"/>
        <v>0</v>
      </c>
    </row>
    <row r="548" spans="1:7" x14ac:dyDescent="0.2">
      <c r="A548" t="str">
        <f>PROCESOS.!B539</f>
        <v>UAESP-547-2026</v>
      </c>
      <c r="G548">
        <f t="shared" si="8"/>
        <v>0</v>
      </c>
    </row>
    <row r="549" spans="1:7" x14ac:dyDescent="0.2">
      <c r="A549" t="str">
        <f>PROCESOS.!B540</f>
        <v>UAESP-548-2026</v>
      </c>
      <c r="G549">
        <f t="shared" si="8"/>
        <v>0</v>
      </c>
    </row>
    <row r="550" spans="1:7" x14ac:dyDescent="0.2">
      <c r="A550" t="str">
        <f>PROCESOS.!B541</f>
        <v>UAESP-549-2026</v>
      </c>
      <c r="G550">
        <f t="shared" si="8"/>
        <v>0</v>
      </c>
    </row>
    <row r="551" spans="1:7" x14ac:dyDescent="0.2">
      <c r="A551" t="str">
        <f>PROCESOS.!B542</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254" t="s">
        <v>253</v>
      </c>
      <c r="C1" s="254"/>
      <c r="D1" s="254"/>
      <c r="E1" s="254"/>
      <c r="F1" s="254"/>
      <c r="G1" s="254"/>
      <c r="H1" s="254"/>
      <c r="I1" s="11"/>
    </row>
    <row r="2" spans="1:9" ht="16" thickBot="1" x14ac:dyDescent="0.25">
      <c r="A2" s="10"/>
      <c r="B2" s="12"/>
      <c r="C2" s="12"/>
      <c r="D2" s="12"/>
      <c r="E2" s="12"/>
      <c r="F2" s="13"/>
      <c r="G2" s="12"/>
      <c r="H2" s="12"/>
      <c r="I2" s="11"/>
    </row>
    <row r="3" spans="1:9" ht="16" thickTop="1" x14ac:dyDescent="0.2">
      <c r="A3" s="14" t="s">
        <v>254</v>
      </c>
      <c r="B3" s="14" t="s">
        <v>255</v>
      </c>
      <c r="C3" s="14" t="s">
        <v>256</v>
      </c>
      <c r="D3" s="14" t="s">
        <v>12</v>
      </c>
      <c r="E3" s="14" t="s">
        <v>257</v>
      </c>
      <c r="F3" s="15" t="s">
        <v>258</v>
      </c>
      <c r="G3" s="14" t="s">
        <v>10</v>
      </c>
      <c r="H3" s="14" t="s">
        <v>259</v>
      </c>
      <c r="I3" s="14" t="s">
        <v>24</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252" t="s">
        <v>260</v>
      </c>
      <c r="C32" s="253"/>
      <c r="D32" s="253"/>
      <c r="E32" s="253"/>
      <c r="F32" s="253"/>
      <c r="G32" s="253"/>
      <c r="H32" s="253"/>
      <c r="I32" s="11"/>
    </row>
    <row r="33" spans="1:9" ht="16" thickBot="1" x14ac:dyDescent="0.25">
      <c r="A33" s="10"/>
      <c r="B33" s="12"/>
      <c r="C33" s="12"/>
      <c r="D33" s="12"/>
      <c r="E33" s="12"/>
      <c r="F33" s="13"/>
      <c r="G33" s="12"/>
      <c r="H33" s="12"/>
      <c r="I33" s="11"/>
    </row>
    <row r="34" spans="1:9" ht="16" thickTop="1" x14ac:dyDescent="0.2">
      <c r="A34" s="14" t="s">
        <v>254</v>
      </c>
      <c r="B34" s="14" t="s">
        <v>255</v>
      </c>
      <c r="C34" s="14" t="s">
        <v>256</v>
      </c>
      <c r="D34" s="14" t="s">
        <v>12</v>
      </c>
      <c r="E34" s="14" t="s">
        <v>257</v>
      </c>
      <c r="F34" s="15" t="s">
        <v>258</v>
      </c>
      <c r="G34" s="14" t="s">
        <v>10</v>
      </c>
      <c r="H34" s="14" t="s">
        <v>259</v>
      </c>
      <c r="I34" s="14" t="s">
        <v>24</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252" t="s">
        <v>261</v>
      </c>
      <c r="C52" s="253"/>
      <c r="D52" s="253"/>
      <c r="E52" s="253"/>
      <c r="F52" s="253"/>
      <c r="G52" s="253"/>
      <c r="H52" s="253"/>
      <c r="I52" s="11"/>
    </row>
    <row r="53" spans="1:9" ht="16" thickBot="1" x14ac:dyDescent="0.25">
      <c r="A53" s="10"/>
      <c r="B53" s="12"/>
      <c r="C53" s="12"/>
      <c r="D53" s="12"/>
      <c r="E53" s="12"/>
      <c r="F53" s="13"/>
      <c r="G53" s="12"/>
      <c r="H53" s="12"/>
      <c r="I53" s="11"/>
    </row>
    <row r="54" spans="1:9" ht="16" thickTop="1" x14ac:dyDescent="0.2">
      <c r="A54" s="14" t="s">
        <v>254</v>
      </c>
      <c r="B54" s="14" t="s">
        <v>255</v>
      </c>
      <c r="C54" s="14" t="s">
        <v>256</v>
      </c>
      <c r="D54" s="14" t="s">
        <v>12</v>
      </c>
      <c r="E54" s="14" t="s">
        <v>257</v>
      </c>
      <c r="F54" s="15" t="s">
        <v>258</v>
      </c>
      <c r="G54" s="14" t="s">
        <v>10</v>
      </c>
      <c r="H54" s="14" t="s">
        <v>259</v>
      </c>
      <c r="I54" s="14" t="s">
        <v>24</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252" t="s">
        <v>262</v>
      </c>
      <c r="C59" s="253"/>
      <c r="D59" s="253"/>
      <c r="E59" s="253"/>
      <c r="F59" s="253"/>
      <c r="G59" s="253"/>
      <c r="H59" s="253"/>
      <c r="I59" s="11"/>
    </row>
    <row r="60" spans="1:9" ht="16" thickBot="1" x14ac:dyDescent="0.25">
      <c r="A60" s="10"/>
      <c r="B60" s="10"/>
      <c r="C60" s="10"/>
      <c r="D60" s="10"/>
      <c r="E60" s="10"/>
      <c r="F60" s="20"/>
      <c r="G60" s="10"/>
      <c r="H60" s="10"/>
      <c r="I60" s="11"/>
    </row>
    <row r="61" spans="1:9" ht="16" thickTop="1" x14ac:dyDescent="0.2">
      <c r="A61" s="14" t="s">
        <v>254</v>
      </c>
      <c r="B61" s="14" t="s">
        <v>255</v>
      </c>
      <c r="C61" s="14" t="s">
        <v>256</v>
      </c>
      <c r="D61" s="14" t="s">
        <v>12</v>
      </c>
      <c r="E61" s="14" t="s">
        <v>257</v>
      </c>
      <c r="F61" s="15" t="s">
        <v>258</v>
      </c>
      <c r="G61" s="14" t="s">
        <v>10</v>
      </c>
      <c r="H61" s="14" t="s">
        <v>259</v>
      </c>
      <c r="I61" s="14" t="s">
        <v>24</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252" t="s">
        <v>263</v>
      </c>
      <c r="C66" s="253"/>
      <c r="D66" s="253"/>
      <c r="E66" s="253"/>
      <c r="F66" s="253"/>
      <c r="G66" s="253"/>
      <c r="H66" s="253"/>
    </row>
    <row r="67" spans="1:9" x14ac:dyDescent="0.2">
      <c r="A67" s="14" t="s">
        <v>254</v>
      </c>
      <c r="B67" s="14" t="s">
        <v>255</v>
      </c>
      <c r="C67" s="14" t="s">
        <v>256</v>
      </c>
      <c r="D67" s="14" t="s">
        <v>12</v>
      </c>
      <c r="E67" s="14" t="s">
        <v>257</v>
      </c>
      <c r="F67" s="15" t="s">
        <v>258</v>
      </c>
      <c r="G67" s="14" t="s">
        <v>10</v>
      </c>
      <c r="H67" s="14" t="s">
        <v>259</v>
      </c>
      <c r="I67" s="14" t="s">
        <v>24</v>
      </c>
    </row>
    <row r="68" spans="1:9" x14ac:dyDescent="0.2">
      <c r="A68" s="54"/>
      <c r="B68" s="45"/>
      <c r="C68" s="45"/>
      <c r="D68" s="45"/>
      <c r="E68" s="45"/>
      <c r="F68" s="45"/>
      <c r="G68" s="45"/>
      <c r="H68" s="45"/>
      <c r="I68" s="45" t="s">
        <v>264</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265</v>
      </c>
      <c r="B1" s="61" t="s">
        <v>266</v>
      </c>
      <c r="C1" s="61" t="s">
        <v>267</v>
      </c>
      <c r="D1" s="61" t="s">
        <v>268</v>
      </c>
      <c r="E1" s="61" t="s">
        <v>269</v>
      </c>
    </row>
    <row r="2" spans="1:5" x14ac:dyDescent="0.2">
      <c r="A2" s="59"/>
      <c r="B2" s="60"/>
      <c r="C2" s="59"/>
      <c r="D2" s="59" t="s">
        <v>270</v>
      </c>
      <c r="E2" s="59" t="s">
        <v>270</v>
      </c>
    </row>
    <row r="3" spans="1:5" x14ac:dyDescent="0.2">
      <c r="A3" s="59"/>
      <c r="B3" s="60"/>
      <c r="C3" s="62"/>
      <c r="D3" s="59" t="s">
        <v>270</v>
      </c>
      <c r="E3" s="59" t="s">
        <v>270</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271</v>
      </c>
      <c r="C1" s="3" t="s">
        <v>3</v>
      </c>
      <c r="D1" s="4" t="s">
        <v>4</v>
      </c>
      <c r="E1" s="5" t="s">
        <v>5</v>
      </c>
      <c r="F1" s="4" t="s">
        <v>219</v>
      </c>
      <c r="G1" s="5" t="s">
        <v>7</v>
      </c>
      <c r="H1" s="6" t="s">
        <v>8</v>
      </c>
      <c r="I1" s="6" t="s">
        <v>9</v>
      </c>
      <c r="J1" s="7" t="s">
        <v>12</v>
      </c>
      <c r="K1" s="8" t="s">
        <v>13</v>
      </c>
    </row>
    <row r="2" spans="1:13" x14ac:dyDescent="0.2">
      <c r="A2" s="50" t="s">
        <v>272</v>
      </c>
      <c r="B2" s="51">
        <v>45699</v>
      </c>
      <c r="C2" s="50" t="s">
        <v>273</v>
      </c>
      <c r="D2" s="58" t="s">
        <v>25</v>
      </c>
      <c r="E2" s="58" t="s">
        <v>26</v>
      </c>
      <c r="F2" s="58" t="s">
        <v>274</v>
      </c>
      <c r="G2" s="50" t="s">
        <v>27</v>
      </c>
      <c r="H2" s="50">
        <v>80161500</v>
      </c>
      <c r="I2" s="67" t="s">
        <v>275</v>
      </c>
      <c r="J2" s="52" t="s">
        <v>276</v>
      </c>
      <c r="K2" s="50" t="s">
        <v>277</v>
      </c>
    </row>
    <row r="3" spans="1:13" x14ac:dyDescent="0.2">
      <c r="A3" s="50" t="s">
        <v>278</v>
      </c>
      <c r="B3" s="47">
        <v>45707</v>
      </c>
      <c r="C3" s="46" t="s">
        <v>279</v>
      </c>
      <c r="D3" s="58" t="s">
        <v>25</v>
      </c>
      <c r="E3" s="58" t="s">
        <v>26</v>
      </c>
      <c r="F3" s="58" t="s">
        <v>274</v>
      </c>
      <c r="G3" s="50" t="s">
        <v>27</v>
      </c>
      <c r="H3" s="50">
        <v>80161500</v>
      </c>
      <c r="I3" s="67" t="s">
        <v>280</v>
      </c>
      <c r="J3" s="52" t="s">
        <v>281</v>
      </c>
      <c r="K3" s="50"/>
    </row>
    <row r="4" spans="1:13" x14ac:dyDescent="0.2">
      <c r="A4" s="50" t="s">
        <v>282</v>
      </c>
      <c r="B4" s="51">
        <v>45736</v>
      </c>
      <c r="C4" s="71" t="s">
        <v>273</v>
      </c>
      <c r="D4" s="68" t="s">
        <v>218</v>
      </c>
      <c r="E4" s="68" t="s">
        <v>283</v>
      </c>
      <c r="F4" s="68" t="s">
        <v>284</v>
      </c>
      <c r="G4" s="70" t="s">
        <v>285</v>
      </c>
      <c r="H4" s="70" t="s">
        <v>285</v>
      </c>
      <c r="I4" s="70" t="s">
        <v>285</v>
      </c>
      <c r="J4" s="70" t="s">
        <v>285</v>
      </c>
      <c r="K4" s="70" t="s">
        <v>285</v>
      </c>
    </row>
    <row r="5" spans="1:13" x14ac:dyDescent="0.2">
      <c r="A5" s="50" t="s">
        <v>286</v>
      </c>
      <c r="B5" s="51">
        <v>45744</v>
      </c>
      <c r="C5" s="50" t="s">
        <v>287</v>
      </c>
      <c r="D5" s="58" t="s">
        <v>25</v>
      </c>
      <c r="E5" s="58" t="s">
        <v>26</v>
      </c>
      <c r="F5" s="58" t="s">
        <v>274</v>
      </c>
      <c r="G5" s="50" t="s">
        <v>27</v>
      </c>
      <c r="H5" s="50">
        <v>80161500</v>
      </c>
      <c r="I5" s="67" t="s">
        <v>288</v>
      </c>
      <c r="J5" s="52" t="s">
        <v>289</v>
      </c>
      <c r="K5" s="50" t="s">
        <v>290</v>
      </c>
    </row>
    <row r="6" spans="1:13" x14ac:dyDescent="0.2">
      <c r="A6" s="69" t="s">
        <v>291</v>
      </c>
      <c r="B6" s="68" t="s">
        <v>292</v>
      </c>
      <c r="C6" s="68" t="s">
        <v>292</v>
      </c>
      <c r="D6" s="68" t="s">
        <v>25</v>
      </c>
      <c r="E6" s="68" t="s">
        <v>26</v>
      </c>
      <c r="F6" s="58" t="s">
        <v>274</v>
      </c>
      <c r="G6" s="68" t="s">
        <v>292</v>
      </c>
      <c r="H6" s="68" t="s">
        <v>292</v>
      </c>
      <c r="I6" s="68" t="s">
        <v>292</v>
      </c>
      <c r="J6" s="68" t="s">
        <v>292</v>
      </c>
      <c r="K6" s="68" t="s">
        <v>292</v>
      </c>
    </row>
    <row r="7" spans="1:13" x14ac:dyDescent="0.2">
      <c r="A7" s="69" t="s">
        <v>293</v>
      </c>
      <c r="B7" s="68" t="s">
        <v>292</v>
      </c>
      <c r="C7" s="68" t="s">
        <v>292</v>
      </c>
      <c r="D7" s="68" t="s">
        <v>292</v>
      </c>
      <c r="E7" s="68" t="s">
        <v>292</v>
      </c>
      <c r="F7" s="68" t="s">
        <v>292</v>
      </c>
      <c r="G7" s="68" t="s">
        <v>292</v>
      </c>
      <c r="H7" s="68" t="s">
        <v>292</v>
      </c>
      <c r="I7" s="68" t="s">
        <v>292</v>
      </c>
      <c r="J7" s="68" t="s">
        <v>292</v>
      </c>
      <c r="K7" s="68" t="s">
        <v>292</v>
      </c>
      <c r="L7" s="9"/>
      <c r="M7" s="9"/>
    </row>
    <row r="8" spans="1:13" x14ac:dyDescent="0.2">
      <c r="A8" s="69" t="s">
        <v>294</v>
      </c>
      <c r="B8" s="68" t="s">
        <v>292</v>
      </c>
      <c r="C8" s="68" t="s">
        <v>292</v>
      </c>
      <c r="D8" s="68" t="s">
        <v>292</v>
      </c>
      <c r="E8" s="68" t="s">
        <v>292</v>
      </c>
      <c r="F8" s="68" t="s">
        <v>292</v>
      </c>
      <c r="G8" s="68" t="s">
        <v>292</v>
      </c>
      <c r="H8" s="68" t="s">
        <v>292</v>
      </c>
      <c r="I8" s="68" t="s">
        <v>292</v>
      </c>
      <c r="J8" s="68" t="s">
        <v>292</v>
      </c>
      <c r="K8" s="68" t="s">
        <v>292</v>
      </c>
    </row>
    <row r="9" spans="1:13" x14ac:dyDescent="0.2">
      <c r="A9" s="69" t="s">
        <v>295</v>
      </c>
      <c r="B9" s="68" t="s">
        <v>292</v>
      </c>
      <c r="C9" s="68" t="s">
        <v>292</v>
      </c>
      <c r="D9" s="68" t="s">
        <v>292</v>
      </c>
      <c r="E9" s="68" t="s">
        <v>292</v>
      </c>
      <c r="F9" s="68" t="s">
        <v>292</v>
      </c>
      <c r="G9" s="68" t="s">
        <v>292</v>
      </c>
      <c r="H9" s="68" t="s">
        <v>292</v>
      </c>
      <c r="I9" s="68" t="s">
        <v>292</v>
      </c>
      <c r="J9" s="68" t="s">
        <v>292</v>
      </c>
      <c r="K9" s="68" t="s">
        <v>292</v>
      </c>
    </row>
    <row r="10" spans="1:13" x14ac:dyDescent="0.2">
      <c r="A10" s="69" t="s">
        <v>296</v>
      </c>
      <c r="B10" s="68" t="s">
        <v>292</v>
      </c>
      <c r="C10" s="68" t="s">
        <v>292</v>
      </c>
      <c r="D10" s="68" t="s">
        <v>292</v>
      </c>
      <c r="E10" s="68" t="s">
        <v>292</v>
      </c>
      <c r="F10" s="68" t="s">
        <v>292</v>
      </c>
      <c r="G10" s="68" t="s">
        <v>292</v>
      </c>
      <c r="H10" s="68" t="s">
        <v>292</v>
      </c>
      <c r="I10" s="68" t="s">
        <v>292</v>
      </c>
      <c r="J10" s="68" t="s">
        <v>292</v>
      </c>
      <c r="K10" s="68" t="s">
        <v>292</v>
      </c>
    </row>
    <row r="11" spans="1:13" x14ac:dyDescent="0.2">
      <c r="A11" s="69" t="s">
        <v>297</v>
      </c>
      <c r="B11" s="70" t="s">
        <v>298</v>
      </c>
      <c r="C11" s="70" t="s">
        <v>298</v>
      </c>
      <c r="D11" s="70" t="s">
        <v>298</v>
      </c>
      <c r="E11" s="70" t="s">
        <v>298</v>
      </c>
      <c r="F11" s="70" t="s">
        <v>298</v>
      </c>
      <c r="G11" s="70" t="s">
        <v>298</v>
      </c>
      <c r="H11" s="70" t="s">
        <v>298</v>
      </c>
      <c r="I11" s="70" t="s">
        <v>298</v>
      </c>
      <c r="J11" s="70" t="s">
        <v>298</v>
      </c>
      <c r="K11" s="70" t="s">
        <v>298</v>
      </c>
    </row>
    <row r="12" spans="1:13" x14ac:dyDescent="0.2">
      <c r="A12" s="69" t="s">
        <v>299</v>
      </c>
      <c r="B12" s="68" t="s">
        <v>300</v>
      </c>
      <c r="C12" s="68" t="s">
        <v>300</v>
      </c>
      <c r="D12" s="68" t="s">
        <v>300</v>
      </c>
      <c r="E12" s="68" t="s">
        <v>300</v>
      </c>
      <c r="F12" s="68" t="s">
        <v>300</v>
      </c>
      <c r="G12" s="68" t="s">
        <v>300</v>
      </c>
      <c r="H12" s="68" t="s">
        <v>300</v>
      </c>
      <c r="I12" s="68" t="s">
        <v>300</v>
      </c>
      <c r="J12" s="68" t="s">
        <v>300</v>
      </c>
      <c r="K12" s="68" t="s">
        <v>300</v>
      </c>
    </row>
    <row r="13" spans="1:13" x14ac:dyDescent="0.2">
      <c r="A13" s="46" t="s">
        <v>301</v>
      </c>
      <c r="B13" s="68" t="s">
        <v>300</v>
      </c>
      <c r="C13" s="68" t="s">
        <v>300</v>
      </c>
      <c r="D13" s="68" t="s">
        <v>300</v>
      </c>
      <c r="E13" s="68" t="s">
        <v>300</v>
      </c>
      <c r="F13" s="68" t="s">
        <v>300</v>
      </c>
      <c r="G13" s="68" t="s">
        <v>300</v>
      </c>
      <c r="H13" s="68" t="s">
        <v>300</v>
      </c>
      <c r="I13" s="68" t="s">
        <v>300</v>
      </c>
      <c r="J13" s="68" t="s">
        <v>300</v>
      </c>
      <c r="K13" s="68" t="s">
        <v>300</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302</v>
      </c>
      <c r="B1" s="34" t="s">
        <v>257</v>
      </c>
      <c r="C1" s="255" t="s">
        <v>303</v>
      </c>
      <c r="D1" s="255"/>
      <c r="E1" s="35" t="s">
        <v>227</v>
      </c>
      <c r="F1" s="255" t="s">
        <v>304</v>
      </c>
      <c r="G1" s="255"/>
    </row>
    <row r="2" spans="1:7" x14ac:dyDescent="0.2">
      <c r="A2" t="e">
        <f>PROCESOS.!#REF!</f>
        <v>#REF!</v>
      </c>
      <c r="B2" t="e">
        <f>PROCESOS.!#REF!</f>
        <v>#REF!</v>
      </c>
    </row>
    <row r="3" spans="1:7" x14ac:dyDescent="0.2">
      <c r="A3">
        <f>PROCESOS.!B3</f>
        <v>0</v>
      </c>
      <c r="B3">
        <f>PROCESOS.!L3</f>
        <v>0</v>
      </c>
    </row>
    <row r="4" spans="1:7" x14ac:dyDescent="0.2">
      <c r="A4">
        <f>PROCESOS.!B4</f>
        <v>0</v>
      </c>
      <c r="B4">
        <f>PROCESOS.!L4</f>
        <v>0</v>
      </c>
    </row>
    <row r="5" spans="1:7" x14ac:dyDescent="0.2">
      <c r="A5">
        <f>PROCESOS.!B5</f>
        <v>0</v>
      </c>
      <c r="B5">
        <f>PROCESOS.!L5</f>
        <v>0</v>
      </c>
    </row>
    <row r="6" spans="1:7" x14ac:dyDescent="0.2">
      <c r="A6" t="e">
        <f>PROCESOS.!#REF!</f>
        <v>#REF!</v>
      </c>
      <c r="B6" t="e">
        <f>PROCESOS.!#REF!</f>
        <v>#REF!</v>
      </c>
    </row>
    <row r="7" spans="1:7" x14ac:dyDescent="0.2">
      <c r="A7" t="e">
        <f>PROCESOS.!#REF!</f>
        <v>#REF!</v>
      </c>
      <c r="B7" t="e">
        <f>PROCESOS.!#REF!</f>
        <v>#REF!</v>
      </c>
    </row>
    <row r="8" spans="1:7" x14ac:dyDescent="0.2">
      <c r="A8">
        <f>PROCESOS.!B6</f>
        <v>0</v>
      </c>
      <c r="B8">
        <f>PROCESOS.!L6</f>
        <v>0</v>
      </c>
    </row>
    <row r="9" spans="1:7" x14ac:dyDescent="0.2">
      <c r="A9">
        <f>PROCESOS.!B7</f>
        <v>0</v>
      </c>
      <c r="B9">
        <f>PROCESOS.!L7</f>
        <v>0</v>
      </c>
      <c r="C9" s="28"/>
      <c r="D9" s="28"/>
      <c r="E9" s="28"/>
      <c r="F9" s="28"/>
      <c r="G9" s="28"/>
    </row>
    <row r="10" spans="1:7" x14ac:dyDescent="0.2">
      <c r="A10">
        <f>PROCESOS.!B8</f>
        <v>0</v>
      </c>
      <c r="B10">
        <f>PROCESOS.!L8</f>
        <v>0</v>
      </c>
    </row>
    <row r="11" spans="1:7" x14ac:dyDescent="0.2">
      <c r="A11">
        <f>PROCESOS.!B9</f>
        <v>0</v>
      </c>
      <c r="B11">
        <f>PROCESOS.!L9</f>
        <v>0</v>
      </c>
    </row>
    <row r="12" spans="1:7" x14ac:dyDescent="0.2">
      <c r="A12">
        <f>PROCESOS.!B10</f>
        <v>0</v>
      </c>
      <c r="B12">
        <f>PROCESOS.!L10</f>
        <v>0</v>
      </c>
    </row>
    <row r="13" spans="1:7" x14ac:dyDescent="0.2">
      <c r="A13">
        <f>PROCESOS.!B11</f>
        <v>0</v>
      </c>
      <c r="B13">
        <f>PROCESOS.!L11</f>
        <v>0</v>
      </c>
    </row>
    <row r="14" spans="1:7" x14ac:dyDescent="0.2">
      <c r="A14" t="e">
        <f>#REF!</f>
        <v>#REF!</v>
      </c>
      <c r="B14" t="e">
        <f>#REF!</f>
        <v>#REF!</v>
      </c>
    </row>
    <row r="15" spans="1:7" x14ac:dyDescent="0.2">
      <c r="A15">
        <f>PROCESOS.!B12</f>
        <v>0</v>
      </c>
      <c r="B15">
        <f>PROCESOS.!L12</f>
        <v>0</v>
      </c>
    </row>
    <row r="16" spans="1:7" x14ac:dyDescent="0.2">
      <c r="A16">
        <f>PROCESOS.!B13</f>
        <v>0</v>
      </c>
      <c r="B16">
        <f>PROCESOS.!L13</f>
        <v>0</v>
      </c>
    </row>
    <row r="17" spans="1:2" x14ac:dyDescent="0.2">
      <c r="A17">
        <f>PROCESOS.!B14</f>
        <v>0</v>
      </c>
      <c r="B17">
        <f>PROCESOS.!L14</f>
        <v>0</v>
      </c>
    </row>
    <row r="18" spans="1:2" x14ac:dyDescent="0.2">
      <c r="A18">
        <f>PROCESOS.!B15</f>
        <v>0</v>
      </c>
      <c r="B18">
        <f>PROCESOS.!L15</f>
        <v>0</v>
      </c>
    </row>
    <row r="19" spans="1:2" x14ac:dyDescent="0.2">
      <c r="A19">
        <f>PROCESOS.!B16</f>
        <v>0</v>
      </c>
      <c r="B19">
        <f>PROCESOS.!L16</f>
        <v>0</v>
      </c>
    </row>
    <row r="20" spans="1:2" x14ac:dyDescent="0.2">
      <c r="A20">
        <f>PROCESOS.!B17</f>
        <v>0</v>
      </c>
      <c r="B20">
        <f>PROCESOS.!L17</f>
        <v>0</v>
      </c>
    </row>
    <row r="21" spans="1:2" x14ac:dyDescent="0.2">
      <c r="A21">
        <f>PROCESOS.!B18</f>
        <v>0</v>
      </c>
      <c r="B21">
        <f>PROCESOS.!L18</f>
        <v>0</v>
      </c>
    </row>
    <row r="22" spans="1:2" x14ac:dyDescent="0.2">
      <c r="A22">
        <f>PROCESOS.!B19</f>
        <v>0</v>
      </c>
      <c r="B22">
        <f>PROCESOS.!L19</f>
        <v>0</v>
      </c>
    </row>
    <row r="23" spans="1:2" x14ac:dyDescent="0.2">
      <c r="A23">
        <f>PROCESOS.!B20</f>
        <v>0</v>
      </c>
      <c r="B23">
        <f>PROCESOS.!L20</f>
        <v>0</v>
      </c>
    </row>
    <row r="24" spans="1:2" x14ac:dyDescent="0.2">
      <c r="A24">
        <f>PROCESOS.!B21</f>
        <v>0</v>
      </c>
      <c r="B24">
        <f>PROCESOS.!L21</f>
        <v>0</v>
      </c>
    </row>
    <row r="25" spans="1:2" x14ac:dyDescent="0.2">
      <c r="A25">
        <f>PROCESOS.!B22</f>
        <v>0</v>
      </c>
      <c r="B25">
        <f>PROCESOS.!L22</f>
        <v>0</v>
      </c>
    </row>
    <row r="26" spans="1:2" x14ac:dyDescent="0.2">
      <c r="A26">
        <f>PROCESOS.!B23</f>
        <v>0</v>
      </c>
      <c r="B26">
        <f>PROCESOS.!L23</f>
        <v>0</v>
      </c>
    </row>
    <row r="27" spans="1:2" x14ac:dyDescent="0.2">
      <c r="A27">
        <f>PROCESOS.!B24</f>
        <v>0</v>
      </c>
      <c r="B27">
        <f>PROCESOS.!L24</f>
        <v>0</v>
      </c>
    </row>
    <row r="28" spans="1:2" x14ac:dyDescent="0.2">
      <c r="A28">
        <f>PROCESOS.!B25</f>
        <v>0</v>
      </c>
      <c r="B28">
        <f>PROCESOS.!L25</f>
        <v>0</v>
      </c>
    </row>
    <row r="29" spans="1:2" x14ac:dyDescent="0.2">
      <c r="A29">
        <f>PROCESOS.!B26</f>
        <v>0</v>
      </c>
      <c r="B29">
        <f>PROCESOS.!L26</f>
        <v>0</v>
      </c>
    </row>
    <row r="30" spans="1:2" x14ac:dyDescent="0.2">
      <c r="A30">
        <f>PROCESOS.!B27</f>
        <v>0</v>
      </c>
      <c r="B30">
        <f>PROCESOS.!L27</f>
        <v>0</v>
      </c>
    </row>
    <row r="31" spans="1:2" x14ac:dyDescent="0.2">
      <c r="A31">
        <f>PROCESOS.!B28</f>
        <v>0</v>
      </c>
      <c r="B31">
        <f>PROCESOS.!L28</f>
        <v>0</v>
      </c>
    </row>
    <row r="32" spans="1:2" x14ac:dyDescent="0.2">
      <c r="A32">
        <f>PROCESOS.!B29</f>
        <v>0</v>
      </c>
      <c r="B32">
        <f>PROCESOS.!L29</f>
        <v>0</v>
      </c>
    </row>
    <row r="33" spans="1:2" x14ac:dyDescent="0.2">
      <c r="A33">
        <f>PROCESOS.!B30</f>
        <v>0</v>
      </c>
      <c r="B33">
        <f>PROCESOS.!L30</f>
        <v>0</v>
      </c>
    </row>
    <row r="34" spans="1:2" x14ac:dyDescent="0.2">
      <c r="A34">
        <f>PROCESOS.!B31</f>
        <v>0</v>
      </c>
      <c r="B34">
        <f>PROCESOS.!L31</f>
        <v>0</v>
      </c>
    </row>
    <row r="35" spans="1:2" x14ac:dyDescent="0.2">
      <c r="A35">
        <f>PROCESOS.!B32</f>
        <v>0</v>
      </c>
      <c r="B35">
        <f>PROCESOS.!L32</f>
        <v>0</v>
      </c>
    </row>
    <row r="36" spans="1:2" x14ac:dyDescent="0.2">
      <c r="A36">
        <f>PROCESOS.!B33</f>
        <v>0</v>
      </c>
      <c r="B36">
        <f>PROCESOS.!L33</f>
        <v>0</v>
      </c>
    </row>
    <row r="37" spans="1:2" x14ac:dyDescent="0.2">
      <c r="A37">
        <f>PROCESOS.!B34</f>
        <v>0</v>
      </c>
      <c r="B37">
        <f>PROCESOS.!L34</f>
        <v>0</v>
      </c>
    </row>
    <row r="38" spans="1:2" x14ac:dyDescent="0.2">
      <c r="A38">
        <f>PROCESOS.!B35</f>
        <v>0</v>
      </c>
      <c r="B38">
        <f>PROCESOS.!L35</f>
        <v>0</v>
      </c>
    </row>
    <row r="39" spans="1:2" x14ac:dyDescent="0.2">
      <c r="A39">
        <f>PROCESOS.!B36</f>
        <v>0</v>
      </c>
      <c r="B39">
        <f>PROCESOS.!L36</f>
        <v>0</v>
      </c>
    </row>
    <row r="40" spans="1:2" x14ac:dyDescent="0.2">
      <c r="A40">
        <f>PROCESOS.!B37</f>
        <v>0</v>
      </c>
      <c r="B40">
        <f>PROCESOS.!L37</f>
        <v>0</v>
      </c>
    </row>
    <row r="41" spans="1:2" x14ac:dyDescent="0.2">
      <c r="A41">
        <f>PROCESOS.!B38</f>
        <v>0</v>
      </c>
      <c r="B41">
        <f>PROCESOS.!L38</f>
        <v>0</v>
      </c>
    </row>
    <row r="42" spans="1:2" x14ac:dyDescent="0.2">
      <c r="A42">
        <f>PROCESOS.!B39</f>
        <v>0</v>
      </c>
      <c r="B42">
        <f>PROCESOS.!L39</f>
        <v>0</v>
      </c>
    </row>
    <row r="43" spans="1:2" x14ac:dyDescent="0.2">
      <c r="A43">
        <f>PROCESOS.!B40</f>
        <v>0</v>
      </c>
      <c r="B43">
        <f>PROCESOS.!L40</f>
        <v>0</v>
      </c>
    </row>
    <row r="44" spans="1:2" x14ac:dyDescent="0.2">
      <c r="A44">
        <f>PROCESOS.!B41</f>
        <v>0</v>
      </c>
      <c r="B44">
        <f>PROCESOS.!L41</f>
        <v>0</v>
      </c>
    </row>
    <row r="45" spans="1:2" x14ac:dyDescent="0.2">
      <c r="A45">
        <f>PROCESOS.!B42</f>
        <v>0</v>
      </c>
      <c r="B45">
        <f>PROCESOS.!L42</f>
        <v>0</v>
      </c>
    </row>
    <row r="46" spans="1:2" x14ac:dyDescent="0.2">
      <c r="A46">
        <f>PROCESOS.!B43</f>
        <v>0</v>
      </c>
      <c r="B46">
        <f>PROCESOS.!L43</f>
        <v>0</v>
      </c>
    </row>
    <row r="47" spans="1:2" x14ac:dyDescent="0.2">
      <c r="A47">
        <f>PROCESOS.!B44</f>
        <v>0</v>
      </c>
      <c r="B47">
        <f>PROCESOS.!L44</f>
        <v>0</v>
      </c>
    </row>
    <row r="48" spans="1:2" x14ac:dyDescent="0.2">
      <c r="A48">
        <f>PROCESOS.!B45</f>
        <v>0</v>
      </c>
      <c r="B48">
        <f>PROCESOS.!L45</f>
        <v>0</v>
      </c>
    </row>
    <row r="49" spans="1:2" x14ac:dyDescent="0.2">
      <c r="A49">
        <f>PROCESOS.!B46</f>
        <v>0</v>
      </c>
      <c r="B49">
        <f>PROCESOS.!L46</f>
        <v>0</v>
      </c>
    </row>
    <row r="50" spans="1:2" x14ac:dyDescent="0.2">
      <c r="A50">
        <f>PROCESOS.!B47</f>
        <v>0</v>
      </c>
      <c r="B50">
        <f>PROCESOS.!L47</f>
        <v>0</v>
      </c>
    </row>
    <row r="51" spans="1:2" x14ac:dyDescent="0.2">
      <c r="A51">
        <f>PROCESOS.!B48</f>
        <v>0</v>
      </c>
      <c r="B51">
        <f>PROCESOS.!L48</f>
        <v>0</v>
      </c>
    </row>
    <row r="52" spans="1:2" x14ac:dyDescent="0.2">
      <c r="A52">
        <f>PROCESOS.!B49</f>
        <v>0</v>
      </c>
      <c r="B52">
        <f>PROCESOS.!L49</f>
        <v>0</v>
      </c>
    </row>
    <row r="53" spans="1:2" x14ac:dyDescent="0.2">
      <c r="A53">
        <f>PROCESOS.!B50</f>
        <v>0</v>
      </c>
      <c r="B53">
        <f>PROCESOS.!L50</f>
        <v>0</v>
      </c>
    </row>
    <row r="54" spans="1:2" x14ac:dyDescent="0.2">
      <c r="A54">
        <f>PROCESOS.!B51</f>
        <v>0</v>
      </c>
      <c r="B54">
        <f>PROCESOS.!L51</f>
        <v>0</v>
      </c>
    </row>
    <row r="55" spans="1:2" x14ac:dyDescent="0.2">
      <c r="A55">
        <f>PROCESOS.!B52</f>
        <v>0</v>
      </c>
      <c r="B55">
        <f>PROCESOS.!L52</f>
        <v>0</v>
      </c>
    </row>
    <row r="56" spans="1:2" x14ac:dyDescent="0.2">
      <c r="A56">
        <f>PROCESOS.!B53</f>
        <v>0</v>
      </c>
      <c r="B56">
        <f>PROCESOS.!L53</f>
        <v>0</v>
      </c>
    </row>
    <row r="57" spans="1:2" x14ac:dyDescent="0.2">
      <c r="A57">
        <f>PROCESOS.!B54</f>
        <v>0</v>
      </c>
      <c r="B57">
        <f>PROCESOS.!L54</f>
        <v>0</v>
      </c>
    </row>
    <row r="58" spans="1:2" x14ac:dyDescent="0.2">
      <c r="A58">
        <f>PROCESOS.!B55</f>
        <v>0</v>
      </c>
      <c r="B58">
        <f>PROCESOS.!L55</f>
        <v>0</v>
      </c>
    </row>
    <row r="59" spans="1:2" x14ac:dyDescent="0.2">
      <c r="A59">
        <f>PROCESOS.!B56</f>
        <v>0</v>
      </c>
      <c r="B59">
        <f>PROCESOS.!L56</f>
        <v>0</v>
      </c>
    </row>
    <row r="60" spans="1:2" x14ac:dyDescent="0.2">
      <c r="A60">
        <f>PROCESOS.!B57</f>
        <v>0</v>
      </c>
      <c r="B60">
        <f>PROCESOS.!L57</f>
        <v>0</v>
      </c>
    </row>
    <row r="61" spans="1:2" x14ac:dyDescent="0.2">
      <c r="A61">
        <f>PROCESOS.!B58</f>
        <v>0</v>
      </c>
      <c r="B61">
        <f>PROCESOS.!L58</f>
        <v>0</v>
      </c>
    </row>
    <row r="62" spans="1:2" x14ac:dyDescent="0.2">
      <c r="A62">
        <f>PROCESOS.!B59</f>
        <v>0</v>
      </c>
      <c r="B62">
        <f>PROCESOS.!L59</f>
        <v>0</v>
      </c>
    </row>
    <row r="63" spans="1:2" x14ac:dyDescent="0.2">
      <c r="A63">
        <f>PROCESOS.!B60</f>
        <v>0</v>
      </c>
      <c r="B63">
        <f>PROCESOS.!L60</f>
        <v>0</v>
      </c>
    </row>
    <row r="64" spans="1:2" x14ac:dyDescent="0.2">
      <c r="A64">
        <f>PROCESOS.!B61</f>
        <v>0</v>
      </c>
      <c r="B64">
        <f>PROCESOS.!L61</f>
        <v>0</v>
      </c>
    </row>
    <row r="65" spans="1:2" x14ac:dyDescent="0.2">
      <c r="A65">
        <f>PROCESOS.!B62</f>
        <v>0</v>
      </c>
      <c r="B65">
        <f>PROCESOS.!L62</f>
        <v>0</v>
      </c>
    </row>
    <row r="66" spans="1:2" x14ac:dyDescent="0.2">
      <c r="A66">
        <f>PROCESOS.!B63</f>
        <v>0</v>
      </c>
      <c r="B66">
        <f>PROCESOS.!L63</f>
        <v>0</v>
      </c>
    </row>
    <row r="67" spans="1:2" x14ac:dyDescent="0.2">
      <c r="A67">
        <f>PROCESOS.!B64</f>
        <v>0</v>
      </c>
      <c r="B67">
        <f>PROCESOS.!L64</f>
        <v>0</v>
      </c>
    </row>
    <row r="68" spans="1:2" x14ac:dyDescent="0.2">
      <c r="A68">
        <f>PROCESOS.!B65</f>
        <v>0</v>
      </c>
      <c r="B68">
        <f>PROCESOS.!L65</f>
        <v>0</v>
      </c>
    </row>
    <row r="69" spans="1:2" x14ac:dyDescent="0.2">
      <c r="A69">
        <f>PROCESOS.!B66</f>
        <v>0</v>
      </c>
      <c r="B69">
        <f>PROCESOS.!L66</f>
        <v>0</v>
      </c>
    </row>
    <row r="70" spans="1:2" x14ac:dyDescent="0.2">
      <c r="A70">
        <f>PROCESOS.!B67</f>
        <v>0</v>
      </c>
      <c r="B70">
        <f>PROCESOS.!L67</f>
        <v>0</v>
      </c>
    </row>
    <row r="71" spans="1:2" x14ac:dyDescent="0.2">
      <c r="A71">
        <f>PROCESOS.!B68</f>
        <v>0</v>
      </c>
      <c r="B71">
        <f>PROCESOS.!L68</f>
        <v>0</v>
      </c>
    </row>
    <row r="72" spans="1:2" x14ac:dyDescent="0.2">
      <c r="A72">
        <f>PROCESOS.!B69</f>
        <v>0</v>
      </c>
      <c r="B72">
        <f>PROCESOS.!L69</f>
        <v>0</v>
      </c>
    </row>
    <row r="73" spans="1:2" x14ac:dyDescent="0.2">
      <c r="A73">
        <f>PROCESOS.!B70</f>
        <v>0</v>
      </c>
      <c r="B73">
        <f>PROCESOS.!L70</f>
        <v>0</v>
      </c>
    </row>
    <row r="74" spans="1:2" x14ac:dyDescent="0.2">
      <c r="A74">
        <f>PROCESOS.!B71</f>
        <v>0</v>
      </c>
      <c r="B74">
        <f>PROCESOS.!L71</f>
        <v>0</v>
      </c>
    </row>
    <row r="75" spans="1:2" x14ac:dyDescent="0.2">
      <c r="A75">
        <f>PROCESOS.!B72</f>
        <v>0</v>
      </c>
      <c r="B75">
        <f>PROCESOS.!L72</f>
        <v>0</v>
      </c>
    </row>
    <row r="76" spans="1:2" x14ac:dyDescent="0.2">
      <c r="A76">
        <f>PROCESOS.!B73</f>
        <v>0</v>
      </c>
      <c r="B76">
        <f>PROCESOS.!L73</f>
        <v>0</v>
      </c>
    </row>
    <row r="77" spans="1:2" x14ac:dyDescent="0.2">
      <c r="A77">
        <f>PROCESOS.!B74</f>
        <v>0</v>
      </c>
      <c r="B77">
        <f>PROCESOS.!L74</f>
        <v>0</v>
      </c>
    </row>
    <row r="78" spans="1:2" x14ac:dyDescent="0.2">
      <c r="A78">
        <f>PROCESOS.!B75</f>
        <v>0</v>
      </c>
      <c r="B78">
        <f>PROCESOS.!L75</f>
        <v>0</v>
      </c>
    </row>
    <row r="79" spans="1:2" x14ac:dyDescent="0.2">
      <c r="A79">
        <f>PROCESOS.!B76</f>
        <v>0</v>
      </c>
      <c r="B79">
        <f>PROCESOS.!L76</f>
        <v>0</v>
      </c>
    </row>
    <row r="80" spans="1:2" x14ac:dyDescent="0.2">
      <c r="A80">
        <f>PROCESOS.!B77</f>
        <v>0</v>
      </c>
      <c r="B80">
        <f>PROCESOS.!L77</f>
        <v>0</v>
      </c>
    </row>
    <row r="81" spans="1:2" x14ac:dyDescent="0.2">
      <c r="A81">
        <f>PROCESOS.!B78</f>
        <v>0</v>
      </c>
      <c r="B81">
        <f>PROCESOS.!L78</f>
        <v>0</v>
      </c>
    </row>
    <row r="82" spans="1:2" x14ac:dyDescent="0.2">
      <c r="A82" t="e">
        <f>#REF!</f>
        <v>#REF!</v>
      </c>
      <c r="B82" t="e">
        <f>#REF!</f>
        <v>#REF!</v>
      </c>
    </row>
    <row r="83" spans="1:2" x14ac:dyDescent="0.2">
      <c r="A83">
        <f>PROCESOS.!B79</f>
        <v>0</v>
      </c>
      <c r="B83">
        <f>PROCESOS.!L79</f>
        <v>0</v>
      </c>
    </row>
    <row r="84" spans="1:2" x14ac:dyDescent="0.2">
      <c r="A84">
        <f>PROCESOS.!B80</f>
        <v>0</v>
      </c>
      <c r="B84">
        <f>PROCESOS.!L80</f>
        <v>0</v>
      </c>
    </row>
    <row r="85" spans="1:2" x14ac:dyDescent="0.2">
      <c r="A85">
        <f>PROCESOS.!B81</f>
        <v>0</v>
      </c>
      <c r="B85">
        <f>PROCESOS.!L81</f>
        <v>0</v>
      </c>
    </row>
    <row r="86" spans="1:2" x14ac:dyDescent="0.2">
      <c r="A86">
        <f>PROCESOS.!B82</f>
        <v>0</v>
      </c>
      <c r="B86">
        <f>PROCESOS.!L82</f>
        <v>0</v>
      </c>
    </row>
    <row r="87" spans="1:2" x14ac:dyDescent="0.2">
      <c r="A87">
        <f>PROCESOS.!B83</f>
        <v>0</v>
      </c>
      <c r="B87">
        <f>PROCESOS.!L83</f>
        <v>0</v>
      </c>
    </row>
    <row r="88" spans="1:2" x14ac:dyDescent="0.2">
      <c r="A88">
        <f>PROCESOS.!B84</f>
        <v>0</v>
      </c>
      <c r="B88">
        <f>PROCESOS.!L84</f>
        <v>0</v>
      </c>
    </row>
    <row r="89" spans="1:2" x14ac:dyDescent="0.2">
      <c r="A89">
        <f>PROCESOS.!B85</f>
        <v>0</v>
      </c>
      <c r="B89">
        <f>PROCESOS.!L85</f>
        <v>0</v>
      </c>
    </row>
    <row r="90" spans="1:2" x14ac:dyDescent="0.2">
      <c r="A90">
        <f>PROCESOS.!B86</f>
        <v>0</v>
      </c>
      <c r="B90">
        <f>PROCESOS.!L86</f>
        <v>0</v>
      </c>
    </row>
    <row r="91" spans="1:2" x14ac:dyDescent="0.2">
      <c r="A91">
        <f>PROCESOS.!B87</f>
        <v>0</v>
      </c>
      <c r="B91">
        <f>PROCESOS.!L87</f>
        <v>0</v>
      </c>
    </row>
    <row r="92" spans="1:2" x14ac:dyDescent="0.2">
      <c r="A92">
        <f>PROCESOS.!B88</f>
        <v>0</v>
      </c>
      <c r="B92">
        <f>PROCESOS.!L88</f>
        <v>0</v>
      </c>
    </row>
    <row r="93" spans="1:2" x14ac:dyDescent="0.2">
      <c r="A93">
        <f>PROCESOS.!B89</f>
        <v>0</v>
      </c>
      <c r="B93">
        <f>PROCESOS.!L89</f>
        <v>0</v>
      </c>
    </row>
    <row r="94" spans="1:2" x14ac:dyDescent="0.2">
      <c r="A94">
        <f>PROCESOS.!B90</f>
        <v>0</v>
      </c>
      <c r="B94">
        <f>PROCESOS.!L90</f>
        <v>0</v>
      </c>
    </row>
    <row r="95" spans="1:2" x14ac:dyDescent="0.2">
      <c r="A95">
        <f>PROCESOS.!B91</f>
        <v>0</v>
      </c>
      <c r="B95">
        <f>PROCESOS.!L91</f>
        <v>0</v>
      </c>
    </row>
    <row r="96" spans="1:2" x14ac:dyDescent="0.2">
      <c r="A96">
        <f>PROCESOS.!B92</f>
        <v>0</v>
      </c>
      <c r="B96">
        <f>PROCESOS.!L92</f>
        <v>0</v>
      </c>
    </row>
    <row r="97" spans="1:2" x14ac:dyDescent="0.2">
      <c r="A97">
        <f>PROCESOS.!B93</f>
        <v>0</v>
      </c>
      <c r="B97">
        <f>PROCESOS.!L93</f>
        <v>0</v>
      </c>
    </row>
    <row r="98" spans="1:2" x14ac:dyDescent="0.2">
      <c r="A98">
        <f>PROCESOS.!B94</f>
        <v>0</v>
      </c>
      <c r="B98">
        <f>PROCESOS.!L94</f>
        <v>0</v>
      </c>
    </row>
    <row r="99" spans="1:2" x14ac:dyDescent="0.2">
      <c r="A99">
        <f>PROCESOS.!B95</f>
        <v>0</v>
      </c>
      <c r="B99">
        <f>PROCESOS.!L95</f>
        <v>0</v>
      </c>
    </row>
    <row r="100" spans="1:2" x14ac:dyDescent="0.2">
      <c r="A100">
        <f>PROCESOS.!B96</f>
        <v>0</v>
      </c>
      <c r="B100">
        <f>PROCESOS.!L96</f>
        <v>0</v>
      </c>
    </row>
    <row r="101" spans="1:2" x14ac:dyDescent="0.2">
      <c r="A101">
        <f>PROCESOS.!B97</f>
        <v>0</v>
      </c>
      <c r="B101">
        <f>PROCESOS.!L97</f>
        <v>0</v>
      </c>
    </row>
    <row r="102" spans="1:2" x14ac:dyDescent="0.2">
      <c r="A102">
        <f>PROCESOS.!B98</f>
        <v>0</v>
      </c>
      <c r="B102">
        <f>PROCESOS.!L98</f>
        <v>0</v>
      </c>
    </row>
    <row r="103" spans="1:2" x14ac:dyDescent="0.2">
      <c r="A103">
        <f>PROCESOS.!B99</f>
        <v>0</v>
      </c>
      <c r="B103">
        <f>PROCESOS.!L99</f>
        <v>0</v>
      </c>
    </row>
    <row r="104" spans="1:2" x14ac:dyDescent="0.2">
      <c r="A104">
        <f>PROCESOS.!B100</f>
        <v>0</v>
      </c>
      <c r="B104">
        <f>PROCESOS.!L100</f>
        <v>0</v>
      </c>
    </row>
    <row r="105" spans="1:2" x14ac:dyDescent="0.2">
      <c r="A105">
        <f>PROCESOS.!B101</f>
        <v>0</v>
      </c>
      <c r="B105">
        <f>PROCESOS.!L101</f>
        <v>0</v>
      </c>
    </row>
    <row r="106" spans="1:2" x14ac:dyDescent="0.2">
      <c r="A106">
        <f>PROCESOS.!B102</f>
        <v>0</v>
      </c>
      <c r="B106">
        <f>PROCESOS.!L102</f>
        <v>0</v>
      </c>
    </row>
    <row r="107" spans="1:2" x14ac:dyDescent="0.2">
      <c r="A107">
        <f>PROCESOS.!B103</f>
        <v>0</v>
      </c>
      <c r="B107">
        <f>PROCESOS.!L103</f>
        <v>0</v>
      </c>
    </row>
    <row r="108" spans="1:2" x14ac:dyDescent="0.2">
      <c r="A108">
        <f>PROCESOS.!B104</f>
        <v>0</v>
      </c>
      <c r="B108">
        <f>PROCESOS.!L104</f>
        <v>0</v>
      </c>
    </row>
    <row r="109" spans="1:2" x14ac:dyDescent="0.2">
      <c r="A109">
        <f>PROCESOS.!B105</f>
        <v>0</v>
      </c>
      <c r="B109">
        <f>PROCESOS.!L105</f>
        <v>0</v>
      </c>
    </row>
    <row r="110" spans="1:2" x14ac:dyDescent="0.2">
      <c r="A110">
        <f>PROCESOS.!B106</f>
        <v>0</v>
      </c>
      <c r="B110">
        <f>PROCESOS.!L106</f>
        <v>0</v>
      </c>
    </row>
    <row r="111" spans="1:2" x14ac:dyDescent="0.2">
      <c r="A111">
        <f>PROCESOS.!B107</f>
        <v>0</v>
      </c>
      <c r="B111">
        <f>PROCESOS.!L107</f>
        <v>0</v>
      </c>
    </row>
    <row r="112" spans="1:2" x14ac:dyDescent="0.2">
      <c r="A112">
        <f>PROCESOS.!B108</f>
        <v>0</v>
      </c>
      <c r="B112">
        <f>PROCESOS.!L108</f>
        <v>0</v>
      </c>
    </row>
    <row r="113" spans="1:2" x14ac:dyDescent="0.2">
      <c r="A113">
        <f>PROCESOS.!B109</f>
        <v>0</v>
      </c>
      <c r="B113">
        <f>PROCESOS.!L109</f>
        <v>0</v>
      </c>
    </row>
    <row r="114" spans="1:2" x14ac:dyDescent="0.2">
      <c r="A114">
        <f>PROCESOS.!B110</f>
        <v>0</v>
      </c>
      <c r="B114">
        <f>PROCESOS.!L110</f>
        <v>0</v>
      </c>
    </row>
    <row r="115" spans="1:2" x14ac:dyDescent="0.2">
      <c r="A115">
        <f>PROCESOS.!B111</f>
        <v>0</v>
      </c>
      <c r="B115">
        <f>PROCESOS.!L111</f>
        <v>0</v>
      </c>
    </row>
    <row r="116" spans="1:2" x14ac:dyDescent="0.2">
      <c r="A116">
        <f>PROCESOS.!B112</f>
        <v>0</v>
      </c>
      <c r="B116">
        <f>PROCESOS.!L112</f>
        <v>0</v>
      </c>
    </row>
    <row r="117" spans="1:2" x14ac:dyDescent="0.2">
      <c r="A117">
        <f>PROCESOS.!B113</f>
        <v>0</v>
      </c>
      <c r="B117">
        <f>PROCESOS.!L113</f>
        <v>0</v>
      </c>
    </row>
    <row r="118" spans="1:2" x14ac:dyDescent="0.2">
      <c r="A118" t="e">
        <f>#REF!</f>
        <v>#REF!</v>
      </c>
      <c r="B118" t="e">
        <f>#REF!</f>
        <v>#REF!</v>
      </c>
    </row>
    <row r="119" spans="1:2" x14ac:dyDescent="0.2">
      <c r="A119">
        <f>PROCESOS.!B114</f>
        <v>0</v>
      </c>
      <c r="B119">
        <f>PROCESOS.!L114</f>
        <v>0</v>
      </c>
    </row>
    <row r="120" spans="1:2" x14ac:dyDescent="0.2">
      <c r="A120">
        <f>PROCESOS.!B115</f>
        <v>0</v>
      </c>
      <c r="B120">
        <f>PROCESOS.!L115</f>
        <v>0</v>
      </c>
    </row>
    <row r="121" spans="1:2" x14ac:dyDescent="0.2">
      <c r="A121">
        <f>PROCESOS.!B116</f>
        <v>0</v>
      </c>
      <c r="B121">
        <f>PROCESOS.!L116</f>
        <v>0</v>
      </c>
    </row>
    <row r="122" spans="1:2" x14ac:dyDescent="0.2">
      <c r="A122">
        <f>PROCESOS.!B117</f>
        <v>0</v>
      </c>
      <c r="B122">
        <f>PROCESOS.!L117</f>
        <v>0</v>
      </c>
    </row>
    <row r="123" spans="1:2" x14ac:dyDescent="0.2">
      <c r="A123">
        <f>PROCESOS.!B118</f>
        <v>0</v>
      </c>
      <c r="B123">
        <f>PROCESOS.!L118</f>
        <v>0</v>
      </c>
    </row>
    <row r="124" spans="1:2" x14ac:dyDescent="0.2">
      <c r="A124">
        <f>PROCESOS.!B119</f>
        <v>0</v>
      </c>
      <c r="B124">
        <f>PROCESOS.!L119</f>
        <v>0</v>
      </c>
    </row>
    <row r="125" spans="1:2" x14ac:dyDescent="0.2">
      <c r="A125">
        <f>PROCESOS.!B120</f>
        <v>0</v>
      </c>
      <c r="B125">
        <f>PROCESOS.!L120</f>
        <v>0</v>
      </c>
    </row>
    <row r="126" spans="1:2" x14ac:dyDescent="0.2">
      <c r="A126">
        <f>PROCESOS.!B121</f>
        <v>0</v>
      </c>
      <c r="B126">
        <f>PROCESOS.!L121</f>
        <v>0</v>
      </c>
    </row>
    <row r="127" spans="1:2" x14ac:dyDescent="0.2">
      <c r="A127">
        <f>PROCESOS.!B122</f>
        <v>0</v>
      </c>
      <c r="B127" t="e">
        <f>PROCESOS.!#REF!</f>
        <v>#REF!</v>
      </c>
    </row>
    <row r="128" spans="1:2" x14ac:dyDescent="0.2">
      <c r="A128">
        <f>PROCESOS.!B123</f>
        <v>0</v>
      </c>
      <c r="B128">
        <f>PROCESOS.!L123</f>
        <v>0</v>
      </c>
    </row>
    <row r="129" spans="1:2" x14ac:dyDescent="0.2">
      <c r="A129">
        <f>PROCESOS.!B124</f>
        <v>0</v>
      </c>
      <c r="B129">
        <f>PROCESOS.!L124</f>
        <v>0</v>
      </c>
    </row>
    <row r="130" spans="1:2" x14ac:dyDescent="0.2">
      <c r="A130">
        <f>PROCESOS.!B125</f>
        <v>0</v>
      </c>
      <c r="B130">
        <f>PROCESOS.!L125</f>
        <v>0</v>
      </c>
    </row>
    <row r="131" spans="1:2" x14ac:dyDescent="0.2">
      <c r="A131">
        <f>PROCESOS.!B126</f>
        <v>0</v>
      </c>
      <c r="B131">
        <f>PROCESOS.!L126</f>
        <v>0</v>
      </c>
    </row>
    <row r="132" spans="1:2" x14ac:dyDescent="0.2">
      <c r="A132">
        <f>PROCESOS.!B127</f>
        <v>0</v>
      </c>
      <c r="B132">
        <f>PROCESOS.!L127</f>
        <v>0</v>
      </c>
    </row>
    <row r="133" spans="1:2" x14ac:dyDescent="0.2">
      <c r="A133">
        <f>PROCESOS.!B128</f>
        <v>0</v>
      </c>
      <c r="B133">
        <f>PROCESOS.!L128</f>
        <v>0</v>
      </c>
    </row>
    <row r="134" spans="1:2" x14ac:dyDescent="0.2">
      <c r="A134">
        <f>PROCESOS.!B129</f>
        <v>0</v>
      </c>
      <c r="B134">
        <f>PROCESOS.!L129</f>
        <v>0</v>
      </c>
    </row>
    <row r="135" spans="1:2" x14ac:dyDescent="0.2">
      <c r="A135">
        <f>PROCESOS.!B130</f>
        <v>0</v>
      </c>
      <c r="B135">
        <f>PROCESOS.!L130</f>
        <v>0</v>
      </c>
    </row>
    <row r="136" spans="1:2" x14ac:dyDescent="0.2">
      <c r="A136">
        <f>PROCESOS.!B131</f>
        <v>0</v>
      </c>
      <c r="B136">
        <f>PROCESOS.!L131</f>
        <v>0</v>
      </c>
    </row>
    <row r="137" spans="1:2" x14ac:dyDescent="0.2">
      <c r="A137">
        <f>PROCESOS.!B132</f>
        <v>0</v>
      </c>
      <c r="B137">
        <f>PROCESOS.!L132</f>
        <v>0</v>
      </c>
    </row>
    <row r="138" spans="1:2" x14ac:dyDescent="0.2">
      <c r="A138">
        <f>PROCESOS.!B133</f>
        <v>0</v>
      </c>
      <c r="B138">
        <f>PROCESOS.!L133</f>
        <v>0</v>
      </c>
    </row>
    <row r="139" spans="1:2" x14ac:dyDescent="0.2">
      <c r="A139">
        <f>PROCESOS.!B134</f>
        <v>0</v>
      </c>
      <c r="B139">
        <f>PROCESOS.!L134</f>
        <v>0</v>
      </c>
    </row>
    <row r="140" spans="1:2" x14ac:dyDescent="0.2">
      <c r="A140">
        <f>PROCESOS.!B135</f>
        <v>0</v>
      </c>
      <c r="B140">
        <f>PROCESOS.!L135</f>
        <v>0</v>
      </c>
    </row>
    <row r="141" spans="1:2" x14ac:dyDescent="0.2">
      <c r="A141" t="e">
        <f>PROCESOS.!#REF!</f>
        <v>#REF!</v>
      </c>
      <c r="B141" t="e">
        <f>PROCESOS.!#REF!</f>
        <v>#REF!</v>
      </c>
    </row>
    <row r="142" spans="1:2" x14ac:dyDescent="0.2">
      <c r="A142">
        <f>PROCESOS.!B136</f>
        <v>0</v>
      </c>
      <c r="B142">
        <f>PROCESOS.!L136</f>
        <v>0</v>
      </c>
    </row>
    <row r="143" spans="1:2" x14ac:dyDescent="0.2">
      <c r="A143">
        <f>PROCESOS.!B137</f>
        <v>0</v>
      </c>
      <c r="B143">
        <f>PROCESOS.!L137</f>
        <v>0</v>
      </c>
    </row>
    <row r="144" spans="1:2" x14ac:dyDescent="0.2">
      <c r="A144">
        <f>PROCESOS.!B138</f>
        <v>0</v>
      </c>
      <c r="B144">
        <f>PROCESOS.!L138</f>
        <v>0</v>
      </c>
    </row>
    <row r="145" spans="1:2" x14ac:dyDescent="0.2">
      <c r="A145">
        <f>PROCESOS.!B139</f>
        <v>0</v>
      </c>
      <c r="B145">
        <f>PROCESOS.!L139</f>
        <v>0</v>
      </c>
    </row>
    <row r="146" spans="1:2" x14ac:dyDescent="0.2">
      <c r="A146">
        <f>PROCESOS.!B140</f>
        <v>0</v>
      </c>
      <c r="B146">
        <f>PROCESOS.!L140</f>
        <v>0</v>
      </c>
    </row>
    <row r="147" spans="1:2" x14ac:dyDescent="0.2">
      <c r="A147">
        <f>PROCESOS.!B141</f>
        <v>0</v>
      </c>
      <c r="B147">
        <f>PROCESOS.!L141</f>
        <v>0</v>
      </c>
    </row>
    <row r="148" spans="1:2" x14ac:dyDescent="0.2">
      <c r="A148">
        <f>PROCESOS.!B142</f>
        <v>0</v>
      </c>
      <c r="B148">
        <f>PROCESOS.!L142</f>
        <v>0</v>
      </c>
    </row>
    <row r="149" spans="1:2" x14ac:dyDescent="0.2">
      <c r="A149">
        <f>PROCESOS.!B143</f>
        <v>0</v>
      </c>
      <c r="B149">
        <f>PROCESOS.!L143</f>
        <v>0</v>
      </c>
    </row>
    <row r="150" spans="1:2" x14ac:dyDescent="0.2">
      <c r="A150">
        <f>PROCESOS.!B144</f>
        <v>0</v>
      </c>
      <c r="B150">
        <f>PROCESOS.!L144</f>
        <v>0</v>
      </c>
    </row>
    <row r="151" spans="1:2" x14ac:dyDescent="0.2">
      <c r="A151">
        <f>PROCESOS.!B145</f>
        <v>0</v>
      </c>
      <c r="B151">
        <f>PROCESOS.!L145</f>
        <v>0</v>
      </c>
    </row>
    <row r="152" spans="1:2" x14ac:dyDescent="0.2">
      <c r="A152">
        <f>PROCESOS.!B146</f>
        <v>0</v>
      </c>
      <c r="B152">
        <f>PROCESOS.!L146</f>
        <v>0</v>
      </c>
    </row>
    <row r="153" spans="1:2" x14ac:dyDescent="0.2">
      <c r="A153">
        <f>PROCESOS.!B147</f>
        <v>0</v>
      </c>
      <c r="B153">
        <f>PROCESOS.!L147</f>
        <v>0</v>
      </c>
    </row>
    <row r="154" spans="1:2" x14ac:dyDescent="0.2">
      <c r="A154">
        <f>PROCESOS.!B148</f>
        <v>0</v>
      </c>
      <c r="B154">
        <f>PROCESOS.!L148</f>
        <v>0</v>
      </c>
    </row>
    <row r="155" spans="1:2" x14ac:dyDescent="0.2">
      <c r="A155">
        <f>PROCESOS.!B149</f>
        <v>0</v>
      </c>
      <c r="B155">
        <f>PROCESOS.!L149</f>
        <v>0</v>
      </c>
    </row>
    <row r="156" spans="1:2" x14ac:dyDescent="0.2">
      <c r="A156">
        <f>PROCESOS.!B150</f>
        <v>0</v>
      </c>
      <c r="B156">
        <f>PROCESOS.!L150</f>
        <v>0</v>
      </c>
    </row>
    <row r="157" spans="1:2" x14ac:dyDescent="0.2">
      <c r="A157">
        <f>PROCESOS.!B151</f>
        <v>0</v>
      </c>
      <c r="B157">
        <f>PROCESOS.!L151</f>
        <v>0</v>
      </c>
    </row>
    <row r="158" spans="1:2" x14ac:dyDescent="0.2">
      <c r="A158">
        <f>PROCESOS.!B152</f>
        <v>0</v>
      </c>
      <c r="B158">
        <f>PROCESOS.!L152</f>
        <v>0</v>
      </c>
    </row>
    <row r="159" spans="1:2" x14ac:dyDescent="0.2">
      <c r="A159">
        <f>PROCESOS.!B153</f>
        <v>0</v>
      </c>
      <c r="B159">
        <f>PROCESOS.!L153</f>
        <v>0</v>
      </c>
    </row>
    <row r="160" spans="1:2" x14ac:dyDescent="0.2">
      <c r="A160">
        <f>PROCESOS.!B154</f>
        <v>0</v>
      </c>
      <c r="B160">
        <f>PROCESOS.!L154</f>
        <v>0</v>
      </c>
    </row>
    <row r="161" spans="1:2" x14ac:dyDescent="0.2">
      <c r="A161">
        <f>PROCESOS.!B155</f>
        <v>0</v>
      </c>
      <c r="B161">
        <f>PROCESOS.!L155</f>
        <v>0</v>
      </c>
    </row>
    <row r="162" spans="1:2" x14ac:dyDescent="0.2">
      <c r="A162">
        <f>PROCESOS.!B156</f>
        <v>0</v>
      </c>
      <c r="B162">
        <f>PROCESOS.!L156</f>
        <v>0</v>
      </c>
    </row>
    <row r="163" spans="1:2" x14ac:dyDescent="0.2">
      <c r="A163">
        <f>PROCESOS.!B157</f>
        <v>0</v>
      </c>
      <c r="B163">
        <f>PROCESOS.!L157</f>
        <v>0</v>
      </c>
    </row>
    <row r="164" spans="1:2" x14ac:dyDescent="0.2">
      <c r="A164">
        <f>PROCESOS.!B158</f>
        <v>0</v>
      </c>
      <c r="B164">
        <f>PROCESOS.!L158</f>
        <v>0</v>
      </c>
    </row>
    <row r="165" spans="1:2" x14ac:dyDescent="0.2">
      <c r="A165">
        <f>PROCESOS.!B159</f>
        <v>0</v>
      </c>
      <c r="B165">
        <f>PROCESOS.!L159</f>
        <v>0</v>
      </c>
    </row>
    <row r="166" spans="1:2" x14ac:dyDescent="0.2">
      <c r="A166">
        <f>PROCESOS.!B160</f>
        <v>0</v>
      </c>
      <c r="B166">
        <f>PROCESOS.!L160</f>
        <v>0</v>
      </c>
    </row>
    <row r="167" spans="1:2" x14ac:dyDescent="0.2">
      <c r="A167">
        <f>PROCESOS.!B161</f>
        <v>0</v>
      </c>
      <c r="B167">
        <f>PROCESOS.!L161</f>
        <v>0</v>
      </c>
    </row>
    <row r="168" spans="1:2" x14ac:dyDescent="0.2">
      <c r="A168">
        <f>PROCESOS.!B162</f>
        <v>0</v>
      </c>
      <c r="B168">
        <f>PROCESOS.!L162</f>
        <v>0</v>
      </c>
    </row>
    <row r="169" spans="1:2" x14ac:dyDescent="0.2">
      <c r="A169">
        <f>PROCESOS.!B163</f>
        <v>0</v>
      </c>
      <c r="B169">
        <f>PROCESOS.!L163</f>
        <v>0</v>
      </c>
    </row>
    <row r="170" spans="1:2" x14ac:dyDescent="0.2">
      <c r="A170">
        <f>PROCESOS.!B164</f>
        <v>0</v>
      </c>
      <c r="B170">
        <f>PROCESOS.!L164</f>
        <v>0</v>
      </c>
    </row>
    <row r="171" spans="1:2" x14ac:dyDescent="0.2">
      <c r="A171">
        <f>PROCESOS.!B165</f>
        <v>0</v>
      </c>
      <c r="B171">
        <f>PROCESOS.!L165</f>
        <v>0</v>
      </c>
    </row>
    <row r="172" spans="1:2" x14ac:dyDescent="0.2">
      <c r="A172">
        <f>PROCESOS.!B166</f>
        <v>0</v>
      </c>
      <c r="B172">
        <f>PROCESOS.!L166</f>
        <v>0</v>
      </c>
    </row>
    <row r="173" spans="1:2" x14ac:dyDescent="0.2">
      <c r="A173">
        <f>PROCESOS.!B167</f>
        <v>0</v>
      </c>
      <c r="B173">
        <f>PROCESOS.!L167</f>
        <v>0</v>
      </c>
    </row>
    <row r="174" spans="1:2" x14ac:dyDescent="0.2">
      <c r="A174">
        <f>PROCESOS.!B168</f>
        <v>0</v>
      </c>
      <c r="B174">
        <f>PROCESOS.!L168</f>
        <v>0</v>
      </c>
    </row>
    <row r="175" spans="1:2" x14ac:dyDescent="0.2">
      <c r="A175">
        <f>PROCESOS.!B169</f>
        <v>0</v>
      </c>
      <c r="B175">
        <f>PROCESOS.!L169</f>
        <v>0</v>
      </c>
    </row>
    <row r="176" spans="1:2" x14ac:dyDescent="0.2">
      <c r="A176">
        <f>PROCESOS.!B170</f>
        <v>0</v>
      </c>
      <c r="B176">
        <f>PROCESOS.!L170</f>
        <v>0</v>
      </c>
    </row>
    <row r="177" spans="1:2" x14ac:dyDescent="0.2">
      <c r="A177">
        <f>PROCESOS.!B171</f>
        <v>0</v>
      </c>
      <c r="B177">
        <f>PROCESOS.!L171</f>
        <v>0</v>
      </c>
    </row>
    <row r="178" spans="1:2" x14ac:dyDescent="0.2">
      <c r="A178">
        <f>PROCESOS.!B172</f>
        <v>0</v>
      </c>
      <c r="B178">
        <f>PROCESOS.!L172</f>
        <v>0</v>
      </c>
    </row>
    <row r="179" spans="1:2" x14ac:dyDescent="0.2">
      <c r="A179">
        <f>PROCESOS.!B173</f>
        <v>0</v>
      </c>
      <c r="B179">
        <f>PROCESOS.!L173</f>
        <v>0</v>
      </c>
    </row>
    <row r="180" spans="1:2" x14ac:dyDescent="0.2">
      <c r="A180">
        <f>PROCESOS.!B174</f>
        <v>0</v>
      </c>
      <c r="B180">
        <f>PROCESOS.!L174</f>
        <v>0</v>
      </c>
    </row>
    <row r="181" spans="1:2" x14ac:dyDescent="0.2">
      <c r="A181">
        <f>PROCESOS.!B175</f>
        <v>0</v>
      </c>
      <c r="B181">
        <f>PROCESOS.!L175</f>
        <v>0</v>
      </c>
    </row>
    <row r="182" spans="1:2" x14ac:dyDescent="0.2">
      <c r="A182">
        <f>PROCESOS.!B176</f>
        <v>0</v>
      </c>
      <c r="B182">
        <f>PROCESOS.!L176</f>
        <v>0</v>
      </c>
    </row>
    <row r="183" spans="1:2" x14ac:dyDescent="0.2">
      <c r="A183">
        <f>PROCESOS.!B177</f>
        <v>0</v>
      </c>
      <c r="B183">
        <f>PROCESOS.!L177</f>
        <v>0</v>
      </c>
    </row>
    <row r="184" spans="1:2" x14ac:dyDescent="0.2">
      <c r="A184">
        <f>PROCESOS.!B178</f>
        <v>0</v>
      </c>
      <c r="B184">
        <f>PROCESOS.!L178</f>
        <v>0</v>
      </c>
    </row>
    <row r="185" spans="1:2" x14ac:dyDescent="0.2">
      <c r="A185">
        <f>PROCESOS.!B179</f>
        <v>0</v>
      </c>
      <c r="B185">
        <f>PROCESOS.!L179</f>
        <v>0</v>
      </c>
    </row>
    <row r="186" spans="1:2" x14ac:dyDescent="0.2">
      <c r="A186">
        <f>PROCESOS.!B180</f>
        <v>0</v>
      </c>
      <c r="B186">
        <f>PROCESOS.!L180</f>
        <v>0</v>
      </c>
    </row>
    <row r="187" spans="1:2" x14ac:dyDescent="0.2">
      <c r="A187">
        <f>PROCESOS.!B181</f>
        <v>0</v>
      </c>
      <c r="B187">
        <f>PROCESOS.!L181</f>
        <v>0</v>
      </c>
    </row>
    <row r="188" spans="1:2" x14ac:dyDescent="0.2">
      <c r="A188">
        <f>PROCESOS.!B182</f>
        <v>0</v>
      </c>
      <c r="B188">
        <f>PROCESOS.!L182</f>
        <v>0</v>
      </c>
    </row>
    <row r="189" spans="1:2" x14ac:dyDescent="0.2">
      <c r="A189">
        <f>PROCESOS.!B183</f>
        <v>0</v>
      </c>
      <c r="B189">
        <f>PROCESOS.!L183</f>
        <v>0</v>
      </c>
    </row>
    <row r="190" spans="1:2" x14ac:dyDescent="0.2">
      <c r="A190">
        <f>PROCESOS.!B184</f>
        <v>0</v>
      </c>
      <c r="B190">
        <f>PROCESOS.!L184</f>
        <v>0</v>
      </c>
    </row>
    <row r="191" spans="1:2" x14ac:dyDescent="0.2">
      <c r="A191">
        <f>PROCESOS.!B185</f>
        <v>0</v>
      </c>
      <c r="B191">
        <f>PROCESOS.!L185</f>
        <v>0</v>
      </c>
    </row>
    <row r="192" spans="1:2" x14ac:dyDescent="0.2">
      <c r="A192">
        <f>PROCESOS.!B186</f>
        <v>0</v>
      </c>
      <c r="B192">
        <f>PROCESOS.!L186</f>
        <v>0</v>
      </c>
    </row>
    <row r="193" spans="1:2" x14ac:dyDescent="0.2">
      <c r="A193">
        <f>PROCESOS.!B187</f>
        <v>0</v>
      </c>
      <c r="B193">
        <f>PROCESOS.!L187</f>
        <v>0</v>
      </c>
    </row>
    <row r="194" spans="1:2" x14ac:dyDescent="0.2">
      <c r="A194">
        <f>PROCESOS.!B188</f>
        <v>0</v>
      </c>
      <c r="B194">
        <f>PROCESOS.!L188</f>
        <v>0</v>
      </c>
    </row>
    <row r="195" spans="1:2" x14ac:dyDescent="0.2">
      <c r="A195">
        <f>PROCESOS.!B189</f>
        <v>0</v>
      </c>
      <c r="B195">
        <f>PROCESOS.!L189</f>
        <v>0</v>
      </c>
    </row>
    <row r="196" spans="1:2" x14ac:dyDescent="0.2">
      <c r="A196">
        <f>PROCESOS.!B190</f>
        <v>0</v>
      </c>
      <c r="B196">
        <f>PROCESOS.!L190</f>
        <v>0</v>
      </c>
    </row>
    <row r="197" spans="1:2" x14ac:dyDescent="0.2">
      <c r="A197">
        <f>PROCESOS.!B191</f>
        <v>0</v>
      </c>
      <c r="B197">
        <f>PROCESOS.!L191</f>
        <v>0</v>
      </c>
    </row>
    <row r="198" spans="1:2" x14ac:dyDescent="0.2">
      <c r="A198">
        <f>PROCESOS.!B192</f>
        <v>0</v>
      </c>
      <c r="B198">
        <f>PROCESOS.!L192</f>
        <v>0</v>
      </c>
    </row>
    <row r="199" spans="1:2" x14ac:dyDescent="0.2">
      <c r="A199">
        <f>PROCESOS.!B193</f>
        <v>0</v>
      </c>
      <c r="B199">
        <f>PROCESOS.!L193</f>
        <v>0</v>
      </c>
    </row>
    <row r="200" spans="1:2" x14ac:dyDescent="0.2">
      <c r="A200">
        <f>PROCESOS.!B194</f>
        <v>0</v>
      </c>
      <c r="B200">
        <f>PROCESOS.!L194</f>
        <v>0</v>
      </c>
    </row>
    <row r="201" spans="1:2" x14ac:dyDescent="0.2">
      <c r="A201">
        <f>PROCESOS.!B195</f>
        <v>0</v>
      </c>
      <c r="B201">
        <f>PROCESOS.!L195</f>
        <v>0</v>
      </c>
    </row>
    <row r="202" spans="1:2" x14ac:dyDescent="0.2">
      <c r="A202">
        <f>PROCESOS.!B196</f>
        <v>0</v>
      </c>
      <c r="B202">
        <f>PROCESOS.!L196</f>
        <v>0</v>
      </c>
    </row>
    <row r="203" spans="1:2" x14ac:dyDescent="0.2">
      <c r="A203">
        <f>PROCESOS.!B197</f>
        <v>0</v>
      </c>
      <c r="B203">
        <f>PROCESOS.!L197</f>
        <v>0</v>
      </c>
    </row>
    <row r="204" spans="1:2" x14ac:dyDescent="0.2">
      <c r="A204">
        <f>PROCESOS.!B198</f>
        <v>0</v>
      </c>
      <c r="B204">
        <f>PROCESOS.!L198</f>
        <v>0</v>
      </c>
    </row>
    <row r="205" spans="1:2" x14ac:dyDescent="0.2">
      <c r="A205">
        <f>PROCESOS.!B199</f>
        <v>0</v>
      </c>
      <c r="B205">
        <f>PROCESOS.!L199</f>
        <v>0</v>
      </c>
    </row>
    <row r="206" spans="1:2" x14ac:dyDescent="0.2">
      <c r="A206">
        <f>PROCESOS.!B200</f>
        <v>0</v>
      </c>
      <c r="B206">
        <f>PROCESOS.!L200</f>
        <v>0</v>
      </c>
    </row>
    <row r="207" spans="1:2" x14ac:dyDescent="0.2">
      <c r="A207">
        <f>PROCESOS.!B201</f>
        <v>0</v>
      </c>
      <c r="B207">
        <f>PROCESOS.!L201</f>
        <v>0</v>
      </c>
    </row>
    <row r="208" spans="1:2" x14ac:dyDescent="0.2">
      <c r="A208">
        <f>PROCESOS.!B202</f>
        <v>0</v>
      </c>
      <c r="B208">
        <f>PROCESOS.!L202</f>
        <v>0</v>
      </c>
    </row>
    <row r="209" spans="1:2" x14ac:dyDescent="0.2">
      <c r="A209">
        <f>PROCESOS.!B203</f>
        <v>0</v>
      </c>
      <c r="B209">
        <f>PROCESOS.!L203</f>
        <v>0</v>
      </c>
    </row>
    <row r="210" spans="1:2" x14ac:dyDescent="0.2">
      <c r="A210">
        <f>PROCESOS.!B204</f>
        <v>0</v>
      </c>
      <c r="B210">
        <f>PROCESOS.!L204</f>
        <v>0</v>
      </c>
    </row>
    <row r="211" spans="1:2" x14ac:dyDescent="0.2">
      <c r="A211">
        <f>PROCESOS.!B205</f>
        <v>0</v>
      </c>
      <c r="B211">
        <f>PROCESOS.!L205</f>
        <v>0</v>
      </c>
    </row>
    <row r="212" spans="1:2" x14ac:dyDescent="0.2">
      <c r="A212">
        <f>PROCESOS.!B206</f>
        <v>0</v>
      </c>
      <c r="B212">
        <f>PROCESOS.!L206</f>
        <v>0</v>
      </c>
    </row>
    <row r="213" spans="1:2" x14ac:dyDescent="0.2">
      <c r="A213">
        <f>PROCESOS.!B207</f>
        <v>0</v>
      </c>
      <c r="B213">
        <f>PROCESOS.!L207</f>
        <v>0</v>
      </c>
    </row>
    <row r="214" spans="1:2" x14ac:dyDescent="0.2">
      <c r="A214">
        <f>PROCESOS.!B208</f>
        <v>0</v>
      </c>
      <c r="B214">
        <f>PROCESOS.!L208</f>
        <v>0</v>
      </c>
    </row>
    <row r="215" spans="1:2" x14ac:dyDescent="0.2">
      <c r="A215">
        <f>PROCESOS.!B209</f>
        <v>0</v>
      </c>
      <c r="B215">
        <f>PROCESOS.!L209</f>
        <v>0</v>
      </c>
    </row>
    <row r="216" spans="1:2" x14ac:dyDescent="0.2">
      <c r="A216">
        <f>PROCESOS.!B210</f>
        <v>0</v>
      </c>
      <c r="B216">
        <f>PROCESOS.!L210</f>
        <v>0</v>
      </c>
    </row>
    <row r="217" spans="1:2" x14ac:dyDescent="0.2">
      <c r="A217">
        <f>PROCESOS.!B211</f>
        <v>0</v>
      </c>
      <c r="B217">
        <f>PROCESOS.!L211</f>
        <v>0</v>
      </c>
    </row>
    <row r="218" spans="1:2" x14ac:dyDescent="0.2">
      <c r="A218">
        <f>PROCESOS.!B212</f>
        <v>0</v>
      </c>
      <c r="B218">
        <f>PROCESOS.!L212</f>
        <v>0</v>
      </c>
    </row>
    <row r="219" spans="1:2" x14ac:dyDescent="0.2">
      <c r="A219">
        <f>PROCESOS.!B213</f>
        <v>0</v>
      </c>
      <c r="B219">
        <f>PROCESOS.!L213</f>
        <v>0</v>
      </c>
    </row>
    <row r="220" spans="1:2" x14ac:dyDescent="0.2">
      <c r="A220">
        <f>PROCESOS.!B214</f>
        <v>0</v>
      </c>
      <c r="B220">
        <f>PROCESOS.!L214</f>
        <v>0</v>
      </c>
    </row>
    <row r="221" spans="1:2" x14ac:dyDescent="0.2">
      <c r="A221">
        <f>PROCESOS.!B215</f>
        <v>0</v>
      </c>
      <c r="B221">
        <f>PROCESOS.!L215</f>
        <v>0</v>
      </c>
    </row>
    <row r="222" spans="1:2" x14ac:dyDescent="0.2">
      <c r="A222">
        <f>PROCESOS.!B216</f>
        <v>0</v>
      </c>
      <c r="B222">
        <f>PROCESOS.!L216</f>
        <v>0</v>
      </c>
    </row>
    <row r="223" spans="1:2" x14ac:dyDescent="0.2">
      <c r="A223">
        <f>PROCESOS.!B217</f>
        <v>0</v>
      </c>
      <c r="B223">
        <f>PROCESOS.!L217</f>
        <v>0</v>
      </c>
    </row>
    <row r="224" spans="1:2" x14ac:dyDescent="0.2">
      <c r="A224">
        <f>PROCESOS.!B218</f>
        <v>0</v>
      </c>
      <c r="B224">
        <f>PROCESOS.!L218</f>
        <v>0</v>
      </c>
    </row>
    <row r="225" spans="1:2" x14ac:dyDescent="0.2">
      <c r="A225">
        <f>PROCESOS.!B219</f>
        <v>0</v>
      </c>
      <c r="B225">
        <f>PROCESOS.!L219</f>
        <v>0</v>
      </c>
    </row>
    <row r="226" spans="1:2" x14ac:dyDescent="0.2">
      <c r="A226">
        <f>PROCESOS.!B220</f>
        <v>0</v>
      </c>
      <c r="B226">
        <f>PROCESOS.!L220</f>
        <v>0</v>
      </c>
    </row>
    <row r="227" spans="1:2" x14ac:dyDescent="0.2">
      <c r="A227">
        <f>PROCESOS.!B221</f>
        <v>0</v>
      </c>
      <c r="B227">
        <f>PROCESOS.!L221</f>
        <v>0</v>
      </c>
    </row>
    <row r="228" spans="1:2" x14ac:dyDescent="0.2">
      <c r="A228">
        <f>PROCESOS.!B222</f>
        <v>0</v>
      </c>
      <c r="B228">
        <f>PROCESOS.!L222</f>
        <v>0</v>
      </c>
    </row>
    <row r="229" spans="1:2" x14ac:dyDescent="0.2">
      <c r="A229">
        <f>PROCESOS.!B223</f>
        <v>0</v>
      </c>
      <c r="B229">
        <f>PROCESOS.!L223</f>
        <v>0</v>
      </c>
    </row>
    <row r="230" spans="1:2" x14ac:dyDescent="0.2">
      <c r="A230">
        <f>PROCESOS.!B224</f>
        <v>0</v>
      </c>
      <c r="B230">
        <f>PROCESOS.!L224</f>
        <v>0</v>
      </c>
    </row>
    <row r="231" spans="1:2" x14ac:dyDescent="0.2">
      <c r="A231">
        <f>PROCESOS.!B225</f>
        <v>0</v>
      </c>
      <c r="B231">
        <f>PROCESOS.!L225</f>
        <v>0</v>
      </c>
    </row>
    <row r="232" spans="1:2" x14ac:dyDescent="0.2">
      <c r="A232">
        <f>PROCESOS.!B226</f>
        <v>0</v>
      </c>
      <c r="B232">
        <f>PROCESOS.!L226</f>
        <v>0</v>
      </c>
    </row>
    <row r="233" spans="1:2" x14ac:dyDescent="0.2">
      <c r="A233">
        <f>PROCESOS.!B227</f>
        <v>0</v>
      </c>
      <c r="B233">
        <f>PROCESOS.!L227</f>
        <v>0</v>
      </c>
    </row>
    <row r="234" spans="1:2" x14ac:dyDescent="0.2">
      <c r="A234">
        <f>PROCESOS.!B228</f>
        <v>0</v>
      </c>
      <c r="B234">
        <f>PROCESOS.!L228</f>
        <v>0</v>
      </c>
    </row>
    <row r="235" spans="1:2" x14ac:dyDescent="0.2">
      <c r="A235">
        <f>PROCESOS.!B229</f>
        <v>0</v>
      </c>
      <c r="B235">
        <f>PROCESOS.!L229</f>
        <v>0</v>
      </c>
    </row>
    <row r="236" spans="1:2" x14ac:dyDescent="0.2">
      <c r="A236" t="e">
        <f>PROCESOS.!#REF!</f>
        <v>#REF!</v>
      </c>
      <c r="B236" t="e">
        <f>PROCESOS.!#REF!</f>
        <v>#REF!</v>
      </c>
    </row>
    <row r="237" spans="1:2" x14ac:dyDescent="0.2">
      <c r="A237">
        <f>PROCESOS.!B230</f>
        <v>0</v>
      </c>
      <c r="B237">
        <f>PROCESOS.!L230</f>
        <v>0</v>
      </c>
    </row>
    <row r="238" spans="1:2" x14ac:dyDescent="0.2">
      <c r="A238">
        <f>PROCESOS.!B231</f>
        <v>0</v>
      </c>
      <c r="B238">
        <f>PROCESOS.!L231</f>
        <v>0</v>
      </c>
    </row>
    <row r="239" spans="1:2" x14ac:dyDescent="0.2">
      <c r="A239">
        <f>PROCESOS.!B232</f>
        <v>0</v>
      </c>
      <c r="B239">
        <f>PROCESOS.!L232</f>
        <v>0</v>
      </c>
    </row>
    <row r="240" spans="1:2" x14ac:dyDescent="0.2">
      <c r="A240">
        <f>PROCESOS.!B233</f>
        <v>0</v>
      </c>
      <c r="B240">
        <f>PROCESOS.!L233</f>
        <v>0</v>
      </c>
    </row>
    <row r="241" spans="1:2" x14ac:dyDescent="0.2">
      <c r="A241">
        <f>PROCESOS.!B234</f>
        <v>0</v>
      </c>
      <c r="B241">
        <f>PROCESOS.!L234</f>
        <v>0</v>
      </c>
    </row>
    <row r="242" spans="1:2" x14ac:dyDescent="0.2">
      <c r="A242">
        <f>PROCESOS.!B235</f>
        <v>0</v>
      </c>
      <c r="B242">
        <f>PROCESOS.!L235</f>
        <v>0</v>
      </c>
    </row>
    <row r="243" spans="1:2" x14ac:dyDescent="0.2">
      <c r="A243">
        <f>PROCESOS.!B236</f>
        <v>0</v>
      </c>
      <c r="B243">
        <f>PROCESOS.!L236</f>
        <v>0</v>
      </c>
    </row>
    <row r="244" spans="1:2" x14ac:dyDescent="0.2">
      <c r="A244">
        <f>PROCESOS.!B237</f>
        <v>0</v>
      </c>
      <c r="B244">
        <f>PROCESOS.!L237</f>
        <v>0</v>
      </c>
    </row>
    <row r="245" spans="1:2" x14ac:dyDescent="0.2">
      <c r="A245">
        <f>PROCESOS.!B238</f>
        <v>0</v>
      </c>
      <c r="B245">
        <f>PROCESOS.!L238</f>
        <v>0</v>
      </c>
    </row>
    <row r="246" spans="1:2" x14ac:dyDescent="0.2">
      <c r="A246">
        <f>PROCESOS.!B239</f>
        <v>0</v>
      </c>
      <c r="B246">
        <f>PROCESOS.!L239</f>
        <v>0</v>
      </c>
    </row>
    <row r="247" spans="1:2" x14ac:dyDescent="0.2">
      <c r="A247">
        <f>PROCESOS.!B240</f>
        <v>0</v>
      </c>
      <c r="B247">
        <f>PROCESOS.!L240</f>
        <v>0</v>
      </c>
    </row>
    <row r="248" spans="1:2" x14ac:dyDescent="0.2">
      <c r="A248">
        <f>PROCESOS.!B241</f>
        <v>0</v>
      </c>
      <c r="B248">
        <f>PROCESOS.!L241</f>
        <v>0</v>
      </c>
    </row>
    <row r="249" spans="1:2" x14ac:dyDescent="0.2">
      <c r="A249">
        <f>PROCESOS.!B242</f>
        <v>0</v>
      </c>
      <c r="B249">
        <f>PROCESOS.!L242</f>
        <v>0</v>
      </c>
    </row>
    <row r="250" spans="1:2" x14ac:dyDescent="0.2">
      <c r="A250">
        <f>PROCESOS.!B243</f>
        <v>0</v>
      </c>
      <c r="B250">
        <f>PROCESOS.!L243</f>
        <v>0</v>
      </c>
    </row>
    <row r="251" spans="1:2" x14ac:dyDescent="0.2">
      <c r="A251">
        <f>PROCESOS.!B244</f>
        <v>0</v>
      </c>
      <c r="B251">
        <f>PROCESOS.!L244</f>
        <v>0</v>
      </c>
    </row>
    <row r="252" spans="1:2" x14ac:dyDescent="0.2">
      <c r="A252">
        <f>PROCESOS.!B245</f>
        <v>0</v>
      </c>
      <c r="B252">
        <f>PROCESOS.!L245</f>
        <v>0</v>
      </c>
    </row>
    <row r="253" spans="1:2" x14ac:dyDescent="0.2">
      <c r="A253">
        <f>PROCESOS.!B246</f>
        <v>0</v>
      </c>
      <c r="B253">
        <f>PROCESOS.!L246</f>
        <v>0</v>
      </c>
    </row>
    <row r="254" spans="1:2" x14ac:dyDescent="0.2">
      <c r="A254">
        <f>PROCESOS.!B247</f>
        <v>0</v>
      </c>
      <c r="B254">
        <f>PROCESOS.!L247</f>
        <v>0</v>
      </c>
    </row>
    <row r="255" spans="1:2" x14ac:dyDescent="0.2">
      <c r="A255">
        <f>PROCESOS.!B248</f>
        <v>0</v>
      </c>
      <c r="B255">
        <f>PROCESOS.!L248</f>
        <v>0</v>
      </c>
    </row>
    <row r="256" spans="1:2" x14ac:dyDescent="0.2">
      <c r="A256">
        <f>PROCESOS.!B249</f>
        <v>0</v>
      </c>
      <c r="B256">
        <f>PROCESOS.!L249</f>
        <v>0</v>
      </c>
    </row>
    <row r="257" spans="1:2" x14ac:dyDescent="0.2">
      <c r="A257">
        <f>PROCESOS.!B250</f>
        <v>0</v>
      </c>
      <c r="B257">
        <f>PROCESOS.!L250</f>
        <v>0</v>
      </c>
    </row>
    <row r="258" spans="1:2" x14ac:dyDescent="0.2">
      <c r="A258">
        <f>PROCESOS.!B251</f>
        <v>0</v>
      </c>
      <c r="B258">
        <f>PROCESOS.!L251</f>
        <v>0</v>
      </c>
    </row>
    <row r="259" spans="1:2" x14ac:dyDescent="0.2">
      <c r="A259">
        <f>PROCESOS.!B252</f>
        <v>0</v>
      </c>
      <c r="B259">
        <f>PROCESOS.!L252</f>
        <v>0</v>
      </c>
    </row>
    <row r="260" spans="1:2" x14ac:dyDescent="0.2">
      <c r="A260">
        <f>PROCESOS.!B253</f>
        <v>0</v>
      </c>
      <c r="B260">
        <f>PROCESOS.!L253</f>
        <v>0</v>
      </c>
    </row>
    <row r="261" spans="1:2" x14ac:dyDescent="0.2">
      <c r="A261">
        <f>PROCESOS.!B254</f>
        <v>0</v>
      </c>
      <c r="B261">
        <f>PROCESOS.!L254</f>
        <v>0</v>
      </c>
    </row>
    <row r="262" spans="1:2" x14ac:dyDescent="0.2">
      <c r="A262">
        <f>PROCESOS.!B255</f>
        <v>0</v>
      </c>
      <c r="B262">
        <f>PROCESOS.!L255</f>
        <v>0</v>
      </c>
    </row>
    <row r="263" spans="1:2" x14ac:dyDescent="0.2">
      <c r="A263">
        <f>PROCESOS.!B256</f>
        <v>0</v>
      </c>
      <c r="B263">
        <f>PROCESOS.!L256</f>
        <v>0</v>
      </c>
    </row>
    <row r="264" spans="1:2" x14ac:dyDescent="0.2">
      <c r="A264">
        <f>PROCESOS.!B257</f>
        <v>0</v>
      </c>
      <c r="B264">
        <f>PROCESOS.!L257</f>
        <v>0</v>
      </c>
    </row>
    <row r="265" spans="1:2" x14ac:dyDescent="0.2">
      <c r="A265">
        <f>PROCESOS.!B258</f>
        <v>0</v>
      </c>
      <c r="B265">
        <f>PROCESOS.!L258</f>
        <v>0</v>
      </c>
    </row>
    <row r="266" spans="1:2" x14ac:dyDescent="0.2">
      <c r="A266">
        <f>PROCESOS.!B259</f>
        <v>0</v>
      </c>
      <c r="B266">
        <f>PROCESOS.!L259</f>
        <v>0</v>
      </c>
    </row>
    <row r="267" spans="1:2" x14ac:dyDescent="0.2">
      <c r="A267">
        <f>PROCESOS.!B260</f>
        <v>0</v>
      </c>
      <c r="B267">
        <f>PROCESOS.!L260</f>
        <v>0</v>
      </c>
    </row>
    <row r="268" spans="1:2" x14ac:dyDescent="0.2">
      <c r="A268">
        <f>PROCESOS.!B261</f>
        <v>0</v>
      </c>
      <c r="B268">
        <f>PROCESOS.!L261</f>
        <v>0</v>
      </c>
    </row>
    <row r="269" spans="1:2" x14ac:dyDescent="0.2">
      <c r="A269">
        <f>PROCESOS.!B262</f>
        <v>0</v>
      </c>
      <c r="B269">
        <f>PROCESOS.!L262</f>
        <v>0</v>
      </c>
    </row>
    <row r="270" spans="1:2" x14ac:dyDescent="0.2">
      <c r="A270">
        <f>PROCESOS.!B263</f>
        <v>0</v>
      </c>
      <c r="B270">
        <f>PROCESOS.!L263</f>
        <v>0</v>
      </c>
    </row>
    <row r="271" spans="1:2" x14ac:dyDescent="0.2">
      <c r="A271">
        <f>PROCESOS.!B264</f>
        <v>0</v>
      </c>
      <c r="B271">
        <f>PROCESOS.!L264</f>
        <v>0</v>
      </c>
    </row>
    <row r="272" spans="1:2" x14ac:dyDescent="0.2">
      <c r="A272">
        <f>PROCESOS.!B265</f>
        <v>0</v>
      </c>
      <c r="B272">
        <f>PROCESOS.!L265</f>
        <v>0</v>
      </c>
    </row>
    <row r="273" spans="1:2" x14ac:dyDescent="0.2">
      <c r="A273">
        <f>PROCESOS.!B266</f>
        <v>0</v>
      </c>
      <c r="B273">
        <f>PROCESOS.!L266</f>
        <v>0</v>
      </c>
    </row>
    <row r="274" spans="1:2" x14ac:dyDescent="0.2">
      <c r="A274">
        <f>PROCESOS.!B267</f>
        <v>0</v>
      </c>
      <c r="B274">
        <f>PROCESOS.!L267</f>
        <v>0</v>
      </c>
    </row>
    <row r="275" spans="1:2" x14ac:dyDescent="0.2">
      <c r="A275">
        <f>PROCESOS.!B268</f>
        <v>0</v>
      </c>
      <c r="B275">
        <f>PROCESOS.!L268</f>
        <v>0</v>
      </c>
    </row>
    <row r="276" spans="1:2" x14ac:dyDescent="0.2">
      <c r="A276">
        <f>PROCESOS.!B269</f>
        <v>0</v>
      </c>
      <c r="B276">
        <f>PROCESOS.!L269</f>
        <v>0</v>
      </c>
    </row>
    <row r="277" spans="1:2" x14ac:dyDescent="0.2">
      <c r="A277">
        <f>PROCESOS.!B270</f>
        <v>0</v>
      </c>
      <c r="B277">
        <f>PROCESOS.!L270</f>
        <v>0</v>
      </c>
    </row>
    <row r="278" spans="1:2" x14ac:dyDescent="0.2">
      <c r="A278">
        <f>PROCESOS.!B271</f>
        <v>0</v>
      </c>
      <c r="B278">
        <f>PROCESOS.!L271</f>
        <v>0</v>
      </c>
    </row>
    <row r="279" spans="1:2" x14ac:dyDescent="0.2">
      <c r="A279">
        <f>PROCESOS.!B272</f>
        <v>0</v>
      </c>
      <c r="B279">
        <f>PROCESOS.!L272</f>
        <v>0</v>
      </c>
    </row>
    <row r="280" spans="1:2" x14ac:dyDescent="0.2">
      <c r="A280">
        <f>PROCESOS.!B273</f>
        <v>0</v>
      </c>
      <c r="B280">
        <f>PROCESOS.!L273</f>
        <v>0</v>
      </c>
    </row>
    <row r="281" spans="1:2" x14ac:dyDescent="0.2">
      <c r="A281">
        <f>PROCESOS.!B274</f>
        <v>0</v>
      </c>
      <c r="B281">
        <f>PROCESOS.!L274</f>
        <v>0</v>
      </c>
    </row>
    <row r="282" spans="1:2" x14ac:dyDescent="0.2">
      <c r="A282">
        <f>PROCESOS.!B275</f>
        <v>0</v>
      </c>
      <c r="B282">
        <f>PROCESOS.!L275</f>
        <v>0</v>
      </c>
    </row>
    <row r="283" spans="1:2" x14ac:dyDescent="0.2">
      <c r="A283">
        <f>PROCESOS.!B276</f>
        <v>0</v>
      </c>
      <c r="B283">
        <f>PROCESOS.!L276</f>
        <v>0</v>
      </c>
    </row>
    <row r="284" spans="1:2" x14ac:dyDescent="0.2">
      <c r="A284">
        <f>PROCESOS.!B277</f>
        <v>0</v>
      </c>
      <c r="B284">
        <f>PROCESOS.!L277</f>
        <v>0</v>
      </c>
    </row>
    <row r="285" spans="1:2" x14ac:dyDescent="0.2">
      <c r="A285">
        <f>PROCESOS.!B278</f>
        <v>0</v>
      </c>
      <c r="B285">
        <f>PROCESOS.!L278</f>
        <v>0</v>
      </c>
    </row>
    <row r="286" spans="1:2" x14ac:dyDescent="0.2">
      <c r="A286">
        <f>PROCESOS.!B279</f>
        <v>0</v>
      </c>
      <c r="B286">
        <f>PROCESOS.!L279</f>
        <v>0</v>
      </c>
    </row>
    <row r="287" spans="1:2" x14ac:dyDescent="0.2">
      <c r="A287">
        <f>PROCESOS.!B280</f>
        <v>0</v>
      </c>
      <c r="B287">
        <f>PROCESOS.!L280</f>
        <v>0</v>
      </c>
    </row>
    <row r="288" spans="1:2" x14ac:dyDescent="0.2">
      <c r="A288">
        <f>PROCESOS.!B281</f>
        <v>0</v>
      </c>
      <c r="B288">
        <f>PROCESOS.!L281</f>
        <v>0</v>
      </c>
    </row>
    <row r="289" spans="1:2" x14ac:dyDescent="0.2">
      <c r="A289">
        <f>PROCESOS.!B282</f>
        <v>0</v>
      </c>
      <c r="B289">
        <f>PROCESOS.!L282</f>
        <v>0</v>
      </c>
    </row>
    <row r="290" spans="1:2" x14ac:dyDescent="0.2">
      <c r="A290" t="e">
        <f>PROCESOS.!#REF!</f>
        <v>#REF!</v>
      </c>
      <c r="B290" t="e">
        <f>PROCESOS.!#REF!</f>
        <v>#REF!</v>
      </c>
    </row>
    <row r="291" spans="1:2" x14ac:dyDescent="0.2">
      <c r="A291" t="e">
        <f>PROCESOS.!#REF!</f>
        <v>#REF!</v>
      </c>
      <c r="B291" t="e">
        <f>PROCESOS.!#REF!</f>
        <v>#REF!</v>
      </c>
    </row>
    <row r="292" spans="1:2" x14ac:dyDescent="0.2">
      <c r="A292">
        <f>PROCESOS.!B284</f>
        <v>0</v>
      </c>
      <c r="B292">
        <f>PROCESOS.!L284</f>
        <v>0</v>
      </c>
    </row>
    <row r="293" spans="1:2" x14ac:dyDescent="0.2">
      <c r="A293">
        <f>PROCESOS.!B285</f>
        <v>0</v>
      </c>
      <c r="B293">
        <f>PROCESOS.!L285</f>
        <v>0</v>
      </c>
    </row>
    <row r="294" spans="1:2" x14ac:dyDescent="0.2">
      <c r="A294">
        <f>PROCESOS.!B286</f>
        <v>0</v>
      </c>
      <c r="B294">
        <f>PROCESOS.!L286</f>
        <v>0</v>
      </c>
    </row>
    <row r="295" spans="1:2" x14ac:dyDescent="0.2">
      <c r="A295">
        <f>PROCESOS.!B287</f>
        <v>0</v>
      </c>
      <c r="B295">
        <f>PROCESOS.!L287</f>
        <v>0</v>
      </c>
    </row>
    <row r="296" spans="1:2" x14ac:dyDescent="0.2">
      <c r="A296">
        <f>PROCESOS.!B288</f>
        <v>0</v>
      </c>
      <c r="B296">
        <f>PROCESOS.!L288</f>
        <v>0</v>
      </c>
    </row>
    <row r="297" spans="1:2" x14ac:dyDescent="0.2">
      <c r="A297">
        <f>PROCESOS.!B289</f>
        <v>0</v>
      </c>
      <c r="B297">
        <f>PROCESOS.!L289</f>
        <v>0</v>
      </c>
    </row>
    <row r="298" spans="1:2" x14ac:dyDescent="0.2">
      <c r="A298">
        <f>PROCESOS.!B290</f>
        <v>0</v>
      </c>
      <c r="B298">
        <f>PROCESOS.!L290</f>
        <v>0</v>
      </c>
    </row>
    <row r="299" spans="1:2" x14ac:dyDescent="0.2">
      <c r="A299">
        <f>PROCESOS.!B291</f>
        <v>0</v>
      </c>
      <c r="B299">
        <f>PROCESOS.!L291</f>
        <v>0</v>
      </c>
    </row>
    <row r="300" spans="1:2" x14ac:dyDescent="0.2">
      <c r="A300">
        <f>PROCESOS.!B292</f>
        <v>0</v>
      </c>
      <c r="B300">
        <f>PROCESOS.!L292</f>
        <v>0</v>
      </c>
    </row>
    <row r="301" spans="1:2" x14ac:dyDescent="0.2">
      <c r="A301">
        <f>PROCESOS.!B293</f>
        <v>0</v>
      </c>
      <c r="B301">
        <f>PROCESOS.!L293</f>
        <v>0</v>
      </c>
    </row>
    <row r="302" spans="1:2" x14ac:dyDescent="0.2">
      <c r="A302">
        <f>PROCESOS.!B294</f>
        <v>0</v>
      </c>
      <c r="B302">
        <f>PROCESOS.!L294</f>
        <v>0</v>
      </c>
    </row>
    <row r="303" spans="1:2" x14ac:dyDescent="0.2">
      <c r="A303">
        <f>PROCESOS.!B295</f>
        <v>0</v>
      </c>
      <c r="B303">
        <f>PROCESOS.!L295</f>
        <v>0</v>
      </c>
    </row>
    <row r="304" spans="1:2" x14ac:dyDescent="0.2">
      <c r="A304">
        <f>PROCESOS.!B296</f>
        <v>0</v>
      </c>
      <c r="B304">
        <f>PROCESOS.!L296</f>
        <v>0</v>
      </c>
    </row>
    <row r="305" spans="1:2" x14ac:dyDescent="0.2">
      <c r="A305">
        <f>PROCESOS.!B297</f>
        <v>0</v>
      </c>
      <c r="B305">
        <f>PROCESOS.!L297</f>
        <v>0</v>
      </c>
    </row>
    <row r="306" spans="1:2" x14ac:dyDescent="0.2">
      <c r="A306">
        <f>PROCESOS.!B298</f>
        <v>0</v>
      </c>
      <c r="B306">
        <f>PROCESOS.!L298</f>
        <v>0</v>
      </c>
    </row>
    <row r="307" spans="1:2" x14ac:dyDescent="0.2">
      <c r="A307">
        <f>PROCESOS.!B299</f>
        <v>0</v>
      </c>
      <c r="B307">
        <f>PROCESOS.!L299</f>
        <v>0</v>
      </c>
    </row>
    <row r="308" spans="1:2" x14ac:dyDescent="0.2">
      <c r="A308">
        <f>PROCESOS.!B300</f>
        <v>0</v>
      </c>
      <c r="B308">
        <f>PROCESOS.!L300</f>
        <v>0</v>
      </c>
    </row>
    <row r="309" spans="1:2" x14ac:dyDescent="0.2">
      <c r="A309">
        <f>PROCESOS.!B301</f>
        <v>0</v>
      </c>
      <c r="B309">
        <f>PROCESOS.!L301</f>
        <v>0</v>
      </c>
    </row>
    <row r="310" spans="1:2" x14ac:dyDescent="0.2">
      <c r="A310">
        <f>PROCESOS.!B302</f>
        <v>0</v>
      </c>
      <c r="B310">
        <f>PROCESOS.!L302</f>
        <v>0</v>
      </c>
    </row>
    <row r="311" spans="1:2" x14ac:dyDescent="0.2">
      <c r="A311">
        <f>PROCESOS.!B303</f>
        <v>0</v>
      </c>
      <c r="B311">
        <f>PROCESOS.!L303</f>
        <v>0</v>
      </c>
    </row>
    <row r="312" spans="1:2" x14ac:dyDescent="0.2">
      <c r="A312">
        <f>PROCESOS.!B304</f>
        <v>0</v>
      </c>
      <c r="B312">
        <f>PROCESOS.!L304</f>
        <v>0</v>
      </c>
    </row>
    <row r="313" spans="1:2" x14ac:dyDescent="0.2">
      <c r="A313">
        <f>PROCESOS.!B305</f>
        <v>0</v>
      </c>
      <c r="B313">
        <f>PROCESOS.!L305</f>
        <v>0</v>
      </c>
    </row>
    <row r="314" spans="1:2" x14ac:dyDescent="0.2">
      <c r="A314">
        <f>PROCESOS.!B306</f>
        <v>0</v>
      </c>
      <c r="B314">
        <f>PROCESOS.!L306</f>
        <v>0</v>
      </c>
    </row>
    <row r="315" spans="1:2" x14ac:dyDescent="0.2">
      <c r="A315">
        <f>PROCESOS.!B307</f>
        <v>0</v>
      </c>
      <c r="B315">
        <f>PROCESOS.!L307</f>
        <v>0</v>
      </c>
    </row>
    <row r="316" spans="1:2" x14ac:dyDescent="0.2">
      <c r="A316">
        <f>PROCESOS.!B308</f>
        <v>0</v>
      </c>
      <c r="B316">
        <f>PROCESOS.!L308</f>
        <v>0</v>
      </c>
    </row>
    <row r="317" spans="1:2" x14ac:dyDescent="0.2">
      <c r="A317">
        <f>PROCESOS.!B309</f>
        <v>0</v>
      </c>
      <c r="B317">
        <f>PROCESOS.!L309</f>
        <v>0</v>
      </c>
    </row>
    <row r="318" spans="1:2" x14ac:dyDescent="0.2">
      <c r="A318">
        <f>PROCESOS.!B310</f>
        <v>0</v>
      </c>
      <c r="B318">
        <f>PROCESOS.!L310</f>
        <v>0</v>
      </c>
    </row>
    <row r="319" spans="1:2" x14ac:dyDescent="0.2">
      <c r="A319">
        <f>PROCESOS.!B311</f>
        <v>0</v>
      </c>
      <c r="B319">
        <f>PROCESOS.!L311</f>
        <v>0</v>
      </c>
    </row>
    <row r="320" spans="1:2" x14ac:dyDescent="0.2">
      <c r="A320">
        <f>PROCESOS.!B312</f>
        <v>0</v>
      </c>
      <c r="B320">
        <f>PROCESOS.!L312</f>
        <v>0</v>
      </c>
    </row>
    <row r="321" spans="1:2" x14ac:dyDescent="0.2">
      <c r="A321">
        <f>PROCESOS.!B313</f>
        <v>0</v>
      </c>
      <c r="B321">
        <f>PROCESOS.!L313</f>
        <v>0</v>
      </c>
    </row>
    <row r="322" spans="1:2" x14ac:dyDescent="0.2">
      <c r="A322">
        <f>PROCESOS.!B314</f>
        <v>0</v>
      </c>
      <c r="B322">
        <f>PROCESOS.!L314</f>
        <v>0</v>
      </c>
    </row>
    <row r="323" spans="1:2" x14ac:dyDescent="0.2">
      <c r="A323">
        <f>PROCESOS.!B315</f>
        <v>0</v>
      </c>
      <c r="B323">
        <f>PROCESOS.!L315</f>
        <v>0</v>
      </c>
    </row>
    <row r="324" spans="1:2" x14ac:dyDescent="0.2">
      <c r="A324">
        <f>PROCESOS.!B316</f>
        <v>0</v>
      </c>
      <c r="B324">
        <f>PROCESOS.!L316</f>
        <v>0</v>
      </c>
    </row>
    <row r="325" spans="1:2" x14ac:dyDescent="0.2">
      <c r="A325">
        <f>PROCESOS.!B317</f>
        <v>0</v>
      </c>
      <c r="B325">
        <f>PROCESOS.!L317</f>
        <v>0</v>
      </c>
    </row>
    <row r="326" spans="1:2" x14ac:dyDescent="0.2">
      <c r="A326">
        <f>PROCESOS.!B318</f>
        <v>0</v>
      </c>
      <c r="B326">
        <f>PROCESOS.!L318</f>
        <v>0</v>
      </c>
    </row>
    <row r="327" spans="1:2" x14ac:dyDescent="0.2">
      <c r="A327">
        <f>PROCESOS.!B319</f>
        <v>0</v>
      </c>
      <c r="B327">
        <f>PROCESOS.!L319</f>
        <v>0</v>
      </c>
    </row>
    <row r="328" spans="1:2" x14ac:dyDescent="0.2">
      <c r="A328">
        <f>PROCESOS.!B320</f>
        <v>0</v>
      </c>
      <c r="B328">
        <f>PROCESOS.!L320</f>
        <v>0</v>
      </c>
    </row>
    <row r="329" spans="1:2" x14ac:dyDescent="0.2">
      <c r="A329">
        <f>PROCESOS.!B321</f>
        <v>0</v>
      </c>
      <c r="B329">
        <f>PROCESOS.!L321</f>
        <v>0</v>
      </c>
    </row>
    <row r="330" spans="1:2" x14ac:dyDescent="0.2">
      <c r="A330">
        <f>PROCESOS.!B322</f>
        <v>0</v>
      </c>
      <c r="B330">
        <f>PROCESOS.!L322</f>
        <v>0</v>
      </c>
    </row>
    <row r="331" spans="1:2" x14ac:dyDescent="0.2">
      <c r="A331">
        <f>PROCESOS.!B323</f>
        <v>0</v>
      </c>
      <c r="B331">
        <f>PROCESOS.!L323</f>
        <v>0</v>
      </c>
    </row>
    <row r="332" spans="1:2" x14ac:dyDescent="0.2">
      <c r="A332">
        <f>PROCESOS.!B324</f>
        <v>0</v>
      </c>
      <c r="B332">
        <f>PROCESOS.!L324</f>
        <v>0</v>
      </c>
    </row>
    <row r="333" spans="1:2" x14ac:dyDescent="0.2">
      <c r="A333">
        <f>PROCESOS.!B325</f>
        <v>0</v>
      </c>
      <c r="B333">
        <f>PROCESOS.!L325</f>
        <v>0</v>
      </c>
    </row>
    <row r="334" spans="1:2" x14ac:dyDescent="0.2">
      <c r="A334">
        <f>PROCESOS.!B326</f>
        <v>0</v>
      </c>
      <c r="B334">
        <f>PROCESOS.!L326</f>
        <v>0</v>
      </c>
    </row>
    <row r="335" spans="1:2" x14ac:dyDescent="0.2">
      <c r="A335">
        <f>PROCESOS.!B327</f>
        <v>0</v>
      </c>
      <c r="B335">
        <f>PROCESOS.!L327</f>
        <v>0</v>
      </c>
    </row>
    <row r="336" spans="1:2" x14ac:dyDescent="0.2">
      <c r="A336">
        <f>PROCESOS.!B328</f>
        <v>0</v>
      </c>
      <c r="B336">
        <f>PROCESOS.!L328</f>
        <v>0</v>
      </c>
    </row>
    <row r="337" spans="1:2" x14ac:dyDescent="0.2">
      <c r="A337">
        <f>PROCESOS.!B329</f>
        <v>0</v>
      </c>
      <c r="B337">
        <f>PROCESOS.!L329</f>
        <v>0</v>
      </c>
    </row>
    <row r="338" spans="1:2" x14ac:dyDescent="0.2">
      <c r="A338">
        <f>PROCESOS.!B330</f>
        <v>0</v>
      </c>
      <c r="B338">
        <f>PROCESOS.!L330</f>
        <v>0</v>
      </c>
    </row>
    <row r="339" spans="1:2" x14ac:dyDescent="0.2">
      <c r="A339">
        <f>PROCESOS.!B331</f>
        <v>0</v>
      </c>
      <c r="B339">
        <f>PROCESOS.!L331</f>
        <v>0</v>
      </c>
    </row>
    <row r="340" spans="1:2" x14ac:dyDescent="0.2">
      <c r="A340">
        <f>PROCESOS.!B332</f>
        <v>0</v>
      </c>
      <c r="B340">
        <f>PROCESOS.!L332</f>
        <v>0</v>
      </c>
    </row>
    <row r="341" spans="1:2" x14ac:dyDescent="0.2">
      <c r="A341">
        <f>PROCESOS.!B333</f>
        <v>0</v>
      </c>
      <c r="B341">
        <f>PROCESOS.!L333</f>
        <v>0</v>
      </c>
    </row>
    <row r="342" spans="1:2" x14ac:dyDescent="0.2">
      <c r="A342">
        <f>PROCESOS.!B334</f>
        <v>0</v>
      </c>
      <c r="B342">
        <f>PROCESOS.!L334</f>
        <v>0</v>
      </c>
    </row>
    <row r="343" spans="1:2" x14ac:dyDescent="0.2">
      <c r="A343">
        <f>PROCESOS.!B335</f>
        <v>0</v>
      </c>
      <c r="B343">
        <f>PROCESOS.!L335</f>
        <v>0</v>
      </c>
    </row>
    <row r="344" spans="1:2" x14ac:dyDescent="0.2">
      <c r="A344">
        <f>PROCESOS.!B336</f>
        <v>0</v>
      </c>
      <c r="B344">
        <f>PROCESOS.!L336</f>
        <v>0</v>
      </c>
    </row>
    <row r="345" spans="1:2" x14ac:dyDescent="0.2">
      <c r="A345">
        <f>PROCESOS.!B337</f>
        <v>0</v>
      </c>
      <c r="B345">
        <f>PROCESOS.!L337</f>
        <v>0</v>
      </c>
    </row>
    <row r="346" spans="1:2" x14ac:dyDescent="0.2">
      <c r="A346">
        <f>PROCESOS.!B338</f>
        <v>0</v>
      </c>
      <c r="B346">
        <f>PROCESOS.!L338</f>
        <v>0</v>
      </c>
    </row>
    <row r="347" spans="1:2" x14ac:dyDescent="0.2">
      <c r="A347">
        <f>PROCESOS.!B339</f>
        <v>0</v>
      </c>
      <c r="B347">
        <f>PROCESOS.!L339</f>
        <v>0</v>
      </c>
    </row>
    <row r="348" spans="1:2" x14ac:dyDescent="0.2">
      <c r="A348">
        <f>PROCESOS.!B340</f>
        <v>0</v>
      </c>
      <c r="B348">
        <f>PROCESOS.!L340</f>
        <v>0</v>
      </c>
    </row>
    <row r="349" spans="1:2" x14ac:dyDescent="0.2">
      <c r="A349">
        <f>PROCESOS.!B341</f>
        <v>0</v>
      </c>
      <c r="B349">
        <f>PROCESOS.!L341</f>
        <v>0</v>
      </c>
    </row>
    <row r="350" spans="1:2" x14ac:dyDescent="0.2">
      <c r="A350">
        <f>PROCESOS.!B342</f>
        <v>0</v>
      </c>
      <c r="B350">
        <f>PROCESOS.!L342</f>
        <v>0</v>
      </c>
    </row>
    <row r="351" spans="1:2" x14ac:dyDescent="0.2">
      <c r="A351">
        <f>PROCESOS.!B343</f>
        <v>0</v>
      </c>
      <c r="B351">
        <f>PROCESOS.!L343</f>
        <v>0</v>
      </c>
    </row>
    <row r="352" spans="1:2" x14ac:dyDescent="0.2">
      <c r="A352">
        <f>PROCESOS.!B344</f>
        <v>0</v>
      </c>
      <c r="B352">
        <f>PROCESOS.!L344</f>
        <v>0</v>
      </c>
    </row>
    <row r="353" spans="1:2" x14ac:dyDescent="0.2">
      <c r="A353">
        <f>PROCESOS.!B345</f>
        <v>0</v>
      </c>
      <c r="B353">
        <f>PROCESOS.!L345</f>
        <v>0</v>
      </c>
    </row>
    <row r="354" spans="1:2" x14ac:dyDescent="0.2">
      <c r="A354">
        <f>PROCESOS.!B346</f>
        <v>0</v>
      </c>
      <c r="B354">
        <f>PROCESOS.!L346</f>
        <v>0</v>
      </c>
    </row>
    <row r="355" spans="1:2" x14ac:dyDescent="0.2">
      <c r="A355">
        <f>PROCESOS.!B347</f>
        <v>0</v>
      </c>
      <c r="B355">
        <f>PROCESOS.!L347</f>
        <v>0</v>
      </c>
    </row>
    <row r="356" spans="1:2" x14ac:dyDescent="0.2">
      <c r="A356">
        <f>PROCESOS.!B348</f>
        <v>0</v>
      </c>
      <c r="B356">
        <f>PROCESOS.!L348</f>
        <v>0</v>
      </c>
    </row>
    <row r="357" spans="1:2" x14ac:dyDescent="0.2">
      <c r="A357">
        <f>PROCESOS.!B349</f>
        <v>0</v>
      </c>
      <c r="B357">
        <f>PROCESOS.!L349</f>
        <v>0</v>
      </c>
    </row>
    <row r="358" spans="1:2" x14ac:dyDescent="0.2">
      <c r="A358">
        <f>PROCESOS.!B350</f>
        <v>0</v>
      </c>
      <c r="B358">
        <f>PROCESOS.!L350</f>
        <v>0</v>
      </c>
    </row>
    <row r="359" spans="1:2" x14ac:dyDescent="0.2">
      <c r="A359">
        <f>PROCESOS.!B351</f>
        <v>0</v>
      </c>
      <c r="B359">
        <f>PROCESOS.!L351</f>
        <v>0</v>
      </c>
    </row>
    <row r="360" spans="1:2" x14ac:dyDescent="0.2">
      <c r="A360">
        <f>PROCESOS.!B352</f>
        <v>0</v>
      </c>
      <c r="B360">
        <f>PROCESOS.!L352</f>
        <v>0</v>
      </c>
    </row>
    <row r="361" spans="1:2" x14ac:dyDescent="0.2">
      <c r="A361">
        <f>PROCESOS.!B353</f>
        <v>0</v>
      </c>
      <c r="B361">
        <f>PROCESOS.!L353</f>
        <v>0</v>
      </c>
    </row>
    <row r="362" spans="1:2" x14ac:dyDescent="0.2">
      <c r="A362">
        <f>PROCESOS.!B354</f>
        <v>0</v>
      </c>
      <c r="B362">
        <f>PROCESOS.!L354</f>
        <v>0</v>
      </c>
    </row>
    <row r="363" spans="1:2" x14ac:dyDescent="0.2">
      <c r="A363" t="e">
        <f>PROCESOS.!#REF!</f>
        <v>#REF!</v>
      </c>
      <c r="B363" t="e">
        <f>PROCESOS.!#REF!</f>
        <v>#REF!</v>
      </c>
    </row>
    <row r="364" spans="1:2" x14ac:dyDescent="0.2">
      <c r="A364">
        <f>PROCESOS.!B355</f>
        <v>0</v>
      </c>
      <c r="B364">
        <f>PROCESOS.!L355</f>
        <v>0</v>
      </c>
    </row>
    <row r="365" spans="1:2" x14ac:dyDescent="0.2">
      <c r="A365">
        <f>PROCESOS.!B356</f>
        <v>0</v>
      </c>
      <c r="B365">
        <f>PROCESOS.!L356</f>
        <v>0</v>
      </c>
    </row>
    <row r="366" spans="1:2" x14ac:dyDescent="0.2">
      <c r="A366">
        <f>PROCESOS.!B357</f>
        <v>0</v>
      </c>
      <c r="B366">
        <f>PROCESOS.!L357</f>
        <v>0</v>
      </c>
    </row>
    <row r="367" spans="1:2" x14ac:dyDescent="0.2">
      <c r="A367">
        <f>PROCESOS.!B358</f>
        <v>0</v>
      </c>
      <c r="B367">
        <f>PROCESOS.!L358</f>
        <v>0</v>
      </c>
    </row>
    <row r="368" spans="1:2" x14ac:dyDescent="0.2">
      <c r="A368">
        <f>PROCESOS.!B359</f>
        <v>0</v>
      </c>
      <c r="B368">
        <f>PROCESOS.!L359</f>
        <v>0</v>
      </c>
    </row>
    <row r="369" spans="1:2" x14ac:dyDescent="0.2">
      <c r="A369">
        <f>PROCESOS.!B360</f>
        <v>0</v>
      </c>
      <c r="B369">
        <f>PROCESOS.!L360</f>
        <v>0</v>
      </c>
    </row>
    <row r="370" spans="1:2" x14ac:dyDescent="0.2">
      <c r="A370">
        <f>PROCESOS.!B361</f>
        <v>0</v>
      </c>
      <c r="B370">
        <f>PROCESOS.!L361</f>
        <v>0</v>
      </c>
    </row>
    <row r="371" spans="1:2" x14ac:dyDescent="0.2">
      <c r="A371">
        <f>PROCESOS.!B362</f>
        <v>0</v>
      </c>
      <c r="B371">
        <f>PROCESOS.!L362</f>
        <v>0</v>
      </c>
    </row>
    <row r="372" spans="1:2" x14ac:dyDescent="0.2">
      <c r="A372">
        <f>PROCESOS.!B363</f>
        <v>0</v>
      </c>
      <c r="B372">
        <f>PROCESOS.!L363</f>
        <v>0</v>
      </c>
    </row>
    <row r="373" spans="1:2" x14ac:dyDescent="0.2">
      <c r="A373">
        <f>PROCESOS.!B364</f>
        <v>0</v>
      </c>
      <c r="B373">
        <f>PROCESOS.!L364</f>
        <v>0</v>
      </c>
    </row>
    <row r="374" spans="1:2" x14ac:dyDescent="0.2">
      <c r="A374">
        <f>PROCESOS.!B365</f>
        <v>0</v>
      </c>
      <c r="B374">
        <f>PROCESOS.!L365</f>
        <v>0</v>
      </c>
    </row>
    <row r="375" spans="1:2" x14ac:dyDescent="0.2">
      <c r="A375">
        <f>PROCESOS.!B366</f>
        <v>0</v>
      </c>
      <c r="B375">
        <f>PROCESOS.!L366</f>
        <v>0</v>
      </c>
    </row>
    <row r="376" spans="1:2" x14ac:dyDescent="0.2">
      <c r="A376">
        <f>PROCESOS.!B367</f>
        <v>0</v>
      </c>
      <c r="B376">
        <f>PROCESOS.!L367</f>
        <v>0</v>
      </c>
    </row>
    <row r="377" spans="1:2" x14ac:dyDescent="0.2">
      <c r="A377">
        <f>PROCESOS.!B368</f>
        <v>0</v>
      </c>
      <c r="B377">
        <f>PROCESOS.!L368</f>
        <v>0</v>
      </c>
    </row>
    <row r="378" spans="1:2" x14ac:dyDescent="0.2">
      <c r="A378">
        <f>PROCESOS.!B369</f>
        <v>0</v>
      </c>
      <c r="B378">
        <f>PROCESOS.!L369</f>
        <v>0</v>
      </c>
    </row>
    <row r="379" spans="1:2" x14ac:dyDescent="0.2">
      <c r="A379">
        <f>PROCESOS.!B370</f>
        <v>0</v>
      </c>
      <c r="B379">
        <f>PROCESOS.!L370</f>
        <v>0</v>
      </c>
    </row>
    <row r="380" spans="1:2" x14ac:dyDescent="0.2">
      <c r="A380">
        <f>PROCESOS.!B371</f>
        <v>0</v>
      </c>
      <c r="B380">
        <f>PROCESOS.!L371</f>
        <v>0</v>
      </c>
    </row>
    <row r="381" spans="1:2" x14ac:dyDescent="0.2">
      <c r="A381">
        <f>PROCESOS.!B372</f>
        <v>0</v>
      </c>
      <c r="B381">
        <f>PROCESOS.!L372</f>
        <v>0</v>
      </c>
    </row>
    <row r="382" spans="1:2" x14ac:dyDescent="0.2">
      <c r="A382">
        <f>PROCESOS.!B373</f>
        <v>0</v>
      </c>
      <c r="B382">
        <f>PROCESOS.!L373</f>
        <v>0</v>
      </c>
    </row>
    <row r="383" spans="1:2" x14ac:dyDescent="0.2">
      <c r="A383">
        <f>PROCESOS.!B374</f>
        <v>0</v>
      </c>
      <c r="B383">
        <f>PROCESOS.!L374</f>
        <v>0</v>
      </c>
    </row>
    <row r="384" spans="1:2" x14ac:dyDescent="0.2">
      <c r="A384">
        <f>PROCESOS.!B375</f>
        <v>0</v>
      </c>
      <c r="B384">
        <f>PROCESOS.!L375</f>
        <v>0</v>
      </c>
    </row>
    <row r="385" spans="1:2" x14ac:dyDescent="0.2">
      <c r="A385">
        <f>PROCESOS.!B376</f>
        <v>0</v>
      </c>
      <c r="B385">
        <f>PROCESOS.!L376</f>
        <v>0</v>
      </c>
    </row>
    <row r="386" spans="1:2" x14ac:dyDescent="0.2">
      <c r="A386">
        <f>PROCESOS.!B377</f>
        <v>0</v>
      </c>
      <c r="B386">
        <f>PROCESOS.!L377</f>
        <v>0</v>
      </c>
    </row>
    <row r="387" spans="1:2" x14ac:dyDescent="0.2">
      <c r="A387">
        <f>PROCESOS.!B378</f>
        <v>0</v>
      </c>
      <c r="B387">
        <f>PROCESOS.!L378</f>
        <v>0</v>
      </c>
    </row>
    <row r="388" spans="1:2" x14ac:dyDescent="0.2">
      <c r="A388">
        <f>PROCESOS.!B379</f>
        <v>0</v>
      </c>
      <c r="B388">
        <f>PROCESOS.!L379</f>
        <v>0</v>
      </c>
    </row>
    <row r="389" spans="1:2" x14ac:dyDescent="0.2">
      <c r="A389">
        <f>PROCESOS.!B380</f>
        <v>0</v>
      </c>
      <c r="B389">
        <f>PROCESOS.!L380</f>
        <v>0</v>
      </c>
    </row>
    <row r="390" spans="1:2" x14ac:dyDescent="0.2">
      <c r="A390">
        <f>PROCESOS.!B381</f>
        <v>0</v>
      </c>
      <c r="B390">
        <f>PROCESOS.!L381</f>
        <v>0</v>
      </c>
    </row>
    <row r="391" spans="1:2" x14ac:dyDescent="0.2">
      <c r="A391">
        <f>PROCESOS.!B382</f>
        <v>0</v>
      </c>
      <c r="B391">
        <f>PROCESOS.!L382</f>
        <v>0</v>
      </c>
    </row>
    <row r="392" spans="1:2" x14ac:dyDescent="0.2">
      <c r="A392">
        <f>PROCESOS.!B383</f>
        <v>0</v>
      </c>
      <c r="B392">
        <f>PROCESOS.!L383</f>
        <v>0</v>
      </c>
    </row>
    <row r="393" spans="1:2" x14ac:dyDescent="0.2">
      <c r="A393">
        <f>PROCESOS.!B384</f>
        <v>0</v>
      </c>
      <c r="B393">
        <f>PROCESOS.!L384</f>
        <v>0</v>
      </c>
    </row>
    <row r="394" spans="1:2" x14ac:dyDescent="0.2">
      <c r="A394">
        <f>PROCESOS.!B385</f>
        <v>0</v>
      </c>
      <c r="B394">
        <f>PROCESOS.!L385</f>
        <v>0</v>
      </c>
    </row>
    <row r="395" spans="1:2" x14ac:dyDescent="0.2">
      <c r="A395">
        <f>PROCESOS.!B386</f>
        <v>0</v>
      </c>
      <c r="B395">
        <f>PROCESOS.!L386</f>
        <v>0</v>
      </c>
    </row>
    <row r="396" spans="1:2" x14ac:dyDescent="0.2">
      <c r="A396">
        <f>PROCESOS.!B387</f>
        <v>0</v>
      </c>
      <c r="B396">
        <f>PROCESOS.!L387</f>
        <v>0</v>
      </c>
    </row>
    <row r="397" spans="1:2" x14ac:dyDescent="0.2">
      <c r="A397">
        <f>PROCESOS.!B388</f>
        <v>0</v>
      </c>
      <c r="B397">
        <f>PROCESOS.!L388</f>
        <v>0</v>
      </c>
    </row>
    <row r="398" spans="1:2" x14ac:dyDescent="0.2">
      <c r="A398">
        <f>PROCESOS.!B389</f>
        <v>0</v>
      </c>
      <c r="B398">
        <f>PROCESOS.!L389</f>
        <v>0</v>
      </c>
    </row>
    <row r="399" spans="1:2" x14ac:dyDescent="0.2">
      <c r="A399">
        <f>PROCESOS.!B390</f>
        <v>0</v>
      </c>
      <c r="B399">
        <f>PROCESOS.!L390</f>
        <v>0</v>
      </c>
    </row>
    <row r="400" spans="1:2" x14ac:dyDescent="0.2">
      <c r="A400">
        <f>PROCESOS.!B391</f>
        <v>0</v>
      </c>
      <c r="B400">
        <f>PROCESOS.!L391</f>
        <v>0</v>
      </c>
    </row>
    <row r="401" spans="1:2" x14ac:dyDescent="0.2">
      <c r="A401">
        <f>PROCESOS.!B392</f>
        <v>0</v>
      </c>
      <c r="B401">
        <f>PROCESOS.!L392</f>
        <v>0</v>
      </c>
    </row>
    <row r="402" spans="1:2" x14ac:dyDescent="0.2">
      <c r="A402">
        <f>PROCESOS.!B393</f>
        <v>0</v>
      </c>
      <c r="B402">
        <f>PROCESOS.!L393</f>
        <v>0</v>
      </c>
    </row>
    <row r="403" spans="1:2" x14ac:dyDescent="0.2">
      <c r="A403">
        <f>PROCESOS.!B394</f>
        <v>0</v>
      </c>
      <c r="B403">
        <f>PROCESOS.!L394</f>
        <v>0</v>
      </c>
    </row>
    <row r="404" spans="1:2" x14ac:dyDescent="0.2">
      <c r="A404">
        <f>PROCESOS.!B395</f>
        <v>0</v>
      </c>
      <c r="B404">
        <f>PROCESOS.!L395</f>
        <v>0</v>
      </c>
    </row>
    <row r="405" spans="1:2" x14ac:dyDescent="0.2">
      <c r="A405">
        <f>PROCESOS.!B396</f>
        <v>0</v>
      </c>
      <c r="B405">
        <f>PROCESOS.!L396</f>
        <v>0</v>
      </c>
    </row>
    <row r="406" spans="1:2" x14ac:dyDescent="0.2">
      <c r="A406">
        <f>PROCESOS.!B397</f>
        <v>0</v>
      </c>
      <c r="B406">
        <f>PROCESOS.!L397</f>
        <v>0</v>
      </c>
    </row>
    <row r="407" spans="1:2" x14ac:dyDescent="0.2">
      <c r="A407">
        <f>PROCESOS.!B398</f>
        <v>0</v>
      </c>
      <c r="B407">
        <f>PROCESOS.!L398</f>
        <v>0</v>
      </c>
    </row>
    <row r="408" spans="1:2" x14ac:dyDescent="0.2">
      <c r="A408">
        <f>PROCESOS.!B399</f>
        <v>0</v>
      </c>
      <c r="B408">
        <f>PROCESOS.!L399</f>
        <v>0</v>
      </c>
    </row>
    <row r="409" spans="1:2" x14ac:dyDescent="0.2">
      <c r="A409">
        <f>PROCESOS.!B400</f>
        <v>0</v>
      </c>
      <c r="B409">
        <f>PROCESOS.!L400</f>
        <v>0</v>
      </c>
    </row>
    <row r="410" spans="1:2" x14ac:dyDescent="0.2">
      <c r="A410">
        <f>PROCESOS.!B401</f>
        <v>0</v>
      </c>
      <c r="B410">
        <f>PROCESOS.!L401</f>
        <v>0</v>
      </c>
    </row>
    <row r="411" spans="1:2" x14ac:dyDescent="0.2">
      <c r="A411">
        <f>PROCESOS.!B402</f>
        <v>0</v>
      </c>
      <c r="B411">
        <f>PROCESOS.!L402</f>
        <v>0</v>
      </c>
    </row>
    <row r="412" spans="1:2" x14ac:dyDescent="0.2">
      <c r="A412">
        <f>PROCESOS.!B403</f>
        <v>0</v>
      </c>
      <c r="B412">
        <f>PROCESOS.!L403</f>
        <v>0</v>
      </c>
    </row>
    <row r="413" spans="1:2" x14ac:dyDescent="0.2">
      <c r="A413">
        <f>PROCESOS.!B404</f>
        <v>0</v>
      </c>
      <c r="B413">
        <f>PROCESOS.!L404</f>
        <v>0</v>
      </c>
    </row>
    <row r="414" spans="1:2" x14ac:dyDescent="0.2">
      <c r="A414">
        <f>PROCESOS.!B405</f>
        <v>0</v>
      </c>
      <c r="B414">
        <f>PROCESOS.!L405</f>
        <v>0</v>
      </c>
    </row>
    <row r="415" spans="1:2" x14ac:dyDescent="0.2">
      <c r="A415">
        <f>PROCESOS.!B406</f>
        <v>0</v>
      </c>
      <c r="B415">
        <f>PROCESOS.!L406</f>
        <v>0</v>
      </c>
    </row>
    <row r="416" spans="1:2" x14ac:dyDescent="0.2">
      <c r="A416">
        <f>PROCESOS.!B407</f>
        <v>0</v>
      </c>
      <c r="B416">
        <f>PROCESOS.!L407</f>
        <v>0</v>
      </c>
    </row>
    <row r="417" spans="1:2" x14ac:dyDescent="0.2">
      <c r="A417">
        <f>PROCESOS.!B408</f>
        <v>0</v>
      </c>
      <c r="B417">
        <f>PROCESOS.!L408</f>
        <v>0</v>
      </c>
    </row>
    <row r="418" spans="1:2" x14ac:dyDescent="0.2">
      <c r="A418" t="str">
        <f>PROCESOS.!B409</f>
        <v>UAESP-417-2026</v>
      </c>
      <c r="B418">
        <f>PROCESOS.!L409</f>
        <v>0</v>
      </c>
    </row>
    <row r="419" spans="1:2" x14ac:dyDescent="0.2">
      <c r="A419" t="str">
        <f>PROCESOS.!B410</f>
        <v>UAESP-418-2026</v>
      </c>
      <c r="B419">
        <f>PROCESOS.!L410</f>
        <v>0</v>
      </c>
    </row>
    <row r="420" spans="1:2" x14ac:dyDescent="0.2">
      <c r="A420" t="str">
        <f>PROCESOS.!B411</f>
        <v>UAESP-419-2026</v>
      </c>
      <c r="B420">
        <f>PROCESOS.!L411</f>
        <v>0</v>
      </c>
    </row>
    <row r="421" spans="1:2" x14ac:dyDescent="0.2">
      <c r="A421" t="str">
        <f>PROCESOS.!B412</f>
        <v>UAESP-420-2026</v>
      </c>
      <c r="B421">
        <f>PROCESOS.!L412</f>
        <v>0</v>
      </c>
    </row>
    <row r="422" spans="1:2" x14ac:dyDescent="0.2">
      <c r="A422" t="str">
        <f>PROCESOS.!B413</f>
        <v>UAESP-421-2026</v>
      </c>
      <c r="B422">
        <f>PROCESOS.!L413</f>
        <v>0</v>
      </c>
    </row>
    <row r="423" spans="1:2" x14ac:dyDescent="0.2">
      <c r="A423" t="str">
        <f>PROCESOS.!B414</f>
        <v>UAESP-422-2026</v>
      </c>
      <c r="B423">
        <f>PROCESOS.!L414</f>
        <v>0</v>
      </c>
    </row>
    <row r="424" spans="1:2" x14ac:dyDescent="0.2">
      <c r="A424" t="str">
        <f>PROCESOS.!B415</f>
        <v>UAESP-423-2026</v>
      </c>
      <c r="B424">
        <f>PROCESOS.!L415</f>
        <v>0</v>
      </c>
    </row>
    <row r="425" spans="1:2" x14ac:dyDescent="0.2">
      <c r="A425" t="str">
        <f>PROCESOS.!B416</f>
        <v>UAESP-424-2026</v>
      </c>
      <c r="B425">
        <f>PROCESOS.!L416</f>
        <v>0</v>
      </c>
    </row>
    <row r="426" spans="1:2" x14ac:dyDescent="0.2">
      <c r="A426" t="str">
        <f>PROCESOS.!B417</f>
        <v>UAESP-425-2026</v>
      </c>
      <c r="B426">
        <f>PROCESOS.!L417</f>
        <v>0</v>
      </c>
    </row>
    <row r="427" spans="1:2" x14ac:dyDescent="0.2">
      <c r="A427" t="str">
        <f>PROCESOS.!B418</f>
        <v>UAESP-426-2026</v>
      </c>
      <c r="B427">
        <f>PROCESOS.!L418</f>
        <v>0</v>
      </c>
    </row>
    <row r="428" spans="1:2" x14ac:dyDescent="0.2">
      <c r="A428" t="str">
        <f>PROCESOS.!B419</f>
        <v>UAESP-427-2026</v>
      </c>
      <c r="B428">
        <f>PROCESOS.!L419</f>
        <v>0</v>
      </c>
    </row>
    <row r="429" spans="1:2" x14ac:dyDescent="0.2">
      <c r="A429" t="str">
        <f>PROCESOS.!B420</f>
        <v>UAESP-428-2026</v>
      </c>
      <c r="B429">
        <f>PROCESOS.!L420</f>
        <v>0</v>
      </c>
    </row>
    <row r="430" spans="1:2" x14ac:dyDescent="0.2">
      <c r="A430" t="str">
        <f>PROCESOS.!B421</f>
        <v>UAESP-429-2026</v>
      </c>
      <c r="B430">
        <f>PROCESOS.!L421</f>
        <v>0</v>
      </c>
    </row>
    <row r="431" spans="1:2" x14ac:dyDescent="0.2">
      <c r="A431" t="str">
        <f>PROCESOS.!B422</f>
        <v>UAESP-430-2026</v>
      </c>
      <c r="B431">
        <f>PROCESOS.!L422</f>
        <v>0</v>
      </c>
    </row>
    <row r="432" spans="1:2" x14ac:dyDescent="0.2">
      <c r="A432" t="str">
        <f>PROCESOS.!B423</f>
        <v>UAESP-431-2026</v>
      </c>
      <c r="B432">
        <f>PROCESOS.!L423</f>
        <v>0</v>
      </c>
    </row>
    <row r="433" spans="1:2" x14ac:dyDescent="0.2">
      <c r="A433" t="str">
        <f>PROCESOS.!B424</f>
        <v>UAESP-432-2026</v>
      </c>
      <c r="B433">
        <f>PROCESOS.!L424</f>
        <v>0</v>
      </c>
    </row>
    <row r="434" spans="1:2" x14ac:dyDescent="0.2">
      <c r="A434" t="str">
        <f>PROCESOS.!B425</f>
        <v>UAESP-433-2026</v>
      </c>
      <c r="B434">
        <f>PROCESOS.!L425</f>
        <v>0</v>
      </c>
    </row>
    <row r="435" spans="1:2" x14ac:dyDescent="0.2">
      <c r="A435" t="str">
        <f>PROCESOS.!B426</f>
        <v>UAESP-434-2026</v>
      </c>
      <c r="B435">
        <f>PROCESOS.!L426</f>
        <v>0</v>
      </c>
    </row>
    <row r="436" spans="1:2" x14ac:dyDescent="0.2">
      <c r="A436" t="str">
        <f>PROCESOS.!B427</f>
        <v>UAESP-435-2026</v>
      </c>
      <c r="B436">
        <f>PROCESOS.!L427</f>
        <v>0</v>
      </c>
    </row>
    <row r="437" spans="1:2" x14ac:dyDescent="0.2">
      <c r="A437" t="str">
        <f>PROCESOS.!B428</f>
        <v>UAESP-436-2026</v>
      </c>
      <c r="B437">
        <f>PROCESOS.!L428</f>
        <v>0</v>
      </c>
    </row>
    <row r="438" spans="1:2" x14ac:dyDescent="0.2">
      <c r="A438" t="str">
        <f>PROCESOS.!B429</f>
        <v>UAESP-437-2026</v>
      </c>
      <c r="B438">
        <f>PROCESOS.!L429</f>
        <v>0</v>
      </c>
    </row>
    <row r="439" spans="1:2" x14ac:dyDescent="0.2">
      <c r="A439" t="str">
        <f>PROCESOS.!B430</f>
        <v>UAESP-438-2026</v>
      </c>
      <c r="B439">
        <f>PROCESOS.!L430</f>
        <v>0</v>
      </c>
    </row>
    <row r="440" spans="1:2" x14ac:dyDescent="0.2">
      <c r="A440" t="str">
        <f>PROCESOS.!B431</f>
        <v>UAESP-439-2026</v>
      </c>
      <c r="B440">
        <f>PROCESOS.!L431</f>
        <v>0</v>
      </c>
    </row>
    <row r="441" spans="1:2" x14ac:dyDescent="0.2">
      <c r="A441" t="str">
        <f>PROCESOS.!B432</f>
        <v>UAESP-440-2026</v>
      </c>
      <c r="B441">
        <f>PROCESOS.!L432</f>
        <v>0</v>
      </c>
    </row>
    <row r="442" spans="1:2" x14ac:dyDescent="0.2">
      <c r="A442" t="str">
        <f>PROCESOS.!B433</f>
        <v>UAESP-441-2026</v>
      </c>
      <c r="B442">
        <f>PROCESOS.!L433</f>
        <v>0</v>
      </c>
    </row>
    <row r="443" spans="1:2" x14ac:dyDescent="0.2">
      <c r="A443" t="str">
        <f>PROCESOS.!B434</f>
        <v>UAESP-442-202</v>
      </c>
      <c r="B443">
        <f>PROCESOS.!L434</f>
        <v>0</v>
      </c>
    </row>
    <row r="444" spans="1:2" x14ac:dyDescent="0.2">
      <c r="A444" t="str">
        <f>PROCESOS.!B435</f>
        <v>UAESP-443-2026</v>
      </c>
      <c r="B444">
        <f>PROCESOS.!L435</f>
        <v>0</v>
      </c>
    </row>
    <row r="445" spans="1:2" x14ac:dyDescent="0.2">
      <c r="A445" t="str">
        <f>PROCESOS.!B436</f>
        <v>UAESP-444-2026</v>
      </c>
      <c r="B445">
        <f>PROCESOS.!L436</f>
        <v>0</v>
      </c>
    </row>
    <row r="446" spans="1:2" x14ac:dyDescent="0.2">
      <c r="A446" t="str">
        <f>PROCESOS.!B437</f>
        <v>UAESP-445-2026</v>
      </c>
      <c r="B446">
        <f>PROCESOS.!L437</f>
        <v>0</v>
      </c>
    </row>
    <row r="447" spans="1:2" x14ac:dyDescent="0.2">
      <c r="A447" t="str">
        <f>PROCESOS.!B438</f>
        <v>UAESP-446-2026</v>
      </c>
      <c r="B447">
        <f>PROCESOS.!L438</f>
        <v>0</v>
      </c>
    </row>
    <row r="448" spans="1:2" x14ac:dyDescent="0.2">
      <c r="A448" t="str">
        <f>PROCESOS.!B439</f>
        <v>UAESP-447-2026</v>
      </c>
      <c r="B448">
        <f>PROCESOS.!L439</f>
        <v>0</v>
      </c>
    </row>
    <row r="449" spans="1:2" x14ac:dyDescent="0.2">
      <c r="A449" t="str">
        <f>PROCESOS.!B440</f>
        <v>UAESP-448-2026</v>
      </c>
      <c r="B449">
        <f>PROCESOS.!L440</f>
        <v>0</v>
      </c>
    </row>
    <row r="450" spans="1:2" x14ac:dyDescent="0.2">
      <c r="A450" t="str">
        <f>PROCESOS.!B441</f>
        <v>UAESP-449-2026</v>
      </c>
      <c r="B450">
        <f>PROCESOS.!L441</f>
        <v>0</v>
      </c>
    </row>
    <row r="451" spans="1:2" x14ac:dyDescent="0.2">
      <c r="A451" t="str">
        <f>PROCESOS.!B442</f>
        <v>UAESP-450-2026</v>
      </c>
      <c r="B451">
        <f>PROCESOS.!L442</f>
        <v>0</v>
      </c>
    </row>
    <row r="452" spans="1:2" x14ac:dyDescent="0.2">
      <c r="A452" t="str">
        <f>PROCESOS.!B443</f>
        <v>UAESP-451-2026</v>
      </c>
      <c r="B452">
        <f>PROCESOS.!L443</f>
        <v>0</v>
      </c>
    </row>
    <row r="453" spans="1:2" x14ac:dyDescent="0.2">
      <c r="A453" t="str">
        <f>PROCESOS.!B444</f>
        <v>UAESP-452-2026</v>
      </c>
      <c r="B453">
        <f>PROCESOS.!L444</f>
        <v>0</v>
      </c>
    </row>
    <row r="454" spans="1:2" x14ac:dyDescent="0.2">
      <c r="A454" t="str">
        <f>PROCESOS.!B445</f>
        <v>UAESP-453-2026</v>
      </c>
      <c r="B454">
        <f>PROCESOS.!L445</f>
        <v>0</v>
      </c>
    </row>
    <row r="455" spans="1:2" x14ac:dyDescent="0.2">
      <c r="A455" t="str">
        <f>PROCESOS.!B446</f>
        <v>UAESP-454-2026</v>
      </c>
      <c r="B455">
        <f>PROCESOS.!L446</f>
        <v>0</v>
      </c>
    </row>
    <row r="456" spans="1:2" x14ac:dyDescent="0.2">
      <c r="A456" t="str">
        <f>PROCESOS.!B447</f>
        <v>UAESP-455-2026</v>
      </c>
      <c r="B456">
        <f>PROCESOS.!L447</f>
        <v>0</v>
      </c>
    </row>
    <row r="457" spans="1:2" x14ac:dyDescent="0.2">
      <c r="A457" t="str">
        <f>PROCESOS.!B448</f>
        <v>UAESP-456-2026</v>
      </c>
      <c r="B457">
        <f>PROCESOS.!L448</f>
        <v>0</v>
      </c>
    </row>
    <row r="458" spans="1:2" x14ac:dyDescent="0.2">
      <c r="A458" t="str">
        <f>PROCESOS.!B449</f>
        <v>UAESP-457-2026</v>
      </c>
      <c r="B458">
        <f>PROCESOS.!L449</f>
        <v>0</v>
      </c>
    </row>
    <row r="459" spans="1:2" x14ac:dyDescent="0.2">
      <c r="A459" t="str">
        <f>PROCESOS.!B450</f>
        <v>UAESP-458-2026</v>
      </c>
      <c r="B459">
        <f>PROCESOS.!L450</f>
        <v>0</v>
      </c>
    </row>
    <row r="460" spans="1:2" x14ac:dyDescent="0.2">
      <c r="A460" t="str">
        <f>PROCESOS.!B451</f>
        <v>UAESP-459-2026</v>
      </c>
      <c r="B460">
        <f>PROCESOS.!L451</f>
        <v>0</v>
      </c>
    </row>
    <row r="461" spans="1:2" x14ac:dyDescent="0.2">
      <c r="A461" t="str">
        <f>PROCESOS.!B452</f>
        <v>UAESP-460-2026</v>
      </c>
      <c r="B461">
        <f>PROCESOS.!L452</f>
        <v>0</v>
      </c>
    </row>
    <row r="462" spans="1:2" x14ac:dyDescent="0.2">
      <c r="A462" t="str">
        <f>PROCESOS.!B453</f>
        <v>UAESP-461-2026</v>
      </c>
      <c r="B462">
        <f>PROCESOS.!L453</f>
        <v>0</v>
      </c>
    </row>
    <row r="463" spans="1:2" x14ac:dyDescent="0.2">
      <c r="A463" t="str">
        <f>PROCESOS.!B454</f>
        <v>UAESP-462-2026</v>
      </c>
      <c r="B463">
        <f>PROCESOS.!L454</f>
        <v>0</v>
      </c>
    </row>
    <row r="464" spans="1:2" x14ac:dyDescent="0.2">
      <c r="A464" t="str">
        <f>PROCESOS.!B455</f>
        <v>UAESP-463-2026</v>
      </c>
      <c r="B464">
        <f>PROCESOS.!L455</f>
        <v>0</v>
      </c>
    </row>
    <row r="465" spans="1:2" x14ac:dyDescent="0.2">
      <c r="A465" t="str">
        <f>PROCESOS.!B456</f>
        <v>UAESP-464-2026</v>
      </c>
      <c r="B465">
        <f>PROCESOS.!L456</f>
        <v>0</v>
      </c>
    </row>
    <row r="466" spans="1:2" x14ac:dyDescent="0.2">
      <c r="A466" t="str">
        <f>PROCESOS.!B457</f>
        <v>UAESP-465-2026</v>
      </c>
      <c r="B466">
        <f>PROCESOS.!L457</f>
        <v>0</v>
      </c>
    </row>
    <row r="467" spans="1:2" x14ac:dyDescent="0.2">
      <c r="A467" t="str">
        <f>PROCESOS.!B458</f>
        <v>UAESP-466-2026</v>
      </c>
      <c r="B467">
        <f>PROCESOS.!L458</f>
        <v>0</v>
      </c>
    </row>
    <row r="468" spans="1:2" x14ac:dyDescent="0.2">
      <c r="A468" t="str">
        <f>PROCESOS.!B459</f>
        <v>UAESP-467-2026</v>
      </c>
      <c r="B468">
        <f>PROCESOS.!L459</f>
        <v>0</v>
      </c>
    </row>
    <row r="469" spans="1:2" x14ac:dyDescent="0.2">
      <c r="A469" t="str">
        <f>PROCESOS.!B460</f>
        <v>UAESP-468-2026</v>
      </c>
      <c r="B469">
        <f>PROCESOS.!L460</f>
        <v>0</v>
      </c>
    </row>
    <row r="470" spans="1:2" x14ac:dyDescent="0.2">
      <c r="A470" t="str">
        <f>PROCESOS.!B461</f>
        <v>UAESP-469-2026</v>
      </c>
      <c r="B470">
        <f>PROCESOS.!L461</f>
        <v>0</v>
      </c>
    </row>
    <row r="471" spans="1:2" x14ac:dyDescent="0.2">
      <c r="A471" t="str">
        <f>PROCESOS.!B462</f>
        <v>UAESP-470-2026</v>
      </c>
      <c r="B471">
        <f>PROCESOS.!L462</f>
        <v>0</v>
      </c>
    </row>
    <row r="472" spans="1:2" x14ac:dyDescent="0.2">
      <c r="A472" t="str">
        <f>PROCESOS.!B463</f>
        <v>UAESP-471-2026</v>
      </c>
      <c r="B472">
        <f>PROCESOS.!L463</f>
        <v>0</v>
      </c>
    </row>
    <row r="473" spans="1:2" x14ac:dyDescent="0.2">
      <c r="A473" t="str">
        <f>PROCESOS.!B464</f>
        <v>UAESP-472-2026</v>
      </c>
      <c r="B473">
        <f>PROCESOS.!L464</f>
        <v>0</v>
      </c>
    </row>
    <row r="474" spans="1:2" x14ac:dyDescent="0.2">
      <c r="A474" t="str">
        <f>PROCESOS.!B465</f>
        <v>UAESP-473-2026</v>
      </c>
      <c r="B474">
        <f>PROCESOS.!L465</f>
        <v>0</v>
      </c>
    </row>
    <row r="475" spans="1:2" x14ac:dyDescent="0.2">
      <c r="A475" t="str">
        <f>PROCESOS.!B466</f>
        <v>UAESP-474-2026</v>
      </c>
      <c r="B475">
        <f>PROCESOS.!L466</f>
        <v>0</v>
      </c>
    </row>
    <row r="476" spans="1:2" x14ac:dyDescent="0.2">
      <c r="A476" t="str">
        <f>PROCESOS.!B467</f>
        <v>UAESP-475-2026</v>
      </c>
      <c r="B476">
        <f>PROCESOS.!L467</f>
        <v>0</v>
      </c>
    </row>
    <row r="477" spans="1:2" x14ac:dyDescent="0.2">
      <c r="A477" t="str">
        <f>PROCESOS.!B468</f>
        <v>UAESP-476-2026</v>
      </c>
      <c r="B477">
        <f>PROCESOS.!L468</f>
        <v>0</v>
      </c>
    </row>
    <row r="478" spans="1:2" x14ac:dyDescent="0.2">
      <c r="A478" t="str">
        <f>PROCESOS.!B469</f>
        <v>UAESP-477-2026</v>
      </c>
      <c r="B478">
        <f>PROCESOS.!L469</f>
        <v>0</v>
      </c>
    </row>
    <row r="479" spans="1:2" x14ac:dyDescent="0.2">
      <c r="A479" t="str">
        <f>PROCESOS.!B470</f>
        <v>UAESP-478-2026</v>
      </c>
      <c r="B479">
        <f>PROCESOS.!L470</f>
        <v>0</v>
      </c>
    </row>
    <row r="480" spans="1:2" x14ac:dyDescent="0.2">
      <c r="A480" t="str">
        <f>PROCESOS.!B471</f>
        <v>UAESP-479-2026</v>
      </c>
      <c r="B480">
        <f>PROCESOS.!L471</f>
        <v>0</v>
      </c>
    </row>
    <row r="481" spans="1:2" x14ac:dyDescent="0.2">
      <c r="A481" t="str">
        <f>PROCESOS.!B472</f>
        <v>UAESP-480-2026</v>
      </c>
      <c r="B481">
        <f>PROCESOS.!L472</f>
        <v>0</v>
      </c>
    </row>
    <row r="482" spans="1:2" x14ac:dyDescent="0.2">
      <c r="A482" t="str">
        <f>PROCESOS.!B473</f>
        <v>UAESP-481-2026</v>
      </c>
      <c r="B482">
        <f>PROCESOS.!L473</f>
        <v>0</v>
      </c>
    </row>
    <row r="483" spans="1:2" x14ac:dyDescent="0.2">
      <c r="A483" t="str">
        <f>PROCESOS.!B474</f>
        <v>UAESP-482-2026</v>
      </c>
      <c r="B483">
        <f>PROCESOS.!L474</f>
        <v>0</v>
      </c>
    </row>
    <row r="484" spans="1:2" x14ac:dyDescent="0.2">
      <c r="A484" t="str">
        <f>PROCESOS.!B475</f>
        <v>UAESP-483-2026</v>
      </c>
      <c r="B484">
        <f>PROCESOS.!L475</f>
        <v>0</v>
      </c>
    </row>
    <row r="485" spans="1:2" x14ac:dyDescent="0.2">
      <c r="A485" t="str">
        <f>PROCESOS.!B476</f>
        <v>UAESP-484-2026</v>
      </c>
      <c r="B485">
        <f>PROCESOS.!L476</f>
        <v>0</v>
      </c>
    </row>
    <row r="486" spans="1:2" x14ac:dyDescent="0.2">
      <c r="A486" t="str">
        <f>PROCESOS.!B477</f>
        <v>UAESP-485-2026</v>
      </c>
      <c r="B486">
        <f>PROCESOS.!L477</f>
        <v>0</v>
      </c>
    </row>
    <row r="487" spans="1:2" x14ac:dyDescent="0.2">
      <c r="A487" t="str">
        <f>PROCESOS.!B478</f>
        <v>UAESP-486-2026</v>
      </c>
      <c r="B487">
        <f>PROCESOS.!L478</f>
        <v>0</v>
      </c>
    </row>
    <row r="488" spans="1:2" x14ac:dyDescent="0.2">
      <c r="A488" t="str">
        <f>PROCESOS.!B479</f>
        <v>UAESP-487-2026</v>
      </c>
      <c r="B488">
        <f>PROCESOS.!L479</f>
        <v>0</v>
      </c>
    </row>
    <row r="489" spans="1:2" x14ac:dyDescent="0.2">
      <c r="A489" t="str">
        <f>PROCESOS.!B480</f>
        <v>UAESP-488-2026</v>
      </c>
      <c r="B489">
        <f>PROCESOS.!L480</f>
        <v>0</v>
      </c>
    </row>
    <row r="490" spans="1:2" x14ac:dyDescent="0.2">
      <c r="A490" t="str">
        <f>PROCESOS.!B481</f>
        <v>UAESP-489-2026</v>
      </c>
      <c r="B490">
        <f>PROCESOS.!L481</f>
        <v>0</v>
      </c>
    </row>
    <row r="491" spans="1:2" x14ac:dyDescent="0.2">
      <c r="A491" t="str">
        <f>PROCESOS.!B482</f>
        <v>UAESP-490-2026</v>
      </c>
      <c r="B491">
        <f>PROCESOS.!L482</f>
        <v>0</v>
      </c>
    </row>
    <row r="492" spans="1:2" x14ac:dyDescent="0.2">
      <c r="A492" t="str">
        <f>PROCESOS.!B483</f>
        <v>UAESP-491-2026</v>
      </c>
      <c r="B492">
        <f>PROCESOS.!L483</f>
        <v>0</v>
      </c>
    </row>
    <row r="493" spans="1:2" x14ac:dyDescent="0.2">
      <c r="A493" t="str">
        <f>PROCESOS.!B484</f>
        <v>UAESP-492-2026</v>
      </c>
      <c r="B493">
        <f>PROCESOS.!L484</f>
        <v>0</v>
      </c>
    </row>
    <row r="494" spans="1:2" x14ac:dyDescent="0.2">
      <c r="A494" t="str">
        <f>PROCESOS.!B485</f>
        <v>UAESP-493-2026</v>
      </c>
      <c r="B494">
        <f>PROCESOS.!L485</f>
        <v>0</v>
      </c>
    </row>
    <row r="495" spans="1:2" x14ac:dyDescent="0.2">
      <c r="A495" t="str">
        <f>PROCESOS.!B486</f>
        <v>UAESP-494-2026</v>
      </c>
      <c r="B495">
        <f>PROCESOS.!L486</f>
        <v>0</v>
      </c>
    </row>
    <row r="496" spans="1:2" x14ac:dyDescent="0.2">
      <c r="A496" t="str">
        <f>PROCESOS.!B487</f>
        <v>UAESP-495-2026</v>
      </c>
      <c r="B496">
        <f>PROCESOS.!L487</f>
        <v>0</v>
      </c>
    </row>
    <row r="497" spans="1:2" x14ac:dyDescent="0.2">
      <c r="A497" t="str">
        <f>PROCESOS.!B488</f>
        <v>UAESP-496-2026</v>
      </c>
      <c r="B497">
        <f>PROCESOS.!L488</f>
        <v>0</v>
      </c>
    </row>
    <row r="498" spans="1:2" x14ac:dyDescent="0.2">
      <c r="A498" t="str">
        <f>PROCESOS.!B489</f>
        <v>UAESP-497-2026</v>
      </c>
      <c r="B498">
        <f>PROCESOS.!L489</f>
        <v>0</v>
      </c>
    </row>
    <row r="499" spans="1:2" x14ac:dyDescent="0.2">
      <c r="A499" t="str">
        <f>PROCESOS.!B490</f>
        <v>UAESP-498-2026</v>
      </c>
      <c r="B499">
        <f>PROCESOS.!L490</f>
        <v>0</v>
      </c>
    </row>
    <row r="500" spans="1:2" x14ac:dyDescent="0.2">
      <c r="A500" t="str">
        <f>PROCESOS.!B491</f>
        <v>UAESP-499-2026</v>
      </c>
      <c r="B500">
        <f>PROCESOS.!L491</f>
        <v>0</v>
      </c>
    </row>
    <row r="501" spans="1:2" x14ac:dyDescent="0.2">
      <c r="A501" t="str">
        <f>PROCESOS.!B492</f>
        <v>UAESP-500-2026</v>
      </c>
      <c r="B501">
        <f>PROCESOS.!L492</f>
        <v>0</v>
      </c>
    </row>
  </sheetData>
  <mergeCells count="2">
    <mergeCell ref="C1:D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305</v>
      </c>
      <c r="B1" s="33" t="s">
        <v>306</v>
      </c>
      <c r="C1" s="33" t="s">
        <v>307</v>
      </c>
      <c r="D1" s="33" t="s">
        <v>308</v>
      </c>
      <c r="E1" s="33" t="s">
        <v>309</v>
      </c>
      <c r="F1" s="33" t="s">
        <v>310</v>
      </c>
      <c r="G1" s="77" t="s">
        <v>257</v>
      </c>
      <c r="H1" s="77" t="s">
        <v>12</v>
      </c>
      <c r="I1" s="77" t="s">
        <v>311</v>
      </c>
      <c r="J1" s="77" t="s">
        <v>24</v>
      </c>
    </row>
    <row r="2" spans="1:10" ht="54" customHeight="1" x14ac:dyDescent="0.15">
      <c r="A2" s="72">
        <v>143438</v>
      </c>
      <c r="B2" s="73" t="s">
        <v>312</v>
      </c>
      <c r="C2" s="74">
        <v>45733.756192129629</v>
      </c>
      <c r="D2" s="73" t="s">
        <v>313</v>
      </c>
      <c r="E2" s="73" t="s">
        <v>314</v>
      </c>
      <c r="F2" s="73" t="s">
        <v>315</v>
      </c>
      <c r="G2" s="75" t="s">
        <v>316</v>
      </c>
      <c r="H2" s="75" t="s">
        <v>317</v>
      </c>
      <c r="I2" s="76" t="s">
        <v>318</v>
      </c>
      <c r="J2" s="75" t="s">
        <v>319</v>
      </c>
    </row>
    <row r="3" spans="1:10" ht="28" x14ac:dyDescent="0.15">
      <c r="A3" s="72">
        <v>148224</v>
      </c>
      <c r="B3" s="73" t="s">
        <v>312</v>
      </c>
      <c r="C3" s="74">
        <v>45835.373668981483</v>
      </c>
      <c r="D3" s="73" t="s">
        <v>313</v>
      </c>
      <c r="E3" s="73" t="s">
        <v>320</v>
      </c>
      <c r="F3" s="73" t="s">
        <v>321</v>
      </c>
      <c r="G3" s="75" t="s">
        <v>322</v>
      </c>
      <c r="H3" s="75" t="s">
        <v>323</v>
      </c>
      <c r="I3" s="76">
        <v>46198</v>
      </c>
      <c r="J3" s="75" t="s">
        <v>324</v>
      </c>
    </row>
    <row r="4" spans="1:10" ht="36" x14ac:dyDescent="0.15">
      <c r="A4" s="72">
        <v>148582</v>
      </c>
      <c r="B4" s="73" t="s">
        <v>312</v>
      </c>
      <c r="C4" s="74">
        <v>45845.379166666666</v>
      </c>
      <c r="D4" s="73" t="s">
        <v>313</v>
      </c>
      <c r="E4" s="73" t="s">
        <v>320</v>
      </c>
      <c r="F4" s="73" t="s">
        <v>325</v>
      </c>
      <c r="G4" s="75" t="s">
        <v>326</v>
      </c>
      <c r="H4" s="75" t="s">
        <v>327</v>
      </c>
      <c r="I4" s="76">
        <v>46213</v>
      </c>
      <c r="J4" s="75" t="s">
        <v>324</v>
      </c>
    </row>
    <row r="5" spans="1:10" ht="28" x14ac:dyDescent="0.15">
      <c r="A5" s="72">
        <v>148732</v>
      </c>
      <c r="B5" s="73" t="s">
        <v>312</v>
      </c>
      <c r="C5" s="74">
        <v>45847.436562499999</v>
      </c>
      <c r="D5" s="73" t="s">
        <v>313</v>
      </c>
      <c r="E5" s="73" t="s">
        <v>328</v>
      </c>
      <c r="F5" s="73" t="s">
        <v>329</v>
      </c>
      <c r="G5" s="75" t="s">
        <v>330</v>
      </c>
      <c r="H5" s="75" t="s">
        <v>331</v>
      </c>
      <c r="I5" s="76">
        <v>46216</v>
      </c>
      <c r="J5" s="75" t="s">
        <v>324</v>
      </c>
    </row>
    <row r="6" spans="1:10" ht="28" x14ac:dyDescent="0.15">
      <c r="A6" s="72">
        <v>150094</v>
      </c>
      <c r="B6" s="73" t="s">
        <v>312</v>
      </c>
      <c r="C6" s="74">
        <v>45881.459027777775</v>
      </c>
      <c r="D6" s="73" t="s">
        <v>313</v>
      </c>
      <c r="E6" s="73" t="s">
        <v>332</v>
      </c>
      <c r="F6" s="73" t="s">
        <v>333</v>
      </c>
      <c r="G6" s="75" t="s">
        <v>334</v>
      </c>
      <c r="H6" s="75" t="s">
        <v>335</v>
      </c>
      <c r="I6" s="76">
        <v>45941</v>
      </c>
      <c r="J6" s="75" t="s">
        <v>319</v>
      </c>
    </row>
    <row r="7" spans="1:10" ht="28" x14ac:dyDescent="0.15">
      <c r="A7" s="72">
        <v>150095</v>
      </c>
      <c r="B7" s="73" t="s">
        <v>312</v>
      </c>
      <c r="C7" s="74">
        <v>45881.459120370368</v>
      </c>
      <c r="D7" s="73" t="s">
        <v>313</v>
      </c>
      <c r="E7" s="73" t="s">
        <v>332</v>
      </c>
      <c r="F7" s="73" t="s">
        <v>336</v>
      </c>
      <c r="G7" s="75" t="s">
        <v>337</v>
      </c>
      <c r="H7" s="75" t="s">
        <v>335</v>
      </c>
      <c r="I7" s="76">
        <v>45941</v>
      </c>
      <c r="J7" s="75" t="s">
        <v>319</v>
      </c>
    </row>
    <row r="8" spans="1:10" ht="28" x14ac:dyDescent="0.15">
      <c r="A8" s="72">
        <v>150096</v>
      </c>
      <c r="B8" s="73" t="s">
        <v>312</v>
      </c>
      <c r="C8" s="74">
        <v>45881.459189814814</v>
      </c>
      <c r="D8" s="73" t="s">
        <v>313</v>
      </c>
      <c r="E8" s="73" t="s">
        <v>332</v>
      </c>
      <c r="F8" s="73" t="s">
        <v>338</v>
      </c>
      <c r="G8" s="75" t="s">
        <v>339</v>
      </c>
      <c r="H8" s="75" t="s">
        <v>335</v>
      </c>
      <c r="I8" s="76">
        <v>45941</v>
      </c>
      <c r="J8" s="75" t="s">
        <v>319</v>
      </c>
    </row>
    <row r="9" spans="1:10" ht="28" x14ac:dyDescent="0.15">
      <c r="A9" s="72">
        <v>150097</v>
      </c>
      <c r="B9" s="73" t="s">
        <v>312</v>
      </c>
      <c r="C9" s="74">
        <v>45881.459224537037</v>
      </c>
      <c r="D9" s="73" t="s">
        <v>313</v>
      </c>
      <c r="E9" s="73" t="s">
        <v>332</v>
      </c>
      <c r="F9" s="73" t="s">
        <v>340</v>
      </c>
      <c r="G9" s="75" t="s">
        <v>341</v>
      </c>
      <c r="H9" s="75" t="s">
        <v>335</v>
      </c>
      <c r="I9" s="76">
        <v>45941</v>
      </c>
      <c r="J9" s="75" t="s">
        <v>319</v>
      </c>
    </row>
    <row r="10" spans="1:10" ht="28" x14ac:dyDescent="0.15">
      <c r="A10" s="72">
        <v>150098</v>
      </c>
      <c r="B10" s="73" t="s">
        <v>312</v>
      </c>
      <c r="C10" s="74">
        <v>45881.45925925926</v>
      </c>
      <c r="D10" s="73" t="s">
        <v>313</v>
      </c>
      <c r="E10" s="73" t="s">
        <v>332</v>
      </c>
      <c r="F10" s="73" t="s">
        <v>342</v>
      </c>
      <c r="G10" s="75" t="s">
        <v>343</v>
      </c>
      <c r="H10" s="75" t="s">
        <v>335</v>
      </c>
      <c r="I10" s="76">
        <v>45941</v>
      </c>
      <c r="J10" s="75" t="s">
        <v>319</v>
      </c>
    </row>
    <row r="11" spans="1:10" ht="28" x14ac:dyDescent="0.15">
      <c r="A11" s="72">
        <v>151184</v>
      </c>
      <c r="B11" s="73" t="s">
        <v>312</v>
      </c>
      <c r="C11" s="74">
        <v>45903.519965277781</v>
      </c>
      <c r="D11" s="73" t="s">
        <v>313</v>
      </c>
      <c r="E11" s="73" t="s">
        <v>344</v>
      </c>
      <c r="F11" s="73" t="s">
        <v>345</v>
      </c>
      <c r="G11" s="75" t="s">
        <v>346</v>
      </c>
      <c r="H11" s="75" t="s">
        <v>347</v>
      </c>
      <c r="I11" s="76">
        <v>46056</v>
      </c>
      <c r="J11" s="75" t="s">
        <v>319</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256" t="s">
        <v>348</v>
      </c>
      <c r="D7" s="256"/>
      <c r="E7" s="256"/>
      <c r="F7" s="82"/>
    </row>
    <row r="8" spans="2:6" x14ac:dyDescent="0.2">
      <c r="B8" s="81"/>
      <c r="F8" s="82"/>
    </row>
    <row r="9" spans="2:6" x14ac:dyDescent="0.2">
      <c r="B9" s="81"/>
      <c r="C9" s="86" t="s">
        <v>13</v>
      </c>
      <c r="D9" s="87" t="s">
        <v>30</v>
      </c>
      <c r="F9" s="82"/>
    </row>
    <row r="10" spans="2:6" x14ac:dyDescent="0.2">
      <c r="B10" s="81"/>
      <c r="F10" s="82"/>
    </row>
    <row r="11" spans="2:6" x14ac:dyDescent="0.2">
      <c r="B11" s="81"/>
      <c r="C11" s="88" t="s">
        <v>349</v>
      </c>
      <c r="D11" s="88" t="s">
        <v>350</v>
      </c>
      <c r="E11" s="89" t="s">
        <v>351</v>
      </c>
      <c r="F11" s="82"/>
    </row>
    <row r="12" spans="2:6" x14ac:dyDescent="0.2">
      <c r="B12" s="81"/>
      <c r="C12" s="87">
        <v>4</v>
      </c>
      <c r="D12" s="87">
        <v>40000000</v>
      </c>
      <c r="E12" s="87">
        <v>1</v>
      </c>
      <c r="F12" s="82"/>
    </row>
    <row r="13" spans="2:6" x14ac:dyDescent="0.2">
      <c r="B13" s="81"/>
      <c r="C13" s="87" t="s">
        <v>352</v>
      </c>
      <c r="D13" s="87"/>
      <c r="E13" s="87">
        <v>1</v>
      </c>
      <c r="F13" s="82"/>
    </row>
    <row r="14" spans="2:6" x14ac:dyDescent="0.2">
      <c r="B14" s="81"/>
      <c r="C14" s="87">
        <v>6</v>
      </c>
      <c r="D14" s="87">
        <v>60000000</v>
      </c>
      <c r="E14" s="87">
        <v>1</v>
      </c>
      <c r="F14" s="82"/>
    </row>
    <row r="15" spans="2:6" x14ac:dyDescent="0.2">
      <c r="B15" s="81"/>
      <c r="C15" s="87" t="s">
        <v>353</v>
      </c>
      <c r="D15" s="87"/>
      <c r="E15" s="87">
        <v>1</v>
      </c>
      <c r="F15" s="82"/>
    </row>
    <row r="16" spans="2:6" x14ac:dyDescent="0.2">
      <c r="B16" s="81"/>
      <c r="C16" s="87" t="s">
        <v>354</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257" t="s">
        <v>355</v>
      </c>
      <c r="D24" s="257"/>
      <c r="E24" s="257"/>
      <c r="F24" s="257"/>
      <c r="G24" s="82"/>
    </row>
    <row r="25" spans="2:7" x14ac:dyDescent="0.2">
      <c r="B25" s="81"/>
      <c r="G25" s="82"/>
    </row>
    <row r="26" spans="2:7" x14ac:dyDescent="0.2">
      <c r="B26" s="81"/>
      <c r="C26" s="90" t="s">
        <v>356</v>
      </c>
      <c r="D26" s="87" t="s">
        <v>357</v>
      </c>
      <c r="G26" s="82"/>
    </row>
    <row r="27" spans="2:7" x14ac:dyDescent="0.2">
      <c r="B27" s="81"/>
      <c r="G27" s="82"/>
    </row>
    <row r="28" spans="2:7" x14ac:dyDescent="0.2">
      <c r="B28" s="81"/>
      <c r="C28" s="90" t="s">
        <v>13</v>
      </c>
      <c r="D28" s="90" t="s">
        <v>358</v>
      </c>
      <c r="E28" s="87" t="s">
        <v>351</v>
      </c>
      <c r="F28" s="87" t="s">
        <v>359</v>
      </c>
      <c r="G28" s="82"/>
    </row>
    <row r="29" spans="2:7" x14ac:dyDescent="0.2">
      <c r="B29" s="81"/>
      <c r="C29" s="87" t="s">
        <v>360</v>
      </c>
      <c r="D29" s="87" t="s">
        <v>361</v>
      </c>
      <c r="E29" s="87">
        <v>1</v>
      </c>
      <c r="F29" s="87">
        <v>72000000</v>
      </c>
      <c r="G29" s="82"/>
    </row>
    <row r="30" spans="2:7" x14ac:dyDescent="0.2">
      <c r="B30" s="81"/>
      <c r="C30" s="87" t="s">
        <v>362</v>
      </c>
      <c r="D30" s="87"/>
      <c r="E30" s="87">
        <v>1</v>
      </c>
      <c r="F30" s="87">
        <v>72000000</v>
      </c>
      <c r="G30" s="82"/>
    </row>
    <row r="31" spans="2:7" x14ac:dyDescent="0.2">
      <c r="B31" s="81"/>
      <c r="C31" s="87" t="s">
        <v>363</v>
      </c>
      <c r="D31" s="87" t="s">
        <v>361</v>
      </c>
      <c r="E31" s="87">
        <v>1</v>
      </c>
      <c r="F31" s="87">
        <v>96000000</v>
      </c>
      <c r="G31" s="82"/>
    </row>
    <row r="32" spans="2:7" x14ac:dyDescent="0.2">
      <c r="B32" s="81"/>
      <c r="C32" s="87" t="s">
        <v>364</v>
      </c>
      <c r="D32" s="87"/>
      <c r="E32" s="87">
        <v>1</v>
      </c>
      <c r="F32" s="87">
        <v>96000000</v>
      </c>
      <c r="G32" s="82"/>
    </row>
    <row r="33" spans="2:7" x14ac:dyDescent="0.2">
      <c r="B33" s="81"/>
      <c r="C33" s="87" t="s">
        <v>365</v>
      </c>
      <c r="D33" s="87" t="s">
        <v>361</v>
      </c>
      <c r="E33" s="87">
        <v>1</v>
      </c>
      <c r="F33" s="87">
        <v>34164000</v>
      </c>
      <c r="G33" s="82"/>
    </row>
    <row r="34" spans="2:7" x14ac:dyDescent="0.2">
      <c r="B34" s="81"/>
      <c r="C34" s="87" t="s">
        <v>366</v>
      </c>
      <c r="D34" s="87"/>
      <c r="E34" s="87">
        <v>1</v>
      </c>
      <c r="F34" s="87">
        <v>34164000</v>
      </c>
      <c r="G34" s="82"/>
    </row>
    <row r="35" spans="2:7" x14ac:dyDescent="0.2">
      <c r="B35" s="81"/>
      <c r="C35" s="87" t="s">
        <v>367</v>
      </c>
      <c r="D35" s="87" t="s">
        <v>361</v>
      </c>
      <c r="E35" s="87">
        <v>1</v>
      </c>
      <c r="F35" s="87">
        <v>76000000</v>
      </c>
      <c r="G35" s="82"/>
    </row>
    <row r="36" spans="2:7" x14ac:dyDescent="0.2">
      <c r="B36" s="81"/>
      <c r="C36" s="87" t="s">
        <v>368</v>
      </c>
      <c r="D36" s="87"/>
      <c r="E36" s="87">
        <v>1</v>
      </c>
      <c r="F36" s="87">
        <v>76000000</v>
      </c>
      <c r="G36" s="82"/>
    </row>
    <row r="37" spans="2:7" x14ac:dyDescent="0.2">
      <c r="B37" s="81"/>
      <c r="C37" s="87" t="s">
        <v>369</v>
      </c>
      <c r="D37" s="87" t="s">
        <v>361</v>
      </c>
      <c r="E37" s="87">
        <v>1</v>
      </c>
      <c r="F37" s="87">
        <v>60000000</v>
      </c>
      <c r="G37" s="82"/>
    </row>
    <row r="38" spans="2:7" x14ac:dyDescent="0.2">
      <c r="B38" s="81"/>
      <c r="C38" s="87" t="s">
        <v>370</v>
      </c>
      <c r="D38" s="87"/>
      <c r="E38" s="87">
        <v>1</v>
      </c>
      <c r="F38" s="87">
        <v>60000000</v>
      </c>
      <c r="G38" s="82"/>
    </row>
    <row r="39" spans="2:7" x14ac:dyDescent="0.2">
      <c r="B39" s="81"/>
      <c r="C39" s="87" t="s">
        <v>371</v>
      </c>
      <c r="D39" s="87" t="s">
        <v>361</v>
      </c>
      <c r="E39" s="87">
        <v>1</v>
      </c>
      <c r="F39" s="87">
        <v>76000000</v>
      </c>
      <c r="G39" s="82"/>
    </row>
    <row r="40" spans="2:7" x14ac:dyDescent="0.2">
      <c r="B40" s="81"/>
      <c r="C40" s="87" t="s">
        <v>372</v>
      </c>
      <c r="D40" s="87"/>
      <c r="E40" s="87">
        <v>1</v>
      </c>
      <c r="F40" s="87">
        <v>76000000</v>
      </c>
      <c r="G40" s="82"/>
    </row>
    <row r="41" spans="2:7" x14ac:dyDescent="0.2">
      <c r="B41" s="81"/>
      <c r="C41" s="87" t="s">
        <v>373</v>
      </c>
      <c r="D41" s="87" t="s">
        <v>361</v>
      </c>
      <c r="E41" s="87">
        <v>1</v>
      </c>
      <c r="F41" s="87">
        <v>96000000</v>
      </c>
      <c r="G41" s="82"/>
    </row>
    <row r="42" spans="2:7" x14ac:dyDescent="0.2">
      <c r="B42" s="81"/>
      <c r="C42" s="87" t="s">
        <v>374</v>
      </c>
      <c r="D42" s="87"/>
      <c r="E42" s="87">
        <v>1</v>
      </c>
      <c r="F42" s="87">
        <v>96000000</v>
      </c>
      <c r="G42" s="82"/>
    </row>
    <row r="43" spans="2:7" x14ac:dyDescent="0.2">
      <c r="B43" s="81"/>
      <c r="C43" s="87" t="s">
        <v>375</v>
      </c>
      <c r="D43" s="87" t="s">
        <v>361</v>
      </c>
      <c r="E43" s="87">
        <v>1</v>
      </c>
      <c r="F43" s="87">
        <v>76000000</v>
      </c>
      <c r="G43" s="82"/>
    </row>
    <row r="44" spans="2:7" x14ac:dyDescent="0.2">
      <c r="B44" s="81"/>
      <c r="C44" s="87" t="s">
        <v>376</v>
      </c>
      <c r="D44" s="87"/>
      <c r="E44" s="87">
        <v>1</v>
      </c>
      <c r="F44" s="87">
        <v>76000000</v>
      </c>
      <c r="G44" s="82"/>
    </row>
    <row r="45" spans="2:7" x14ac:dyDescent="0.2">
      <c r="B45" s="81"/>
      <c r="C45" s="87" t="s">
        <v>377</v>
      </c>
      <c r="D45" s="87" t="s">
        <v>361</v>
      </c>
      <c r="E45" s="87">
        <v>1</v>
      </c>
      <c r="F45" s="87">
        <v>76000000</v>
      </c>
      <c r="G45" s="82"/>
    </row>
    <row r="46" spans="2:7" x14ac:dyDescent="0.2">
      <c r="B46" s="81"/>
      <c r="C46" s="87" t="s">
        <v>378</v>
      </c>
      <c r="D46" s="87"/>
      <c r="E46" s="87">
        <v>1</v>
      </c>
      <c r="F46" s="87">
        <v>76000000</v>
      </c>
      <c r="G46" s="82"/>
    </row>
    <row r="47" spans="2:7" x14ac:dyDescent="0.2">
      <c r="B47" s="81"/>
      <c r="C47" s="87" t="s">
        <v>379</v>
      </c>
      <c r="D47" s="87" t="s">
        <v>361</v>
      </c>
      <c r="E47" s="87">
        <v>1</v>
      </c>
      <c r="F47" s="87">
        <v>76000000</v>
      </c>
      <c r="G47" s="82"/>
    </row>
    <row r="48" spans="2:7" x14ac:dyDescent="0.2">
      <c r="B48" s="81"/>
      <c r="C48" s="87" t="s">
        <v>380</v>
      </c>
      <c r="D48" s="87"/>
      <c r="E48" s="87">
        <v>1</v>
      </c>
      <c r="F48" s="87">
        <v>76000000</v>
      </c>
      <c r="G48" s="82"/>
    </row>
    <row r="49" spans="2:7" x14ac:dyDescent="0.2">
      <c r="B49" s="81"/>
      <c r="C49" s="87" t="s">
        <v>381</v>
      </c>
      <c r="D49" s="87" t="s">
        <v>361</v>
      </c>
      <c r="E49" s="87">
        <v>1</v>
      </c>
      <c r="F49" s="87">
        <v>36000000</v>
      </c>
      <c r="G49" s="82"/>
    </row>
    <row r="50" spans="2:7" x14ac:dyDescent="0.2">
      <c r="B50" s="81"/>
      <c r="C50" s="87" t="s">
        <v>382</v>
      </c>
      <c r="D50" s="87"/>
      <c r="E50" s="87">
        <v>1</v>
      </c>
      <c r="F50" s="87">
        <v>36000000</v>
      </c>
      <c r="G50" s="82"/>
    </row>
    <row r="51" spans="2:7" x14ac:dyDescent="0.2">
      <c r="B51" s="81"/>
      <c r="C51" s="87" t="s">
        <v>383</v>
      </c>
      <c r="D51" s="87" t="s">
        <v>361</v>
      </c>
      <c r="E51" s="87">
        <v>1</v>
      </c>
      <c r="F51" s="87">
        <v>206793200</v>
      </c>
      <c r="G51" s="82"/>
    </row>
    <row r="52" spans="2:7" x14ac:dyDescent="0.2">
      <c r="B52" s="81"/>
      <c r="C52" s="87" t="s">
        <v>384</v>
      </c>
      <c r="D52" s="87"/>
      <c r="E52" s="87">
        <v>1</v>
      </c>
      <c r="F52" s="87">
        <v>206793200</v>
      </c>
      <c r="G52" s="82"/>
    </row>
    <row r="53" spans="2:7" x14ac:dyDescent="0.2">
      <c r="B53" s="81"/>
      <c r="C53" s="87" t="s">
        <v>385</v>
      </c>
      <c r="D53" s="87" t="s">
        <v>361</v>
      </c>
      <c r="E53" s="87">
        <v>1</v>
      </c>
      <c r="F53" s="87">
        <v>54400000</v>
      </c>
      <c r="G53" s="82"/>
    </row>
    <row r="54" spans="2:7" x14ac:dyDescent="0.2">
      <c r="B54" s="81"/>
      <c r="C54" s="87" t="s">
        <v>386</v>
      </c>
      <c r="D54" s="87"/>
      <c r="E54" s="87">
        <v>1</v>
      </c>
      <c r="F54" s="87">
        <v>54400000</v>
      </c>
      <c r="G54" s="82"/>
    </row>
    <row r="55" spans="2:7" x14ac:dyDescent="0.2">
      <c r="B55" s="81"/>
      <c r="C55" s="87" t="s">
        <v>387</v>
      </c>
      <c r="D55" s="87" t="s">
        <v>361</v>
      </c>
      <c r="E55" s="87">
        <v>1</v>
      </c>
      <c r="F55" s="87">
        <v>49000000</v>
      </c>
      <c r="G55" s="82"/>
    </row>
    <row r="56" spans="2:7" x14ac:dyDescent="0.2">
      <c r="B56" s="81"/>
      <c r="C56" s="87" t="s">
        <v>388</v>
      </c>
      <c r="D56" s="87"/>
      <c r="E56" s="87">
        <v>1</v>
      </c>
      <c r="F56" s="87">
        <v>49000000</v>
      </c>
      <c r="G56" s="82"/>
    </row>
    <row r="57" spans="2:7" x14ac:dyDescent="0.2">
      <c r="B57" s="81"/>
      <c r="C57" s="87" t="s">
        <v>389</v>
      </c>
      <c r="D57" s="87" t="s">
        <v>361</v>
      </c>
      <c r="E57" s="87">
        <v>1</v>
      </c>
      <c r="F57" s="87">
        <v>62500000</v>
      </c>
      <c r="G57" s="82"/>
    </row>
    <row r="58" spans="2:7" x14ac:dyDescent="0.2">
      <c r="B58" s="81"/>
      <c r="C58" s="87" t="s">
        <v>390</v>
      </c>
      <c r="D58" s="87"/>
      <c r="E58" s="87">
        <v>1</v>
      </c>
      <c r="F58" s="87">
        <v>62500000</v>
      </c>
      <c r="G58" s="82"/>
    </row>
    <row r="59" spans="2:7" x14ac:dyDescent="0.2">
      <c r="B59" s="81"/>
      <c r="C59" s="87" t="s">
        <v>391</v>
      </c>
      <c r="D59" s="87" t="s">
        <v>361</v>
      </c>
      <c r="E59" s="87">
        <v>1</v>
      </c>
      <c r="F59" s="87">
        <v>76000000</v>
      </c>
      <c r="G59" s="82"/>
    </row>
    <row r="60" spans="2:7" x14ac:dyDescent="0.2">
      <c r="B60" s="81"/>
      <c r="C60" s="87" t="s">
        <v>392</v>
      </c>
      <c r="D60" s="87"/>
      <c r="E60" s="87">
        <v>1</v>
      </c>
      <c r="F60" s="87">
        <v>76000000</v>
      </c>
      <c r="G60" s="82"/>
    </row>
    <row r="61" spans="2:7" x14ac:dyDescent="0.2">
      <c r="B61" s="81"/>
      <c r="C61" s="87" t="s">
        <v>393</v>
      </c>
      <c r="D61" s="87" t="s">
        <v>361</v>
      </c>
      <c r="E61" s="87">
        <v>1</v>
      </c>
      <c r="F61" s="87">
        <v>64000000</v>
      </c>
      <c r="G61" s="82"/>
    </row>
    <row r="62" spans="2:7" x14ac:dyDescent="0.2">
      <c r="B62" s="81"/>
      <c r="C62" s="87" t="s">
        <v>394</v>
      </c>
      <c r="D62" s="87"/>
      <c r="E62" s="87">
        <v>1</v>
      </c>
      <c r="F62" s="87">
        <v>64000000</v>
      </c>
      <c r="G62" s="82"/>
    </row>
    <row r="63" spans="2:7" x14ac:dyDescent="0.2">
      <c r="B63" s="81"/>
      <c r="C63" s="87" t="s">
        <v>395</v>
      </c>
      <c r="D63" s="87" t="s">
        <v>361</v>
      </c>
      <c r="E63" s="87">
        <v>1</v>
      </c>
      <c r="F63" s="87">
        <v>64000000</v>
      </c>
      <c r="G63" s="82"/>
    </row>
    <row r="64" spans="2:7" x14ac:dyDescent="0.2">
      <c r="B64" s="81"/>
      <c r="C64" s="87" t="s">
        <v>396</v>
      </c>
      <c r="D64" s="87"/>
      <c r="E64" s="87">
        <v>1</v>
      </c>
      <c r="F64" s="87">
        <v>64000000</v>
      </c>
      <c r="G64" s="82"/>
    </row>
    <row r="65" spans="2:7" x14ac:dyDescent="0.2">
      <c r="B65" s="81"/>
      <c r="C65" s="87" t="s">
        <v>33</v>
      </c>
      <c r="D65" s="87" t="s">
        <v>361</v>
      </c>
      <c r="E65" s="87">
        <v>1</v>
      </c>
      <c r="F65" s="87">
        <v>66666667</v>
      </c>
      <c r="G65" s="82"/>
    </row>
    <row r="66" spans="2:7" x14ac:dyDescent="0.2">
      <c r="B66" s="81"/>
      <c r="C66" s="87" t="s">
        <v>397</v>
      </c>
      <c r="D66" s="87"/>
      <c r="E66" s="87">
        <v>1</v>
      </c>
      <c r="F66" s="87">
        <v>66666667</v>
      </c>
      <c r="G66" s="82"/>
    </row>
    <row r="67" spans="2:7" x14ac:dyDescent="0.2">
      <c r="B67" s="81"/>
      <c r="C67" s="87" t="s">
        <v>398</v>
      </c>
      <c r="D67" s="87" t="s">
        <v>361</v>
      </c>
      <c r="E67" s="87">
        <v>1</v>
      </c>
      <c r="F67" s="87">
        <v>52000000</v>
      </c>
      <c r="G67" s="82"/>
    </row>
    <row r="68" spans="2:7" x14ac:dyDescent="0.2">
      <c r="B68" s="81"/>
      <c r="C68" s="87" t="s">
        <v>399</v>
      </c>
      <c r="D68" s="87"/>
      <c r="E68" s="87">
        <v>1</v>
      </c>
      <c r="F68" s="87">
        <v>52000000</v>
      </c>
      <c r="G68" s="82"/>
    </row>
    <row r="69" spans="2:7" x14ac:dyDescent="0.2">
      <c r="B69" s="81"/>
      <c r="C69" s="87" t="s">
        <v>400</v>
      </c>
      <c r="D69" s="87" t="s">
        <v>361</v>
      </c>
      <c r="E69" s="87">
        <v>1</v>
      </c>
      <c r="F69" s="87">
        <v>76000000</v>
      </c>
      <c r="G69" s="82"/>
    </row>
    <row r="70" spans="2:7" x14ac:dyDescent="0.2">
      <c r="B70" s="81"/>
      <c r="C70" s="87" t="s">
        <v>401</v>
      </c>
      <c r="D70" s="87"/>
      <c r="E70" s="87">
        <v>1</v>
      </c>
      <c r="F70" s="87">
        <v>76000000</v>
      </c>
      <c r="G70" s="82"/>
    </row>
    <row r="71" spans="2:7" x14ac:dyDescent="0.2">
      <c r="B71" s="81"/>
      <c r="C71" s="87" t="s">
        <v>402</v>
      </c>
      <c r="D71" s="87" t="s">
        <v>361</v>
      </c>
      <c r="E71" s="87">
        <v>1</v>
      </c>
      <c r="F71" s="87">
        <v>67200000</v>
      </c>
      <c r="G71" s="82"/>
    </row>
    <row r="72" spans="2:7" x14ac:dyDescent="0.2">
      <c r="B72" s="81"/>
      <c r="C72" s="87" t="s">
        <v>403</v>
      </c>
      <c r="D72" s="87"/>
      <c r="E72" s="87">
        <v>1</v>
      </c>
      <c r="F72" s="87">
        <v>67200000</v>
      </c>
      <c r="G72" s="82"/>
    </row>
    <row r="73" spans="2:7" x14ac:dyDescent="0.2">
      <c r="B73" s="81"/>
      <c r="C73" s="87" t="s">
        <v>29</v>
      </c>
      <c r="D73" s="87" t="s">
        <v>361</v>
      </c>
      <c r="E73" s="87">
        <v>1</v>
      </c>
      <c r="F73" s="87">
        <v>40400000</v>
      </c>
      <c r="G73" s="82"/>
    </row>
    <row r="74" spans="2:7" x14ac:dyDescent="0.2">
      <c r="B74" s="81"/>
      <c r="C74" s="87" t="s">
        <v>404</v>
      </c>
      <c r="D74" s="87"/>
      <c r="E74" s="87">
        <v>1</v>
      </c>
      <c r="F74" s="87">
        <v>40400000</v>
      </c>
      <c r="G74" s="82"/>
    </row>
    <row r="75" spans="2:7" x14ac:dyDescent="0.2">
      <c r="B75" s="81"/>
      <c r="C75" s="87" t="s">
        <v>31</v>
      </c>
      <c r="D75" s="87" t="s">
        <v>361</v>
      </c>
      <c r="E75" s="87">
        <v>1</v>
      </c>
      <c r="F75" s="87">
        <v>93916667</v>
      </c>
      <c r="G75" s="82"/>
    </row>
    <row r="76" spans="2:7" x14ac:dyDescent="0.2">
      <c r="B76" s="81"/>
      <c r="C76" s="87" t="s">
        <v>405</v>
      </c>
      <c r="D76" s="87"/>
      <c r="E76" s="87">
        <v>1</v>
      </c>
      <c r="F76" s="87">
        <v>93916667</v>
      </c>
      <c r="G76" s="82"/>
    </row>
    <row r="77" spans="2:7" x14ac:dyDescent="0.2">
      <c r="B77" s="81"/>
      <c r="C77" s="87" t="s">
        <v>28</v>
      </c>
      <c r="D77" s="87" t="s">
        <v>361</v>
      </c>
      <c r="E77" s="87">
        <v>1</v>
      </c>
      <c r="F77" s="87">
        <v>67200000</v>
      </c>
      <c r="G77" s="82"/>
    </row>
    <row r="78" spans="2:7" x14ac:dyDescent="0.2">
      <c r="B78" s="81"/>
      <c r="C78" s="87" t="s">
        <v>406</v>
      </c>
      <c r="D78" s="87"/>
      <c r="E78" s="87">
        <v>1</v>
      </c>
      <c r="F78" s="87">
        <v>67200000</v>
      </c>
      <c r="G78" s="82"/>
    </row>
    <row r="79" spans="2:7" x14ac:dyDescent="0.2">
      <c r="B79" s="81"/>
      <c r="C79" s="87" t="s">
        <v>407</v>
      </c>
      <c r="D79" s="87" t="s">
        <v>361</v>
      </c>
      <c r="E79" s="87">
        <v>1</v>
      </c>
      <c r="F79" s="87">
        <v>654500000</v>
      </c>
      <c r="G79" s="82"/>
    </row>
    <row r="80" spans="2:7" x14ac:dyDescent="0.2">
      <c r="B80" s="81"/>
      <c r="C80" s="87" t="s">
        <v>408</v>
      </c>
      <c r="D80" s="87"/>
      <c r="E80" s="87">
        <v>1</v>
      </c>
      <c r="F80" s="87">
        <v>654500000</v>
      </c>
      <c r="G80" s="82"/>
    </row>
    <row r="81" spans="2:7" x14ac:dyDescent="0.2">
      <c r="B81" s="81"/>
      <c r="C81" s="87" t="s">
        <v>409</v>
      </c>
      <c r="D81" s="87" t="s">
        <v>361</v>
      </c>
      <c r="E81" s="87">
        <v>1</v>
      </c>
      <c r="F81" s="87">
        <v>207261600</v>
      </c>
      <c r="G81" s="82"/>
    </row>
    <row r="82" spans="2:7" x14ac:dyDescent="0.2">
      <c r="B82" s="81"/>
      <c r="C82" s="87" t="s">
        <v>410</v>
      </c>
      <c r="D82" s="87"/>
      <c r="E82" s="87">
        <v>1</v>
      </c>
      <c r="F82" s="87">
        <v>207261600</v>
      </c>
      <c r="G82" s="82"/>
    </row>
    <row r="83" spans="2:7" x14ac:dyDescent="0.2">
      <c r="B83" s="81"/>
      <c r="C83" s="87" t="s">
        <v>411</v>
      </c>
      <c r="D83" s="87" t="s">
        <v>361</v>
      </c>
      <c r="E83" s="87">
        <v>1</v>
      </c>
      <c r="F83" s="87">
        <v>156585000</v>
      </c>
      <c r="G83" s="82"/>
    </row>
    <row r="84" spans="2:7" x14ac:dyDescent="0.2">
      <c r="B84" s="81"/>
      <c r="C84" s="87" t="s">
        <v>412</v>
      </c>
      <c r="D84" s="87"/>
      <c r="E84" s="87">
        <v>1</v>
      </c>
      <c r="F84" s="87">
        <v>156585000</v>
      </c>
      <c r="G84" s="82"/>
    </row>
    <row r="85" spans="2:7" x14ac:dyDescent="0.2">
      <c r="B85" s="81"/>
      <c r="C85" s="87" t="s">
        <v>413</v>
      </c>
      <c r="D85" s="87" t="s">
        <v>414</v>
      </c>
      <c r="E85" s="87">
        <v>1</v>
      </c>
      <c r="F85" s="87">
        <v>281853000</v>
      </c>
      <c r="G85" s="82"/>
    </row>
    <row r="86" spans="2:7" x14ac:dyDescent="0.2">
      <c r="B86" s="81"/>
      <c r="C86" s="87" t="s">
        <v>415</v>
      </c>
      <c r="D86" s="87"/>
      <c r="E86" s="87">
        <v>1</v>
      </c>
      <c r="F86" s="87">
        <v>281853000</v>
      </c>
      <c r="G86" s="82"/>
    </row>
    <row r="87" spans="2:7" x14ac:dyDescent="0.2">
      <c r="B87" s="81"/>
      <c r="C87" s="87" t="s">
        <v>416</v>
      </c>
      <c r="D87" s="87" t="s">
        <v>361</v>
      </c>
      <c r="E87" s="87">
        <v>1</v>
      </c>
      <c r="F87" s="87">
        <v>60000000</v>
      </c>
      <c r="G87" s="82"/>
    </row>
    <row r="88" spans="2:7" x14ac:dyDescent="0.2">
      <c r="B88" s="81"/>
      <c r="C88" s="87" t="s">
        <v>417</v>
      </c>
      <c r="D88" s="87"/>
      <c r="E88" s="87">
        <v>1</v>
      </c>
      <c r="F88" s="87">
        <v>60000000</v>
      </c>
      <c r="G88" s="82"/>
    </row>
    <row r="89" spans="2:7" x14ac:dyDescent="0.2">
      <c r="B89" s="81"/>
      <c r="C89" s="87" t="s">
        <v>418</v>
      </c>
      <c r="D89" s="87" t="s">
        <v>361</v>
      </c>
      <c r="E89" s="87">
        <v>1</v>
      </c>
      <c r="F89" s="87">
        <v>33600000</v>
      </c>
      <c r="G89" s="82"/>
    </row>
    <row r="90" spans="2:7" x14ac:dyDescent="0.2">
      <c r="B90" s="81"/>
      <c r="C90" s="87" t="s">
        <v>419</v>
      </c>
      <c r="D90" s="87"/>
      <c r="E90" s="87">
        <v>1</v>
      </c>
      <c r="F90" s="87">
        <v>33600000</v>
      </c>
      <c r="G90" s="82"/>
    </row>
    <row r="91" spans="2:7" x14ac:dyDescent="0.2">
      <c r="B91" s="81"/>
      <c r="C91" s="87" t="s">
        <v>420</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PROCESOS.</vt:lpstr>
      <vt:lpstr>Hoja1</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Microsoft Office User</cp:lastModifiedBy>
  <cp:revision/>
  <dcterms:created xsi:type="dcterms:W3CDTF">2024-01-12T13:48:43Z</dcterms:created>
  <dcterms:modified xsi:type="dcterms:W3CDTF">2026-03-09T22:17:38Z</dcterms:modified>
  <cp:category/>
  <cp:contentStatus/>
</cp:coreProperties>
</file>