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.marino\OneDrive - UAESP\CONTABILIDAD 2025\ESTADOS FINANCIEROS\4. CUARTO TRIMESTRE 2025\12. Diciembre\"/>
    </mc:Choice>
  </mc:AlternateContent>
  <xr:revisionPtr revIDLastSave="0" documentId="8_{8FFEC050-43E6-4648-8D4C-73AB80AC69BD}" xr6:coauthVersionLast="47" xr6:coauthVersionMax="47" xr10:uidLastSave="{00000000-0000-0000-0000-000000000000}"/>
  <bookViews>
    <workbookView xWindow="28680" yWindow="1695" windowWidth="29040" windowHeight="15720" firstSheet="1" activeTab="2" xr2:uid="{A2BF2523-5C30-48C6-AD4B-1C2C25CD8667}"/>
  </bookViews>
  <sheets>
    <sheet name="Hoja1" sheetId="1" state="hidden" r:id="rId1"/>
    <sheet name="ER Dic 2025" sheetId="2" r:id="rId2"/>
    <sheet name="ESF Dic 2025" sheetId="3" r:id="rId3"/>
  </sheets>
  <definedNames>
    <definedName name="_xlnm._FilterDatabase" localSheetId="1" hidden="1">'ER Dic 2025'!$A$7:$H$183</definedName>
    <definedName name="_xlnm._FilterDatabase" localSheetId="2" hidden="1">'ESF Dic 2025'!$A$10:$E$266</definedName>
    <definedName name="getjobid_140113?server_reportes11g" localSheetId="2">'ESF Dic 2025'!$A$11:$K$459</definedName>
    <definedName name="PYG_20260206510211778083013" localSheetId="1">'ER Dic 2025'!$A$1:$A$183</definedName>
    <definedName name="PYG_20260206510211778083013" localSheetId="0">Hoja1!$A$1:$A$182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9" i="3" l="1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64" i="3"/>
  <c r="E263" i="3"/>
  <c r="E262" i="3"/>
  <c r="E261" i="3"/>
  <c r="E260" i="3"/>
  <c r="E259" i="3"/>
  <c r="E258" i="3"/>
  <c r="E257" i="3"/>
  <c r="E256" i="3"/>
  <c r="E255" i="3"/>
  <c r="E254" i="3"/>
  <c r="E251" i="3"/>
  <c r="E250" i="3"/>
  <c r="E249" i="3"/>
  <c r="E248" i="3"/>
  <c r="E247" i="3"/>
  <c r="E245" i="3"/>
  <c r="E244" i="3"/>
  <c r="E243" i="3"/>
  <c r="E242" i="3"/>
  <c r="E241" i="3"/>
  <c r="E240" i="3"/>
  <c r="E239" i="3"/>
  <c r="E238" i="3"/>
  <c r="E237" i="3"/>
  <c r="H236" i="3"/>
  <c r="E236" i="3"/>
  <c r="E235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G167" i="3"/>
  <c r="E167" i="3"/>
  <c r="F167" i="3" s="1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G151" i="2" l="1"/>
  <c r="H145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51" i="2"/>
  <c r="F175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DECAE5-0634-4E10-9123-0F85CD52C1AA}" name="Conexión" type="4" refreshedVersion="8" background="1" saveData="1">
    <webPr sourceData="1" parsePre="1" consecutive="1" url="http://172.16.200.32:7778/reports_cache/PYG_20260206510211778083013.txt"/>
  </connection>
  <connection id="2" xr16:uid="{7F0F32E0-68CD-4E22-BDD0-71AD6C8F8E39}" name="Conexión1" type="4" refreshedVersion="8" background="1" saveData="1">
    <webPr sourceData="1" parsePre="1" consecutive="1" url="http://172.16.200.32:7778/reports_cache/PYG_20260206510211778083013.txt"/>
  </connection>
  <connection id="3" xr16:uid="{58F40E6C-C669-4C25-BE6B-36DD21363BC9}" name="Conexión11" type="4" refreshedVersion="8" background="1" saveData="1">
    <webPr sourceData="1" parsePre="1" consecutive="1" url="http://ares.uaesp.gov.co:7778/reports/rwservlet/getjobid=140113?server=reportes11g"/>
  </connection>
</connections>
</file>

<file path=xl/sharedStrings.xml><?xml version="1.0" encoding="utf-8"?>
<sst xmlns="http://schemas.openxmlformats.org/spreadsheetml/2006/main" count="690" uniqueCount="604">
  <si>
    <t>BOGOTA DISTRITO CAPITAL</t>
  </si>
  <si>
    <t>UNIDAD ADMINISTRATIVA ESPECIAL DE SERVICIOS PUBLICOS - UAESP</t>
  </si>
  <si>
    <t xml:space="preserve">REPORTE ESTADO DE ACTIVIDAD FINANCIERA ECONOMICA Y SOCIAL </t>
  </si>
  <si>
    <t>DICIEMBRE 31 DE 2025</t>
  </si>
  <si>
    <t>;;DICIEMBRE/2024;DICIEMBRE/2025</t>
  </si>
  <si>
    <t>4;INGRESOS;516412951222.93;476838017328.55</t>
  </si>
  <si>
    <t>41;INGRESOS FISCALES;711542409;4351549942.2</t>
  </si>
  <si>
    <t>4110;CONTRIBUCIONES, TASAS E INGRESOS NO TRIBUTARIOS;711542409;4351549942.2</t>
  </si>
  <si>
    <t>411002;Multas y sanciones;319603248;1731829693.2</t>
  </si>
  <si>
    <t>411090;Otras contribuciones, tasas e ingresos no tributarios;391939161;2619720249</t>
  </si>
  <si>
    <t>41109001;A favor del concedente;391939161;2619720249</t>
  </si>
  <si>
    <t>43;VENTA DE SERVICIOS;3143347590;0</t>
  </si>
  <si>
    <t>4390;Otros Servicios;3143347590;0</t>
  </si>
  <si>
    <t>439090;Otros Servicios;3143347590;0</t>
  </si>
  <si>
    <t>43909001;Ingresos Contingencia Cementerios;3143347590;0</t>
  </si>
  <si>
    <t>44;TRANSFERENCIAS Y SUBVENCIONES;18370044059;3201138800</t>
  </si>
  <si>
    <t>4428;OTRAS TRANSFERENCIAS                    ;18370044059;3201138800</t>
  </si>
  <si>
    <t>442807;Bienes recibidos sin contraprestación;18370044059;3201138800</t>
  </si>
  <si>
    <t>47;OPERACIONES INTERINSTITUCIONALES        ;488035424548;466319530160</t>
  </si>
  <si>
    <t>4705;FONDOS RECIBIDOS                        ;488035424548;466319530160</t>
  </si>
  <si>
    <t>470508;Funcionamiento                          ;323194312182;372064371970</t>
  </si>
  <si>
    <t>470510;Inversión                               ;164841112366;94255158190</t>
  </si>
  <si>
    <t>48;OTROS INGRESOS                          ;6152592616.93;2965798426.35</t>
  </si>
  <si>
    <t>4802;FINANCIEROS;721311784.63;1338608479.67</t>
  </si>
  <si>
    <t>480201;Intereses sobre depósitos en instituciones financieras;721226004.63;604653750.67</t>
  </si>
  <si>
    <t>480233;Intereses de mora;85780;733954729</t>
  </si>
  <si>
    <t>48023301;Intereses Locales Cementerios;0;700946</t>
  </si>
  <si>
    <t>48023302;Intereses acuerdo de pago de arriendo;0;4353</t>
  </si>
  <si>
    <t>48023303;Intereses Multas y Sanciones;85780;201193337</t>
  </si>
  <si>
    <t>48023304;Intereses Micro Tunel;0;532056093</t>
  </si>
  <si>
    <t>4808;OTROS INGRESOS ORDINARIOS               ;254380055.3;739262405.68</t>
  </si>
  <si>
    <t>480827;Aprovechamiento;35715392;35541512</t>
  </si>
  <si>
    <t>48082701;Aprovechamiento Locales Cementerios;35714292;35541512</t>
  </si>
  <si>
    <t>48082704;Otros Aprovechamientos;1100;0</t>
  </si>
  <si>
    <t>480828;Indemnizaciones;33303103;42596015</t>
  </si>
  <si>
    <t>480860;Sentencias a favor de la Entidad;0;654831853</t>
  </si>
  <si>
    <t>480862;Costas procesales a favor de la Entidad.;181120000;2600000</t>
  </si>
  <si>
    <t>480863;Reintegros;979484;1337540</t>
  </si>
  <si>
    <t>48086301;Por recuperación del gasto;979484;1337540</t>
  </si>
  <si>
    <t>480890;Otros ingresos diversos;3262076.3;2355485.68</t>
  </si>
  <si>
    <t>48089001;Por liquidacion Incapacidades;3247840;1471459</t>
  </si>
  <si>
    <t>48089002;Ajuste al peso;14236.3;6223.68</t>
  </si>
  <si>
    <t>48089003;Extraordinarios;0;877803</t>
  </si>
  <si>
    <t>4830;REVERSIÓN DE LAS PÉRDIDAS POR DETERIORO DE VALOR;239271416;103335942</t>
  </si>
  <si>
    <t>483002;Cuentas por cobrar;239271416;0</t>
  </si>
  <si>
    <t>483006;Propiedades, planta y equipo;0;103335942</t>
  </si>
  <si>
    <t>4831;REVERSIÓN DE PROVISIONES;4937629361;784591599</t>
  </si>
  <si>
    <t>483101;Litigios y demandas;4937629361;784591599</t>
  </si>
  <si>
    <t>5;GASTOS;725174348851.44;503172247056.08</t>
  </si>
  <si>
    <t>51;ADMINISTRACION                          ;169411295732.41;140433190749.2</t>
  </si>
  <si>
    <t>5101;SUELDOS Y SALARIOS                      ;9806992987;9355176125</t>
  </si>
  <si>
    <t>510101;Sueldos del personal                    ;8913401353;8477797581</t>
  </si>
  <si>
    <t>51010101;Sueldos del personal;8913401353;8477797581</t>
  </si>
  <si>
    <t>510103;Horas extras y festivos                 ;100917966;112919159</t>
  </si>
  <si>
    <t>510105;Gastos de representación                ;745758701;735416374</t>
  </si>
  <si>
    <t>510123;Auxilio de transporte                   ;36353333;19127509</t>
  </si>
  <si>
    <t>510160;Subsidio de alimentación                ;10561634;9915502</t>
  </si>
  <si>
    <t>5103;CONTRIBUCIONES EFECTIVAS                ;3548981092;3418742471</t>
  </si>
  <si>
    <t>510302;Aportes a cajas de compensación familiar;591557600;622836400</t>
  </si>
  <si>
    <t>510303;Cotizaciones a seguridad social en salud;1197887300;1127161278</t>
  </si>
  <si>
    <t>510305;Cotizaciones a riesgos laborales;99854500;97923400</t>
  </si>
  <si>
    <t>510306;Cotizaciones entidades administradoras regimen prima media;1148059044;1060659693</t>
  </si>
  <si>
    <t>510307;Cotizaciones entidades administradoras regimen ahorro individual;511622648;510161700</t>
  </si>
  <si>
    <t>5104;APORTES SOBRE LA NOMINA                 ;739525300;778605200</t>
  </si>
  <si>
    <t>510401;Aportes al ICBF                         ;443672300;467148400</t>
  </si>
  <si>
    <t>510402;Aportes al Sena                         ;295853000;311456800</t>
  </si>
  <si>
    <t>5107;PRESTACIONES SOCIALES;9855266901;8759128352</t>
  </si>
  <si>
    <t>510701;Vacaciones;1063873620;830232141</t>
  </si>
  <si>
    <t>510702;Cesantías;1411172117;1291171334</t>
  </si>
  <si>
    <t>510703;Intereses a las cesantías;149876480;146081918</t>
  </si>
  <si>
    <t>510704;Prima de vacaciones;687351874;564520904</t>
  </si>
  <si>
    <t>510705;Prima de navidad;1318273840;1247108955</t>
  </si>
  <si>
    <t>510706;Prima de servicios;1483100509;1375936979</t>
  </si>
  <si>
    <t>510707;Bonificación especial de recreación;50143054;50878500</t>
  </si>
  <si>
    <t>510708;Cesantías retroactivas;54420679;47521694</t>
  </si>
  <si>
    <t>510790;Otras primas;3307537487;3024183512</t>
  </si>
  <si>
    <t>51079001;Prima de antiguedad;202842105;90541827</t>
  </si>
  <si>
    <t>51079002;Prima secretarial;7886464;7876492</t>
  </si>
  <si>
    <t>51079003;Prima tecnica;3096808918;2925765193</t>
  </si>
  <si>
    <t>510795;Otras prestaciones sociales;329517241;181492415</t>
  </si>
  <si>
    <t>5108;GASTOS DE PERSONAL DIVERSOS;770564684;151562078</t>
  </si>
  <si>
    <t>510803;Capacitación, bienestar social y estímulos;670601417;110562098</t>
  </si>
  <si>
    <t>510804;Dotación y suministro a trabajadores;12997688;7929320</t>
  </si>
  <si>
    <t>510890;OTROS GASTOS DE PERSONAL DIVERSOS;86965579;33070660</t>
  </si>
  <si>
    <t>51089001;Reconocimiento permanencia serv;57523054;33070660</t>
  </si>
  <si>
    <t>51089004;Auxilio Servicios Publicos por Teletrabajo en casa;29442525;0</t>
  </si>
  <si>
    <t>5111;GENERALES                               ;144634240953.41;117391112932.2</t>
  </si>
  <si>
    <t>511113;Vigilancia y seguridad                  ;3369306788;1643337340</t>
  </si>
  <si>
    <t>511114;Materiales y suministros                ;141018279;2375900</t>
  </si>
  <si>
    <t>511115;Mantenimiento                           ;1103595794;20667307</t>
  </si>
  <si>
    <t>51111501;Equipo de transporte                    ;427050;325000</t>
  </si>
  <si>
    <t>51111502;Equipo de comunicación y computación      ;0;13582900</t>
  </si>
  <si>
    <t>51111503;Locativas                               ;123956652;6640407</t>
  </si>
  <si>
    <t>51111506;Maquinaria y equipo                     ;0;119000</t>
  </si>
  <si>
    <t>51111508;Mantenimiento Cementerios;908911272;0</t>
  </si>
  <si>
    <t>51111509;Mantenimiento RSDJ;70300820;0</t>
  </si>
  <si>
    <t>511117;Servicios públicos                      ;954846845;462714274</t>
  </si>
  <si>
    <t>51111701;Teléfono                                ;207870443;138540145</t>
  </si>
  <si>
    <t>51111702;Acueducto                               ;125857022;81021342</t>
  </si>
  <si>
    <t>51111703;Aseo                                    ;153181700;18453917</t>
  </si>
  <si>
    <t>51111704;Energia;290488820;221383580</t>
  </si>
  <si>
    <t>51111705;Gas;177448860;3315290</t>
  </si>
  <si>
    <t>511118;Arrendamiento                           ;4391599072;3055201321</t>
  </si>
  <si>
    <t>511119;Viáticos y gastos de viaje;0;27403468</t>
  </si>
  <si>
    <t>511121;Impresos publicaciones suscripciones y afiliaciones;135121883;755841266</t>
  </si>
  <si>
    <t>511122;Fotocopias                              ;0;1126246</t>
  </si>
  <si>
    <t>511123;Comunicaciones y transporte             ;108960;0</t>
  </si>
  <si>
    <t>511125;Seguros generales                       ;526079811;867215898</t>
  </si>
  <si>
    <t>511140;Contratos de administracion;705891297;2368675158</t>
  </si>
  <si>
    <t>511146;Combustibles y lubricantes              ;66764442;52491832</t>
  </si>
  <si>
    <t>511149;Servicios de aseo cafeteria restaurante;70132721;1600000</t>
  </si>
  <si>
    <t>511154;Organización de eventos                 ;8280000;0</t>
  </si>
  <si>
    <t>511155;Elementos de aseo lavanderia y cafeter.;146300;1086128</t>
  </si>
  <si>
    <t>511159;Licencias;0;4703992</t>
  </si>
  <si>
    <t>511164;Gastos Legales;6177022;36294199</t>
  </si>
  <si>
    <t>511178;Comisiones ;867446;7267510</t>
  </si>
  <si>
    <t>511179;Honorarios;49301689866;41645865536</t>
  </si>
  <si>
    <t>511180;Servicios ;83726825224;65955586209</t>
  </si>
  <si>
    <t>511190;Otros gastos generales                  ;125789203.41;481659348.2</t>
  </si>
  <si>
    <t>51119001;Consumo controlado;125789203.41;481659348.2</t>
  </si>
  <si>
    <t>5120;IMPUESTOS CONTRIBUCIONES Y TASAS;55723815;578863591</t>
  </si>
  <si>
    <t>512017;Intereses de Mora;0;180847431</t>
  </si>
  <si>
    <t>512024;Gravamen a los movimientos financieros;55723815;397619087</t>
  </si>
  <si>
    <t>512090;Otros impuestos, contribuciones y tasas;0;397073</t>
  </si>
  <si>
    <t>51209001;Iva No Descontable;0;397073</t>
  </si>
  <si>
    <t>53;PROVIS.AGOTAM.DEPRECIACIONES Y AMORTIZAC;94775881728.26;11411414833</t>
  </si>
  <si>
    <t>5347;DETERIORO DE CUENTAS POR COBRAR;79075699076;114739</t>
  </si>
  <si>
    <t>534790;Otras cuentas por cobrar;79075699076;114739</t>
  </si>
  <si>
    <t>53479001;Incapacidades;17572087;114739</t>
  </si>
  <si>
    <t>53479002;Procesos coactivos;79058126989;0</t>
  </si>
  <si>
    <t>5360;DEPRECIACIÓN DE PROPIEDADES, PLANTA Y EQUIPO -NMN;1668709984.26;1572002751</t>
  </si>
  <si>
    <t>536001;Edificaciones;462846708;462846708</t>
  </si>
  <si>
    <t>536003;Redes, líneas y cables;41710428;41710428</t>
  </si>
  <si>
    <t>536004;Maquinaria y equipo;157429552;154094638</t>
  </si>
  <si>
    <t>536005;Equipo médico y científico;1687418;2741196</t>
  </si>
  <si>
    <t>536006;Muebles, enseres y equipo de oficina;116764075;120307371</t>
  </si>
  <si>
    <t>536007;Equipos de comunicación y computación;363258961;324715070</t>
  </si>
  <si>
    <t>536008;Equipos de transporte, tracción y elevación;80112708.01;92763581</t>
  </si>
  <si>
    <t>536013;Bienes muebles en bodega;290478276.25;245613100</t>
  </si>
  <si>
    <t>536015;Propiedades, planta y equipo no explotados;152638973;127210659</t>
  </si>
  <si>
    <t>536016;Propiedades, planta y equipo en concesión;1782885;0</t>
  </si>
  <si>
    <t>53601601;Propiedades, planta y equipo en concesión;1782885;0</t>
  </si>
  <si>
    <t>5368;PROVISIÓN LITIGIOS Y DEMANDAS;13549898160;9357722835</t>
  </si>
  <si>
    <t>536803;Administrativas;13460871179;9343727659</t>
  </si>
  <si>
    <t>536805;Laborales;21250221;1298345</t>
  </si>
  <si>
    <t>536890;OTROS LITIGIOS Y DEMANDAS;67776760;12696831</t>
  </si>
  <si>
    <t>5375;DEPRECIACIÓN DE BIENES DE USO PÚBLICO EN SERVICIO - CONCESIONES;481574508;481574508</t>
  </si>
  <si>
    <t>537590;Otros bienes de uso público en servicio - concesiones;481574508;481574508</t>
  </si>
  <si>
    <t>54;TRANSFERENCIAS Y SUBVENCIONES;18579728928;0</t>
  </si>
  <si>
    <t>5423;OTRAS TRANSFERENCIAS;18370044059;0</t>
  </si>
  <si>
    <t>542307;Bienes entregados sin contraprestación;18370044059;0</t>
  </si>
  <si>
    <t>5424;SUBVENCIONES;209684869;0</t>
  </si>
  <si>
    <t>542407;Bienes entregados sin contraprestacion;209684869;0</t>
  </si>
  <si>
    <t>54240701;Bienes entregados sin contraprestac a recicladores;209684869;0</t>
  </si>
  <si>
    <t>55;GASTO PUBLICO SOCIAL;300183291978;347251566225</t>
  </si>
  <si>
    <t>5507;DESARROLLO COMUNITARIO Y BIENESTAR SOCIAL;299679320978;347251566225</t>
  </si>
  <si>
    <t>550706;Asignación de bienes y servicios;299679320978;347251566225</t>
  </si>
  <si>
    <t>55070601;Alumbrado Público;289504844221;344986131890</t>
  </si>
  <si>
    <t>55070602;Sustitución vehículos de tracción animal;10174476757;2265434335</t>
  </si>
  <si>
    <t>5550;SUBSIDIOS ASIGNADOS;503971000;0</t>
  </si>
  <si>
    <t>555002;Para educación;503971000;0</t>
  </si>
  <si>
    <t>57;OPERACIONES INTERINSTITUCIONALES        ;84735650749;4075711712</t>
  </si>
  <si>
    <t>5720;OPERACIONES DE ENLACE                   ;84735650749;4075711712</t>
  </si>
  <si>
    <t>572081;Devoluciones de Ingresos                ;84735650749;4075711712</t>
  </si>
  <si>
    <t>57208101;Funcionamiento;84735650749;128026461</t>
  </si>
  <si>
    <t>57208102;Inversion;0;3947685251</t>
  </si>
  <si>
    <t>58;OTROS GASTOS                            ;57488499735.77;363536.88</t>
  </si>
  <si>
    <t>5804;FINANCIEROS -NMN;6334926;326734.68</t>
  </si>
  <si>
    <t>580423;Pérdida por baja en cuentas de cuentas por cobrar;2237727;0</t>
  </si>
  <si>
    <t>580490;Otros gastos financieros;4097199;326734.68</t>
  </si>
  <si>
    <t>5890;GASTOS DIVERSOS;57482164809.77;36802.2</t>
  </si>
  <si>
    <t>589012;Sentencias;32500000;0</t>
  </si>
  <si>
    <t>589013;Laudos arbitrales y conciliaciones extrajudiciales;56956140361.33;0</t>
  </si>
  <si>
    <t>589017;Pérdidas en siniestros;2249546;0</t>
  </si>
  <si>
    <t>589019;Pérdida por baja en cuentas de activos no financieros;472586323;0</t>
  </si>
  <si>
    <t>589025;Multas y sanciones;7432750;0</t>
  </si>
  <si>
    <t>589090;Otros gastos diversos;11255829.44;36802.2</t>
  </si>
  <si>
    <t>58909001;Por liquidacion incapacidades;11247340.21;32415</t>
  </si>
  <si>
    <t>58909002;Ajuste al peso;8489.23;4387.2</t>
  </si>
  <si>
    <t>;Excedente (Deficit) del ejercicio;-208761397628.51;-26334229727.53</t>
  </si>
  <si>
    <t xml:space="preserve"> </t>
  </si>
  <si>
    <t>INGRESOS</t>
  </si>
  <si>
    <t>INGRESOS FISCALES</t>
  </si>
  <si>
    <t>CONTRIBUCIONES, TASAS E INGRESOS NO TRIBUTARIOS</t>
  </si>
  <si>
    <t>Multas y sanciones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</si>
  <si>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</si>
  <si>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</si>
  <si>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</si>
  <si>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</si>
  <si>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</si>
  <si>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>TRANSFERENCIAS Y SUBVENCIONES</t>
  </si>
  <si>
    <t xml:space="preserve">OTRAS TRANSFERENCIAS                    </t>
  </si>
  <si>
    <t>Bienes recibidos sin contraprestación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</si>
  <si>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</si>
  <si>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</si>
  <si>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</si>
  <si>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</si>
  <si>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</si>
  <si>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</si>
  <si>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</si>
  <si>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>Intereses de mora</t>
  </si>
  <si>
    <t>Intereses Locales Cementerios</t>
  </si>
  <si>
    <t>Intereses acuerdo de pago de arriendo</t>
  </si>
  <si>
    <t>Intereses Multas y Sanciones</t>
  </si>
  <si>
    <t>Intereses Micro Tunel</t>
  </si>
  <si>
    <t xml:space="preserve">OTROS INGRESOS ORDINARIOS               </t>
  </si>
  <si>
    <t>Aprovechamiento</t>
  </si>
  <si>
    <t>Aprovechamiento Locales Cementerios</t>
  </si>
  <si>
    <t>Otros Aprovechamientos</t>
  </si>
  <si>
    <t>Indemnizaciones</t>
  </si>
  <si>
    <t>Sentencias a favor de la Entidad</t>
  </si>
  <si>
    <t>Costas procesales a favor de la Entidad.</t>
  </si>
  <si>
    <t>Reintegros</t>
  </si>
  <si>
    <t>Por recuperación del gasto</t>
  </si>
  <si>
    <t>Otros ingresos diversos</t>
  </si>
  <si>
    <t>Por liquidacion Incapacidades</t>
  </si>
  <si>
    <t>Ajuste al peso</t>
  </si>
  <si>
    <t>Extraordinarios</t>
  </si>
  <si>
    <t>REVERSIÓN DE LAS PÉRDIDAS POR DETERIORO DE VALOR</t>
  </si>
  <si>
    <t>Cuentas por cobrar</t>
  </si>
  <si>
    <t>Propiedades, planta y equipo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</si>
  <si>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</si>
  <si>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</si>
  <si>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</si>
  <si>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</si>
  <si>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</si>
  <si>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</si>
  <si>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</si>
  <si>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</si>
  <si>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</si>
  <si>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</si>
  <si>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</si>
  <si>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</si>
  <si>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Aportes a cajas de compensación familiar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</si>
  <si>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</si>
  <si>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</si>
  <si>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</si>
  <si>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</si>
  <si>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</si>
  <si>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</si>
  <si>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</si>
  <si>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</si>
  <si>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Vacaciones</t>
  </si>
  <si>
    <t>Cesantías</t>
  </si>
  <si>
    <t>Intereses a las cesantías</t>
  </si>
  <si>
    <t>Prima de vacaciones</t>
  </si>
  <si>
    <t>Prima de navidad</t>
  </si>
  <si>
    <t>Prima de servicios</t>
  </si>
  <si>
    <t>Bonificación especial de recreación</t>
  </si>
  <si>
    <t>Cesantías retroactivas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</si>
  <si>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</si>
  <si>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</si>
  <si>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</si>
  <si>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</si>
  <si>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</si>
  <si>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</si>
  <si>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Capacitación, bienestar social y estímulos</t>
  </si>
  <si>
    <t>Dotación y suministro a trabajadores</t>
  </si>
  <si>
    <t>OTROS GASTOS DE PERSONAL DIVERSOS</t>
  </si>
  <si>
    <t>Reconocimiento permanencia serv</t>
  </si>
  <si>
    <t>Auxilio Servicios Publicos por Teletrabajo en casa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</si>
  <si>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</si>
  <si>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</si>
  <si>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</si>
  <si>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</si>
  <si>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transporte                    </t>
  </si>
  <si>
    <t xml:space="preserve">Equipo de comunicación y computación      </t>
  </si>
  <si>
    <t xml:space="preserve">Locativas                               </t>
  </si>
  <si>
    <t xml:space="preserve">Maquinaria y equipo                     </t>
  </si>
  <si>
    <t>Mantenimiento Cementerios</t>
  </si>
  <si>
    <t>Mantenimiento RSDJ</t>
  </si>
  <si>
    <t xml:space="preserve">Servicios públicos                      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</si>
  <si>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</si>
  <si>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</si>
  <si>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</si>
  <si>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</si>
  <si>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</si>
  <si>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</si>
  <si>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Viáticos y gastos de viaje</t>
  </si>
  <si>
    <t>Impresos publicaciones suscripciones y afiliaciones</t>
  </si>
  <si>
    <t xml:space="preserve">Fotocopias                              </t>
  </si>
  <si>
    <t xml:space="preserve">Comunicaciones y transporte             </t>
  </si>
  <si>
    <t xml:space="preserve">Seguros generales                       </t>
  </si>
  <si>
    <t>Contratos de administracion</t>
  </si>
  <si>
    <t xml:space="preserve">Combustibles y lubricantes              </t>
  </si>
  <si>
    <t>Servicios de aseo cafeteria restaurante</t>
  </si>
  <si>
    <t xml:space="preserve">Organización de eventos                 </t>
  </si>
  <si>
    <t>Elementos de aseo lavanderia y cafeter.</t>
  </si>
  <si>
    <t>Licencias</t>
  </si>
  <si>
    <t>Gastos Legales</t>
  </si>
  <si>
    <t xml:space="preserve">Comisiones </t>
  </si>
  <si>
    <t>Honorarios</t>
  </si>
  <si>
    <t xml:space="preserve">Servicios </t>
  </si>
  <si>
    <t xml:space="preserve">Otros gastos generales                  </t>
  </si>
  <si>
    <t>Consumo controlado</t>
  </si>
  <si>
    <t>IMPUESTOS CONTRIBUCIONES Y TASAS</t>
  </si>
  <si>
    <t>Intereses de Mora</t>
  </si>
  <si>
    <t>Gravamen a los movimientos financieros</t>
  </si>
  <si>
    <t>Otros impuestos, contribuciones y tasas</t>
  </si>
  <si>
    <t>Iva No Descontable</t>
  </si>
  <si>
    <t>PROVIS.AGOTAM.DEPRECIACIONES Y AMORTIZAC</t>
  </si>
  <si>
    <t>DETERIORO DE CUENTAS POR COBRAR</t>
  </si>
  <si>
    <t>Otras cuentas por cobrar</t>
  </si>
  <si>
    <t>Incapacidades</t>
  </si>
  <si>
    <t>Procesos coactivos</t>
  </si>
  <si>
    <t>DEPRECIACIÓN DE PROPIEDADES, PLANTA Y EQUIPO -NMN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</si>
  <si>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</si>
  <si>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</si>
  <si>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</si>
  <si>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</si>
  <si>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</si>
  <si>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computación</t>
  </si>
  <si>
    <t>Equipos de transporte, tracción y elevación</t>
  </si>
  <si>
    <t>Bienes muebles en bodega</t>
  </si>
  <si>
    <t>Propiedades, planta y equipo no explotados</t>
  </si>
  <si>
    <t>Propiedades, planta y equipo en concesión</t>
  </si>
  <si>
    <t>PROVISIÓN LITIGIOS Y DEMANDAS</t>
  </si>
  <si>
    <t>Administrativas</t>
  </si>
  <si>
    <t>Laborales</t>
  </si>
  <si>
    <t>OTROS LITIGIOS Y DEMANDAS</t>
  </si>
  <si>
    <t>DEPRECIACIÓN DE BIENES DE USO PÚBLICO EN SERVICIO - CONCESIONES</t>
  </si>
  <si>
    <t>Otros bienes de uso público en servicio - concesiones</t>
  </si>
  <si>
    <t>OTRAS TRANSFERENCIAS</t>
  </si>
  <si>
    <t>Bienes entregados sin contraprestación</t>
  </si>
  <si>
    <t>SUBVENCIONES</t>
  </si>
  <si>
    <t>Bienes entregados sin contraprestacion</t>
  </si>
  <si>
    <t>Bienes entregados sin contraprestac a recicladores</t>
  </si>
  <si>
    <t>GASTO PUBLICO SOCIAL</t>
  </si>
  <si>
    <t>DESARROLLO COMUNITARIO Y BIENESTAR SOCIAL</t>
  </si>
  <si>
    <t>Asignación de bienes y servicios</t>
  </si>
  <si>
    <t>Alumbrado Público</t>
  </si>
  <si>
    <t>Sustitución vehículos de tracción animal</t>
  </si>
  <si>
    <t>SUBSIDIOS ASIGNADOS</t>
  </si>
  <si>
    <t>Para educación</t>
  </si>
  <si>
    <t xml:space="preserve">OPERACIONES DE ENLACE                   </t>
  </si>
  <si>
    <t xml:space="preserve">Devoluciones de Ingresos                </t>
  </si>
  <si>
    <t>Funcionamiento</t>
  </si>
  <si>
    <t>Inversion</t>
  </si>
  <si>
    <t xml:space="preserve">OTROS GASTOS                            </t>
  </si>
  <si>
    <t>FINANCIEROS -NMN</t>
  </si>
  <si>
    <t>Pérdida por baja en cuentas de cuentas por cobrar</t>
  </si>
  <si>
    <t>Otros gastos financieros</t>
  </si>
  <si>
    <t>GASTOS DIVERSOS</t>
  </si>
  <si>
    <t>Sentencias</t>
  </si>
  <si>
    <t>Laudos arbitrales y conciliaciones extrajudiciales</t>
  </si>
  <si>
    <t>Pérdidas en siniestros</t>
  </si>
  <si>
    <t>Pérdida por baja en cuentas de activos no financieros</t>
  </si>
  <si>
    <t>Otros gastos diversos</t>
  </si>
  <si>
    <t>Por liquidacion incapacidades</t>
  </si>
  <si>
    <t>Excedente (Deficit) del ejercicio</t>
  </si>
  <si>
    <t>ESTADO DE RESULTADOS:</t>
  </si>
  <si>
    <t>DEL 01 DE ENERO AL 31 DE DICIEMBRE DEL 2025</t>
  </si>
  <si>
    <t>CÓDIGO</t>
  </si>
  <si>
    <t>CUENTA</t>
  </si>
  <si>
    <t>Otros bienes, derechos y recursos en efectivo procedentes</t>
  </si>
  <si>
    <t>Variación</t>
  </si>
  <si>
    <t>DESCRIPCION</t>
  </si>
  <si>
    <t>ACTIVO</t>
  </si>
  <si>
    <t>CORRIENTE</t>
  </si>
  <si>
    <t>EFECTIVO Y EQUIVALENTES AL EFECTIVO</t>
  </si>
  <si>
    <t>DEPOSITOS EN INSTITUCIONES FINANCIERAS</t>
  </si>
  <si>
    <t xml:space="preserve">Cuenta de ahorro </t>
  </si>
  <si>
    <t>CUENTAS POR COBRAR</t>
  </si>
  <si>
    <t>SENTENCIAS, LAUDOS ARBITRALES Y CONCILIACIONES EXTRAJUDICIALES A FAVOR DE LA ENTIDAD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</si>
  <si>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</si>
  <si>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</si>
  <si>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</si>
  <si>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</si>
  <si>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</si>
  <si>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</si>
  <si>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</si>
  <si>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</si>
  <si>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Por Descuentos</t>
  </si>
  <si>
    <t>Estudios y Proyectos</t>
  </si>
  <si>
    <t>CUD Recursos Propios</t>
  </si>
  <si>
    <t>CUD Descuentos Tributarios Recursos Propios</t>
  </si>
  <si>
    <t>Encargo fiduciario - Fiducia de administración</t>
  </si>
  <si>
    <t>Encargo Fiduciario Subsidios Funerarios</t>
  </si>
  <si>
    <t>Encargo fiduciario - Multas Concesión Cementerios</t>
  </si>
  <si>
    <t>DEPÓSITOS ENTREGADOS EN GARANTÍA NMN</t>
  </si>
  <si>
    <t>Otros depósitos entregados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</si>
  <si>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</si>
  <si>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</si>
  <si>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</si>
  <si>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</si>
  <si>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</si>
  <si>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</si>
  <si>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Intereses Codensa</t>
  </si>
  <si>
    <t>Interes Tasa Retributiva</t>
  </si>
  <si>
    <t>Incapacidades NICSP</t>
  </si>
  <si>
    <t>Liquidaciones NICSP</t>
  </si>
  <si>
    <t>Otras cuentas por cobrar NICSP</t>
  </si>
  <si>
    <t>Aprovechamiento econom Local Cemente NIC</t>
  </si>
  <si>
    <t>CUENTAS POR COBRAR DE DIFICIL RECAUDO</t>
  </si>
  <si>
    <t>Sentencias, laudos arbitrales y conciliaciones extrajudiciales a favor de la entidad</t>
  </si>
  <si>
    <t>DETERIORO ACUMULADO DE CUENTAS POR COBRAR</t>
  </si>
  <si>
    <t>PROPIEDADES. PLANTA Y EQUIPO</t>
  </si>
  <si>
    <t>TERRENOS</t>
  </si>
  <si>
    <t>Urbanos</t>
  </si>
  <si>
    <t>BIENES MUEBLES EN BODEGA</t>
  </si>
  <si>
    <t>Maquinaria y Equipo</t>
  </si>
  <si>
    <t>Equipo de Recreacion y Deporte</t>
  </si>
  <si>
    <t>Herramientas y accesorios</t>
  </si>
  <si>
    <t>Otra maquinaria y equipo</t>
  </si>
  <si>
    <t>Muebles Enseres y Equipo de Oficina</t>
  </si>
  <si>
    <t>Muebles y enseres</t>
  </si>
  <si>
    <t>Equipo y máquina de oficina</t>
  </si>
  <si>
    <t>Equipo de comunicación</t>
  </si>
  <si>
    <t>Equipo de computación</t>
  </si>
  <si>
    <t>Líneas y cables de telecomunicaciones</t>
  </si>
  <si>
    <t>Equipo de Comedor Cocina Despensa  y Hoteleria</t>
  </si>
  <si>
    <t>Devolutivos Equipo de Comedor Cocina Despensa  y Hoteleria</t>
  </si>
  <si>
    <t>PROPIED.PLANTA Y EQUIPO NO EXPLOTADOS</t>
  </si>
  <si>
    <t>Equipo medico y cientifico</t>
  </si>
  <si>
    <t>Muebles enseres y Equipo de oficina</t>
  </si>
  <si>
    <t>Equipos de oficina</t>
  </si>
  <si>
    <t>Equipos de comunicación</t>
  </si>
  <si>
    <t>Equipos de computación</t>
  </si>
  <si>
    <t>Equipos de transp. tracción y elevación</t>
  </si>
  <si>
    <t>Equipo de Transporte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</si>
  <si>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</si>
  <si>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</si>
  <si>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</si>
  <si>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</si>
  <si>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</si>
  <si>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</si>
  <si>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REDES, LÍNEAS Y CABLES</t>
  </si>
  <si>
    <t>MAQUINARIA Y EQUIPO</t>
  </si>
  <si>
    <t xml:space="preserve">Equipo de Construcción </t>
  </si>
  <si>
    <t xml:space="preserve">Herramientas y Accesorios               </t>
  </si>
  <si>
    <t>Equipo de centros de control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</si>
  <si>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</si>
  <si>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</si>
  <si>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</si>
  <si>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</si>
  <si>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</si>
  <si>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</si>
  <si>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</si>
  <si>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</si>
  <si>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</si>
  <si>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EQUIPO DE COMEDOR COCINA DESPENSA Y HOTELER.</t>
  </si>
  <si>
    <t>Equipo de Restaurante y Cafeteria</t>
  </si>
  <si>
    <t>PROPIEDADES, PLANTA Y EQUIPO EN CONCESIÓN -NMN</t>
  </si>
  <si>
    <t>Terrenos</t>
  </si>
  <si>
    <t>Equipos Maquinaria para Transporte</t>
  </si>
  <si>
    <t xml:space="preserve">DEPRECIACION ACUMULADA (CR)             </t>
  </si>
  <si>
    <t>Archivo Central</t>
  </si>
  <si>
    <t>Redes,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</si>
  <si>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</si>
  <si>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</si>
  <si>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</si>
  <si>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</si>
  <si>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>Equipos de transporte tracción y elevación</t>
  </si>
  <si>
    <t xml:space="preserve">Equipo de Comedor Cocina Despensa  y Hotelería </t>
  </si>
  <si>
    <t>Terreno RSDJ</t>
  </si>
  <si>
    <t>BIENES DE USO PUBLICO E HISTORICOS Y CULTURALES</t>
  </si>
  <si>
    <t>BIENES DE USO PUBLICO EN SERVICIO -CONCES</t>
  </si>
  <si>
    <t>Cementerio Central BUP</t>
  </si>
  <si>
    <t>Cementerio del Norte BUP</t>
  </si>
  <si>
    <t>Cementerio del Sur BUP</t>
  </si>
  <si>
    <t>Cementerio Distrital Parque Serafín</t>
  </si>
  <si>
    <t>OTROS BIENES DE USO PUBLICO EN SERVICIO -CONCES</t>
  </si>
  <si>
    <t>Cementerio Central</t>
  </si>
  <si>
    <t>Cementerio del Norte</t>
  </si>
  <si>
    <t>Cementerio del Sur</t>
  </si>
  <si>
    <t>Hornos Cementerios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</si>
  <si>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</si>
  <si>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</si>
  <si>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</si>
  <si>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</si>
  <si>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</si>
  <si>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</si>
  <si>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</si>
  <si>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</si>
  <si>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</si>
  <si>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</si>
  <si>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</si>
  <si>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</si>
  <si>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</si>
  <si>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</si>
  <si>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Proyectos de inversión</t>
  </si>
  <si>
    <t>RECURSOS A FAVOR DE TERCEROS -NMN</t>
  </si>
  <si>
    <t>Recaudos por clasificar</t>
  </si>
  <si>
    <t>Otros recaudos a favor de terceros</t>
  </si>
  <si>
    <t>Rendimientos financieros</t>
  </si>
  <si>
    <t>Recursos fuentes otros Distritos</t>
  </si>
  <si>
    <t>Recursos fuentes esquema de aseo</t>
  </si>
  <si>
    <t>Tribunal de arbitramento</t>
  </si>
  <si>
    <t>Anticipos de Concesión Monte Sacro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</si>
  <si>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</si>
  <si>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</si>
  <si>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</si>
  <si>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</si>
  <si>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</si>
  <si>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</si>
  <si>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</si>
  <si>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Contratos de construcción</t>
  </si>
  <si>
    <t>Retención de impuesto de industria y comercio por compras</t>
  </si>
  <si>
    <t xml:space="preserve">Otras retenciones                       </t>
  </si>
  <si>
    <t xml:space="preserve">Estampilla Pro Cultura                  </t>
  </si>
  <si>
    <t>Contribución especial contratos de obra</t>
  </si>
  <si>
    <t>Estampilla Universidad Pedagógica Nacional</t>
  </si>
  <si>
    <t>Estampilla Pro Persona Mayor 2%</t>
  </si>
  <si>
    <t>Estampilla Universidad Distrital</t>
  </si>
  <si>
    <t>Retefuente 20% Lucro Cesante</t>
  </si>
  <si>
    <t xml:space="preserve">Impuesto de timbre                      </t>
  </si>
  <si>
    <t>IMPUESTOS CONTRIBUCIONES Y TASAS POR PAGAR</t>
  </si>
  <si>
    <t>Licencias Registros y Salvoconducto</t>
  </si>
  <si>
    <t>Créditos judiciales</t>
  </si>
  <si>
    <t>OTRAS CUENTAS POR PAGAR -NMN</t>
  </si>
  <si>
    <t>Seguros</t>
  </si>
  <si>
    <t>Saldos a favor de beneficiarios</t>
  </si>
  <si>
    <t>Aportes al ICBF y SENA -NMN</t>
  </si>
  <si>
    <t>Servicios públicos</t>
  </si>
  <si>
    <t>Comisiones</t>
  </si>
  <si>
    <t>Servicios</t>
  </si>
  <si>
    <t>Arrendamiento operativo</t>
  </si>
  <si>
    <t>Otras cuentas por pagar</t>
  </si>
  <si>
    <t>BENEFICIOS A LOS EMPLEADOS</t>
  </si>
  <si>
    <t>BENEFICIOS A LOS EMPLEADOS A CORTO PLAZO</t>
  </si>
  <si>
    <t>Nómina por pagar</t>
  </si>
  <si>
    <t>Intereses sobre cesantías</t>
  </si>
  <si>
    <t>Bonificaciones</t>
  </si>
  <si>
    <t>Recreacion</t>
  </si>
  <si>
    <t>Aportes a riesgos laborales</t>
  </si>
  <si>
    <t>Aportes a fondos pensionales - empleador</t>
  </si>
  <si>
    <t>Aportes a seguridad social en salud - empleador</t>
  </si>
  <si>
    <t>Otros beneficios a los empleados a corto plazo</t>
  </si>
  <si>
    <t>PROVISIONES</t>
  </si>
  <si>
    <t>LITIGIOS Y DEMANDAS</t>
  </si>
  <si>
    <t>Civiles</t>
  </si>
  <si>
    <t>PROVISIONES DIVERSAS</t>
  </si>
  <si>
    <t>Desmantelamientos</t>
  </si>
  <si>
    <t xml:space="preserve">OTROS PASIVOS                           </t>
  </si>
  <si>
    <t>RECURSOS RECIBIDOS EN ADMINISTRACIÓN -NMN</t>
  </si>
  <si>
    <t>INGRESOS RECIBIDOS POR ANTICIPADO</t>
  </si>
  <si>
    <t>Otros ingresos recibidos por anticipado</t>
  </si>
  <si>
    <t>Licencia de Maternidad</t>
  </si>
  <si>
    <t>BENEFICIOS A LOS EMPLEADOS A LARGO PLAZO</t>
  </si>
  <si>
    <t>Por Permanencia Provision</t>
  </si>
  <si>
    <t>Total Pasivo</t>
  </si>
  <si>
    <t xml:space="preserve">PATRIMONIO                              </t>
  </si>
  <si>
    <t>PATRIMONIO DE LAS ENTIDADES DE GOBIERNO</t>
  </si>
  <si>
    <t>CAPITAL FISCAL</t>
  </si>
  <si>
    <t>Capital Fiscal</t>
  </si>
  <si>
    <t>RESULTADOS DE EJERCICIOS ANTERIORES</t>
  </si>
  <si>
    <t>Excedente acumulado</t>
  </si>
  <si>
    <t>Reclasificación segun Instructivo CGN</t>
  </si>
  <si>
    <t>Corrección por error</t>
  </si>
  <si>
    <t>Déficit acumulado</t>
  </si>
  <si>
    <t>Pérdidas o Déficit acumulados</t>
  </si>
  <si>
    <t>RESULTADO DEL EJERCICIO</t>
  </si>
  <si>
    <t>Déficit del ejercicio</t>
  </si>
  <si>
    <t>Total Patrimonio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</si>
  <si>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</si>
  <si>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</si>
  <si>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</si>
  <si>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MECANIS.ALTERN.SOLUC.DE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</si>
  <si>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</si>
  <si>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</si>
  <si>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</si>
  <si>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</si>
  <si>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</si>
  <si>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Servicio de aseo</t>
  </si>
  <si>
    <t>Derechos cobrados por terceros</t>
  </si>
  <si>
    <t>DEUDORAS DE CONTROL</t>
  </si>
  <si>
    <t>BIENES ENTREGADOS A TERCEROS</t>
  </si>
  <si>
    <t>RESPONSABILIDADES EN PROCESO</t>
  </si>
  <si>
    <t>Ante Autoridad Competente</t>
  </si>
  <si>
    <t>OTRAS CUENTAS DEUDORAS DE CONTROL</t>
  </si>
  <si>
    <t>Otras Cuentas Deudoras de Control</t>
  </si>
  <si>
    <t>Locales Cementerios</t>
  </si>
  <si>
    <t xml:space="preserve">DEUDORAS POR CONTRA                     </t>
  </si>
  <si>
    <t xml:space="preserve">DERECHOS CONTINGENTES POR CONTRA (CR)   </t>
  </si>
  <si>
    <t>Litigios mecanismos alter.soluc.conflic.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</si>
  <si>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</si>
  <si>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</si>
  <si>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</si>
  <si>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</si>
  <si>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</si>
  <si>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</si>
  <si>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</si>
  <si>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</si>
  <si>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</si>
  <si>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</si>
  <si>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</si>
  <si>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</si>
  <si>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>Cuotas litis -Judiciales</t>
  </si>
  <si>
    <t>Esquema de pagos (Aseo)</t>
  </si>
  <si>
    <t xml:space="preserve">ACREDORAS DE CONTROL                    </t>
  </si>
  <si>
    <t>RECURSOS ADMINISTRADOS EN NOMBRE DE TERCEROS</t>
  </si>
  <si>
    <t>BIENES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</si>
  <si>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</si>
  <si>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</si>
  <si>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</si>
  <si>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>Expropiaciones  (B.Agrario Deposito Judi)</t>
  </si>
  <si>
    <t xml:space="preserve">ACREEDORAS POR CONTRA(DB)               </t>
  </si>
  <si>
    <t>RESPONSABILIDADES CONTING. X CONTRA (DB)</t>
  </si>
  <si>
    <t>Otras responsabilidades contingentes</t>
  </si>
  <si>
    <t xml:space="preserve">ACREEDORAS DE CONTROL POR CONTRA(DB)    </t>
  </si>
  <si>
    <t>Otras cuentas acreedoras de control</t>
  </si>
  <si>
    <t>ARMANDO OJEDA ACOSTA</t>
  </si>
  <si>
    <t>DOLLY ARIAS CASAS</t>
  </si>
  <si>
    <t>DANIEL ALEXANDER MARIÑO 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</si>
</sst>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5" xfId="0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2" fillId="0" borderId="2" xfId="0" applyFont="1" applyBorder="1"/>
    <xf numFmtId="4" fontId="2" fillId="0" borderId="2" xfId="0" applyNumberFormat="1" applyFont="1" applyBorder="1"/>
    <xf numFmtId="4" fontId="2" fillId="0" borderId="3" xfId="0" applyNumberFormat="1" applyFont="1" applyBorder="1"/>
    <xf numFmtId="0" fontId="0" fillId="0" borderId="4" xfId="0" applyBorder="1"/>
    <xf numFmtId="0" fontId="0" fillId="0" borderId="7" xfId="0" applyBorder="1"/>
    <xf numFmtId="0" fontId="0" fillId="0" borderId="11" xfId="0" applyBorder="1"/>
    <xf numFmtId="4" fontId="0" fillId="0" borderId="11" xfId="0" applyNumberFormat="1" applyBorder="1"/>
    <xf numFmtId="0" fontId="0" fillId="0" borderId="12" xfId="0" applyBorder="1"/>
    <xf numFmtId="4" fontId="0" fillId="0" borderId="10" xfId="0" applyNumberFormat="1" applyBorder="1"/>
    <xf numFmtId="0" fontId="2" fillId="0" borderId="1" xfId="0" applyFont="1" applyBorder="1"/>
    <xf numFmtId="0" fontId="0" fillId="2" borderId="4" xfId="0" applyFill="1" applyBorder="1"/>
    <xf numFmtId="0" fontId="0" fillId="2" borderId="5" xfId="0" applyFill="1" applyBorder="1"/>
    <xf numFmtId="4" fontId="0" fillId="2" borderId="5" xfId="0" applyNumberFormat="1" applyFill="1" applyBorder="1"/>
    <xf numFmtId="4" fontId="0" fillId="2" borderId="6" xfId="0" applyNumberFormat="1" applyFill="1" applyBorder="1"/>
    <xf numFmtId="4" fontId="0" fillId="0" borderId="0" xfId="0" applyNumberFormat="1"/>
    <xf numFmtId="4" fontId="0" fillId="2" borderId="0" xfId="0" applyNumberFormat="1" applyFill="1"/>
    <xf numFmtId="0" fontId="0" fillId="3" borderId="4" xfId="0" applyFill="1" applyBorder="1"/>
    <xf numFmtId="0" fontId="0" fillId="3" borderId="5" xfId="0" applyFill="1" applyBorder="1"/>
    <xf numFmtId="4" fontId="0" fillId="3" borderId="5" xfId="0" applyNumberFormat="1" applyFill="1" applyBorder="1"/>
    <xf numFmtId="4" fontId="0" fillId="3" borderId="6" xfId="0" applyNumberFormat="1" applyFill="1" applyBorder="1"/>
    <xf numFmtId="4" fontId="0" fillId="3" borderId="0" xfId="0" applyNumberFormat="1" applyFill="1"/>
    <xf numFmtId="0" fontId="2" fillId="0" borderId="5" xfId="0" applyFont="1" applyBorder="1" applyAlignment="1">
      <alignment horizontal="center"/>
    </xf>
    <xf numFmtId="17" fontId="2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7" fontId="2" fillId="0" borderId="14" xfId="0" applyNumberFormat="1" applyFont="1" applyBorder="1" applyAlignment="1">
      <alignment horizontal="center"/>
    </xf>
    <xf numFmtId="17" fontId="2" fillId="0" borderId="15" xfId="0" applyNumberFormat="1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5" xfId="0" applyFont="1" applyBorder="1"/>
    <xf numFmtId="4" fontId="2" fillId="0" borderId="5" xfId="0" applyNumberFormat="1" applyFont="1" applyBorder="1"/>
    <xf numFmtId="4" fontId="2" fillId="0" borderId="6" xfId="0" applyNumberFormat="1" applyFont="1" applyBorder="1"/>
    <xf numFmtId="9" fontId="0" fillId="0" borderId="0" xfId="2" applyFont="1"/>
    <xf numFmtId="0" fontId="2" fillId="0" borderId="4" xfId="0" applyFont="1" applyBorder="1"/>
    <xf numFmtId="0" fontId="0" fillId="0" borderId="19" xfId="0" applyBorder="1"/>
    <xf numFmtId="0" fontId="2" fillId="0" borderId="20" xfId="0" applyFont="1" applyBorder="1"/>
    <xf numFmtId="4" fontId="2" fillId="0" borderId="20" xfId="0" applyNumberFormat="1" applyFont="1" applyBorder="1"/>
    <xf numFmtId="4" fontId="2" fillId="0" borderId="2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0" fontId="0" fillId="0" borderId="20" xfId="0" applyBorder="1"/>
    <xf numFmtId="4" fontId="0" fillId="0" borderId="20" xfId="0" applyNumberFormat="1" applyBorder="1"/>
    <xf numFmtId="4" fontId="0" fillId="0" borderId="21" xfId="0" applyNumberFormat="1" applyBorder="1"/>
    <xf numFmtId="0" fontId="2" fillId="0" borderId="0" xfId="0" applyFont="1"/>
  </cellXfs>
  <cellStyles count="3">
    <cellStyle name="Millares 2" xfId="1" xr:uid="{B46E69A9-9F75-4E59-81C8-3AD867D1FC2D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60206510211778083013" connectionId="1" xr16:uid="{0BA63483-DB1C-4103-9FF2-BCD9BBD36E9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60206510211778083013" connectionId="2" xr16:uid="{695405B8-C495-4BD0-9F48-FEBBBE00E8E9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40113?server=reportes11g" connectionId="3" xr16:uid="{5DDFDDB3-6A4B-4ED8-ACA5-3B62FFB4BCD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2B32-124E-4A2F-ADFF-A1F2B5DF7678}">
  <dimension ref="A1:A182"/>
  <sheetViews>
    <sheetView workbookViewId="0">
      <selection activeCell="A16" sqref="A16"/>
    </sheetView>
  </sheetViews>
  <sheetFormatPr baseColWidth="10" defaultRowHeight="14.4" x14ac:dyDescent="0.3"/>
  <cols>
    <col min="1" max="1" width="80.88671875" bestFit="1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3</v>
      </c>
    </row>
    <row r="6" spans="1:1" x14ac:dyDescent="0.3">
      <c r="A6" t="s">
        <v>4</v>
      </c>
    </row>
    <row r="7" spans="1:1" x14ac:dyDescent="0.3">
      <c r="A7" t="s">
        <v>5</v>
      </c>
    </row>
    <row r="8" spans="1:1" x14ac:dyDescent="0.3">
      <c r="A8" t="s">
        <v>6</v>
      </c>
    </row>
    <row r="9" spans="1:1" x14ac:dyDescent="0.3">
      <c r="A9" t="s">
        <v>7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  <row r="67" spans="1:1" x14ac:dyDescent="0.3">
      <c r="A67" t="s">
        <v>65</v>
      </c>
    </row>
    <row r="68" spans="1:1" x14ac:dyDescent="0.3">
      <c r="A68" t="s">
        <v>66</v>
      </c>
    </row>
    <row r="69" spans="1:1" x14ac:dyDescent="0.3">
      <c r="A69" t="s">
        <v>67</v>
      </c>
    </row>
    <row r="70" spans="1:1" x14ac:dyDescent="0.3">
      <c r="A70" t="s">
        <v>68</v>
      </c>
    </row>
    <row r="71" spans="1:1" x14ac:dyDescent="0.3">
      <c r="A71" t="s">
        <v>69</v>
      </c>
    </row>
    <row r="72" spans="1:1" x14ac:dyDescent="0.3">
      <c r="A72" t="s">
        <v>70</v>
      </c>
    </row>
    <row r="73" spans="1:1" x14ac:dyDescent="0.3">
      <c r="A73" t="s">
        <v>71</v>
      </c>
    </row>
    <row r="74" spans="1:1" x14ac:dyDescent="0.3">
      <c r="A74" t="s">
        <v>72</v>
      </c>
    </row>
    <row r="75" spans="1:1" x14ac:dyDescent="0.3">
      <c r="A75" t="s">
        <v>73</v>
      </c>
    </row>
    <row r="76" spans="1:1" x14ac:dyDescent="0.3">
      <c r="A76" t="s">
        <v>74</v>
      </c>
    </row>
    <row r="77" spans="1:1" x14ac:dyDescent="0.3">
      <c r="A77" t="s">
        <v>75</v>
      </c>
    </row>
    <row r="78" spans="1:1" x14ac:dyDescent="0.3">
      <c r="A78" t="s">
        <v>76</v>
      </c>
    </row>
    <row r="79" spans="1:1" x14ac:dyDescent="0.3">
      <c r="A79" t="s">
        <v>77</v>
      </c>
    </row>
    <row r="80" spans="1:1" x14ac:dyDescent="0.3">
      <c r="A80" t="s">
        <v>78</v>
      </c>
    </row>
    <row r="81" spans="1:1" x14ac:dyDescent="0.3">
      <c r="A81" t="s">
        <v>79</v>
      </c>
    </row>
    <row r="82" spans="1:1" x14ac:dyDescent="0.3">
      <c r="A82" t="s">
        <v>80</v>
      </c>
    </row>
    <row r="83" spans="1:1" x14ac:dyDescent="0.3">
      <c r="A83" t="s">
        <v>81</v>
      </c>
    </row>
    <row r="84" spans="1:1" x14ac:dyDescent="0.3">
      <c r="A84" t="s">
        <v>82</v>
      </c>
    </row>
    <row r="85" spans="1:1" x14ac:dyDescent="0.3">
      <c r="A85" t="s">
        <v>83</v>
      </c>
    </row>
    <row r="86" spans="1:1" x14ac:dyDescent="0.3">
      <c r="A86" t="s">
        <v>84</v>
      </c>
    </row>
    <row r="87" spans="1:1" x14ac:dyDescent="0.3">
      <c r="A87" t="s">
        <v>85</v>
      </c>
    </row>
    <row r="88" spans="1:1" x14ac:dyDescent="0.3">
      <c r="A88" t="s">
        <v>86</v>
      </c>
    </row>
    <row r="89" spans="1:1" x14ac:dyDescent="0.3">
      <c r="A89" t="s">
        <v>87</v>
      </c>
    </row>
    <row r="90" spans="1:1" x14ac:dyDescent="0.3">
      <c r="A90" t="s">
        <v>88</v>
      </c>
    </row>
    <row r="91" spans="1:1" x14ac:dyDescent="0.3">
      <c r="A91" t="s">
        <v>89</v>
      </c>
    </row>
    <row r="92" spans="1:1" x14ac:dyDescent="0.3">
      <c r="A92" t="s">
        <v>90</v>
      </c>
    </row>
    <row r="93" spans="1:1" x14ac:dyDescent="0.3">
      <c r="A93" t="s">
        <v>91</v>
      </c>
    </row>
    <row r="94" spans="1:1" x14ac:dyDescent="0.3">
      <c r="A94" t="s">
        <v>92</v>
      </c>
    </row>
    <row r="95" spans="1:1" x14ac:dyDescent="0.3">
      <c r="A95" t="s">
        <v>93</v>
      </c>
    </row>
    <row r="96" spans="1:1" x14ac:dyDescent="0.3">
      <c r="A96" t="s">
        <v>94</v>
      </c>
    </row>
    <row r="97" spans="1:1" x14ac:dyDescent="0.3">
      <c r="A97" t="s">
        <v>95</v>
      </c>
    </row>
    <row r="98" spans="1:1" x14ac:dyDescent="0.3">
      <c r="A98" t="s">
        <v>96</v>
      </c>
    </row>
    <row r="99" spans="1:1" x14ac:dyDescent="0.3">
      <c r="A99" t="s">
        <v>97</v>
      </c>
    </row>
    <row r="100" spans="1:1" x14ac:dyDescent="0.3">
      <c r="A100" t="s">
        <v>98</v>
      </c>
    </row>
    <row r="101" spans="1:1" x14ac:dyDescent="0.3">
      <c r="A101" t="s">
        <v>99</v>
      </c>
    </row>
    <row r="102" spans="1:1" x14ac:dyDescent="0.3">
      <c r="A102" t="s">
        <v>100</v>
      </c>
    </row>
    <row r="103" spans="1:1" x14ac:dyDescent="0.3">
      <c r="A103" t="s">
        <v>101</v>
      </c>
    </row>
    <row r="104" spans="1:1" x14ac:dyDescent="0.3">
      <c r="A104" t="s">
        <v>102</v>
      </c>
    </row>
    <row r="105" spans="1:1" x14ac:dyDescent="0.3">
      <c r="A105" t="s">
        <v>103</v>
      </c>
    </row>
    <row r="106" spans="1:1" x14ac:dyDescent="0.3">
      <c r="A106" t="s">
        <v>104</v>
      </c>
    </row>
    <row r="107" spans="1:1" x14ac:dyDescent="0.3">
      <c r="A107" t="s">
        <v>105</v>
      </c>
    </row>
    <row r="108" spans="1:1" x14ac:dyDescent="0.3">
      <c r="A108" t="s">
        <v>106</v>
      </c>
    </row>
    <row r="109" spans="1:1" x14ac:dyDescent="0.3">
      <c r="A109" t="s">
        <v>107</v>
      </c>
    </row>
    <row r="110" spans="1:1" x14ac:dyDescent="0.3">
      <c r="A110" t="s">
        <v>108</v>
      </c>
    </row>
    <row r="111" spans="1:1" x14ac:dyDescent="0.3">
      <c r="A111" t="s">
        <v>109</v>
      </c>
    </row>
    <row r="112" spans="1:1" x14ac:dyDescent="0.3">
      <c r="A112" t="s">
        <v>110</v>
      </c>
    </row>
    <row r="113" spans="1:1" x14ac:dyDescent="0.3">
      <c r="A113" t="s">
        <v>111</v>
      </c>
    </row>
    <row r="114" spans="1:1" x14ac:dyDescent="0.3">
      <c r="A114" t="s">
        <v>112</v>
      </c>
    </row>
    <row r="115" spans="1:1" x14ac:dyDescent="0.3">
      <c r="A115" t="s">
        <v>113</v>
      </c>
    </row>
    <row r="116" spans="1:1" x14ac:dyDescent="0.3">
      <c r="A116" t="s">
        <v>114</v>
      </c>
    </row>
    <row r="117" spans="1:1" x14ac:dyDescent="0.3">
      <c r="A117" t="s">
        <v>115</v>
      </c>
    </row>
    <row r="118" spans="1:1" x14ac:dyDescent="0.3">
      <c r="A118" t="s">
        <v>116</v>
      </c>
    </row>
    <row r="119" spans="1:1" x14ac:dyDescent="0.3">
      <c r="A119" t="s">
        <v>117</v>
      </c>
    </row>
    <row r="120" spans="1:1" x14ac:dyDescent="0.3">
      <c r="A120" t="s">
        <v>118</v>
      </c>
    </row>
    <row r="121" spans="1:1" x14ac:dyDescent="0.3">
      <c r="A121" t="s">
        <v>119</v>
      </c>
    </row>
    <row r="122" spans="1:1" x14ac:dyDescent="0.3">
      <c r="A122" t="s">
        <v>120</v>
      </c>
    </row>
    <row r="123" spans="1:1" x14ac:dyDescent="0.3">
      <c r="A123" t="s">
        <v>121</v>
      </c>
    </row>
    <row r="124" spans="1:1" x14ac:dyDescent="0.3">
      <c r="A124" t="s">
        <v>122</v>
      </c>
    </row>
    <row r="125" spans="1:1" x14ac:dyDescent="0.3">
      <c r="A125" t="s">
        <v>123</v>
      </c>
    </row>
    <row r="126" spans="1:1" x14ac:dyDescent="0.3">
      <c r="A126" t="s">
        <v>124</v>
      </c>
    </row>
    <row r="127" spans="1:1" x14ac:dyDescent="0.3">
      <c r="A127" t="s">
        <v>125</v>
      </c>
    </row>
    <row r="128" spans="1:1" x14ac:dyDescent="0.3">
      <c r="A128" t="s">
        <v>126</v>
      </c>
    </row>
    <row r="129" spans="1:1" x14ac:dyDescent="0.3">
      <c r="A129" t="s">
        <v>127</v>
      </c>
    </row>
    <row r="130" spans="1:1" x14ac:dyDescent="0.3">
      <c r="A130" t="s">
        <v>128</v>
      </c>
    </row>
    <row r="131" spans="1:1" x14ac:dyDescent="0.3">
      <c r="A131" t="s">
        <v>129</v>
      </c>
    </row>
    <row r="132" spans="1:1" x14ac:dyDescent="0.3">
      <c r="A132" t="s">
        <v>130</v>
      </c>
    </row>
    <row r="133" spans="1:1" x14ac:dyDescent="0.3">
      <c r="A133" t="s">
        <v>131</v>
      </c>
    </row>
    <row r="134" spans="1:1" x14ac:dyDescent="0.3">
      <c r="A134" t="s">
        <v>132</v>
      </c>
    </row>
    <row r="135" spans="1:1" x14ac:dyDescent="0.3">
      <c r="A135" t="s">
        <v>133</v>
      </c>
    </row>
    <row r="136" spans="1:1" x14ac:dyDescent="0.3">
      <c r="A136" t="s">
        <v>134</v>
      </c>
    </row>
    <row r="137" spans="1:1" x14ac:dyDescent="0.3">
      <c r="A137" t="s">
        <v>135</v>
      </c>
    </row>
    <row r="138" spans="1:1" x14ac:dyDescent="0.3">
      <c r="A138" t="s">
        <v>136</v>
      </c>
    </row>
    <row r="139" spans="1:1" x14ac:dyDescent="0.3">
      <c r="A139" t="s">
        <v>137</v>
      </c>
    </row>
    <row r="140" spans="1:1" x14ac:dyDescent="0.3">
      <c r="A140" t="s">
        <v>138</v>
      </c>
    </row>
    <row r="141" spans="1:1" x14ac:dyDescent="0.3">
      <c r="A141" t="s">
        <v>139</v>
      </c>
    </row>
    <row r="142" spans="1:1" x14ac:dyDescent="0.3">
      <c r="A142" t="s">
        <v>140</v>
      </c>
    </row>
    <row r="143" spans="1:1" x14ac:dyDescent="0.3">
      <c r="A143" t="s">
        <v>141</v>
      </c>
    </row>
    <row r="144" spans="1:1" x14ac:dyDescent="0.3">
      <c r="A144" t="s">
        <v>142</v>
      </c>
    </row>
    <row r="145" spans="1:1" x14ac:dyDescent="0.3">
      <c r="A145" t="s">
        <v>143</v>
      </c>
    </row>
    <row r="146" spans="1:1" x14ac:dyDescent="0.3">
      <c r="A146" t="s">
        <v>144</v>
      </c>
    </row>
    <row r="147" spans="1:1" x14ac:dyDescent="0.3">
      <c r="A147" t="s">
        <v>145</v>
      </c>
    </row>
    <row r="148" spans="1:1" x14ac:dyDescent="0.3">
      <c r="A148" t="s">
        <v>146</v>
      </c>
    </row>
    <row r="149" spans="1:1" x14ac:dyDescent="0.3">
      <c r="A149" t="s">
        <v>147</v>
      </c>
    </row>
    <row r="150" spans="1:1" x14ac:dyDescent="0.3">
      <c r="A150" t="s">
        <v>148</v>
      </c>
    </row>
    <row r="151" spans="1:1" x14ac:dyDescent="0.3">
      <c r="A151" t="s">
        <v>149</v>
      </c>
    </row>
    <row r="152" spans="1:1" x14ac:dyDescent="0.3">
      <c r="A152" t="s">
        <v>150</v>
      </c>
    </row>
    <row r="153" spans="1:1" x14ac:dyDescent="0.3">
      <c r="A153" t="s">
        <v>151</v>
      </c>
    </row>
    <row r="154" spans="1:1" x14ac:dyDescent="0.3">
      <c r="A154" t="s">
        <v>152</v>
      </c>
    </row>
    <row r="155" spans="1:1" x14ac:dyDescent="0.3">
      <c r="A155" t="s">
        <v>153</v>
      </c>
    </row>
    <row r="156" spans="1:1" x14ac:dyDescent="0.3">
      <c r="A156" t="s">
        <v>154</v>
      </c>
    </row>
    <row r="157" spans="1:1" x14ac:dyDescent="0.3">
      <c r="A157" t="s">
        <v>155</v>
      </c>
    </row>
    <row r="158" spans="1:1" x14ac:dyDescent="0.3">
      <c r="A158" t="s">
        <v>156</v>
      </c>
    </row>
    <row r="159" spans="1:1" x14ac:dyDescent="0.3">
      <c r="A159" t="s">
        <v>157</v>
      </c>
    </row>
    <row r="160" spans="1:1" x14ac:dyDescent="0.3">
      <c r="A160" t="s">
        <v>158</v>
      </c>
    </row>
    <row r="161" spans="1:1" x14ac:dyDescent="0.3">
      <c r="A161" t="s">
        <v>159</v>
      </c>
    </row>
    <row r="162" spans="1:1" x14ac:dyDescent="0.3">
      <c r="A162" t="s">
        <v>160</v>
      </c>
    </row>
    <row r="163" spans="1:1" x14ac:dyDescent="0.3">
      <c r="A163" t="s">
        <v>161</v>
      </c>
    </row>
    <row r="164" spans="1:1" x14ac:dyDescent="0.3">
      <c r="A164" t="s">
        <v>162</v>
      </c>
    </row>
    <row r="165" spans="1:1" x14ac:dyDescent="0.3">
      <c r="A165" t="s">
        <v>163</v>
      </c>
    </row>
    <row r="166" spans="1:1" x14ac:dyDescent="0.3">
      <c r="A166" t="s">
        <v>164</v>
      </c>
    </row>
    <row r="167" spans="1:1" x14ac:dyDescent="0.3">
      <c r="A167" t="s">
        <v>165</v>
      </c>
    </row>
    <row r="168" spans="1:1" x14ac:dyDescent="0.3">
      <c r="A168" t="s">
        <v>166</v>
      </c>
    </row>
    <row r="169" spans="1:1" x14ac:dyDescent="0.3">
      <c r="A169" t="s">
        <v>167</v>
      </c>
    </row>
    <row r="170" spans="1:1" x14ac:dyDescent="0.3">
      <c r="A170" t="s">
        <v>168</v>
      </c>
    </row>
    <row r="171" spans="1:1" x14ac:dyDescent="0.3">
      <c r="A171" t="s">
        <v>169</v>
      </c>
    </row>
    <row r="172" spans="1:1" x14ac:dyDescent="0.3">
      <c r="A172" t="s">
        <v>170</v>
      </c>
    </row>
    <row r="173" spans="1:1" x14ac:dyDescent="0.3">
      <c r="A173" t="s">
        <v>171</v>
      </c>
    </row>
    <row r="174" spans="1:1" x14ac:dyDescent="0.3">
      <c r="A174" t="s">
        <v>172</v>
      </c>
    </row>
    <row r="175" spans="1:1" x14ac:dyDescent="0.3">
      <c r="A175" t="s">
        <v>173</v>
      </c>
    </row>
    <row r="176" spans="1:1" x14ac:dyDescent="0.3">
      <c r="A176" t="s">
        <v>174</v>
      </c>
    </row>
    <row r="177" spans="1:1" x14ac:dyDescent="0.3">
      <c r="A177" t="s">
        <v>175</v>
      </c>
    </row>
    <row r="178" spans="1:1" x14ac:dyDescent="0.3">
      <c r="A178" t="s">
        <v>176</v>
      </c>
    </row>
    <row r="179" spans="1:1" x14ac:dyDescent="0.3">
      <c r="A179" t="s">
        <v>177</v>
      </c>
    </row>
    <row r="180" spans="1:1" x14ac:dyDescent="0.3">
      <c r="A180" t="s">
        <v>178</v>
      </c>
    </row>
    <row r="181" spans="1:1" x14ac:dyDescent="0.3">
      <c r="A181" t="s">
        <v>179</v>
      </c>
    </row>
    <row r="182" spans="1:1" x14ac:dyDescent="0.3">
      <c r="A182" t="s">
        <v>180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84D82-2225-4935-886F-274255E2F12F}">
  <sheetPr filterMode="1"/>
  <dimension ref="A1:H187"/>
  <sheetViews>
    <sheetView topLeftCell="A7" workbookViewId="0">
      <selection activeCell="G140" sqref="G140"/>
    </sheetView>
  </sheetViews>
  <sheetFormatPr baseColWidth="10" defaultRowHeight="14.4" x14ac:dyDescent="0.3"/>
  <cols>
    <col min="1" max="1" width="18.21875" customWidth="1"/>
    <col min="2" max="2" width="46.33203125" customWidth="1"/>
    <col min="3" max="3" width="18" bestFit="1" customWidth="1"/>
    <col min="4" max="6" width="17.33203125" bestFit="1" customWidth="1"/>
    <col min="7" max="7" width="22.77734375" customWidth="1"/>
    <col min="8" max="8" width="16.109375" bestFit="1" customWidth="1"/>
  </cols>
  <sheetData>
    <row r="1" spans="1:5" x14ac:dyDescent="0.3">
      <c r="A1" s="30" t="s">
        <v>0</v>
      </c>
      <c r="B1" s="30"/>
      <c r="C1" s="30"/>
      <c r="D1" s="30"/>
    </row>
    <row r="2" spans="1:5" x14ac:dyDescent="0.3">
      <c r="A2" s="30" t="s">
        <v>1</v>
      </c>
      <c r="B2" s="30"/>
      <c r="C2" s="30"/>
      <c r="D2" s="30"/>
    </row>
    <row r="3" spans="1:5" x14ac:dyDescent="0.3">
      <c r="A3" s="30" t="s">
        <v>2</v>
      </c>
      <c r="B3" s="30"/>
      <c r="C3" s="30"/>
      <c r="D3" s="30"/>
    </row>
    <row r="4" spans="1:5" x14ac:dyDescent="0.3">
      <c r="A4" s="30" t="s">
        <v>350</v>
      </c>
      <c r="B4" s="30"/>
      <c r="C4" s="30"/>
      <c r="D4" s="30"/>
    </row>
    <row r="5" spans="1:5" x14ac:dyDescent="0.3">
      <c r="A5" s="30" t="s">
        <v>351</v>
      </c>
      <c r="B5" s="30"/>
      <c r="C5" s="30"/>
      <c r="D5" s="30"/>
    </row>
    <row r="7" spans="1:5" x14ac:dyDescent="0.3">
      <c r="A7" s="28" t="s">
        <v>352</v>
      </c>
      <c r="B7" s="28" t="s">
        <v>353</v>
      </c>
      <c r="C7" s="29">
        <v>45992</v>
      </c>
      <c r="D7" s="29">
        <v>45627</v>
      </c>
      <c r="E7" s="28" t="s">
        <v>355</v>
      </c>
    </row>
    <row r="8" spans="1:5" hidden="1" x14ac:dyDescent="0.3">
      <c r="A8" s="14">
        <v>4</v>
      </c>
      <c r="B8" s="12" t="s">
        <v>181</v>
      </c>
      <c r="C8" s="13">
        <v>516412951222.92999</v>
      </c>
      <c r="D8" s="15">
        <v>476838017328.54999</v>
      </c>
    </row>
    <row r="9" spans="1:5" hidden="1" x14ac:dyDescent="0.3">
      <c r="A9" s="10">
        <v>41</v>
      </c>
      <c r="B9" s="1" t="s">
        <v>182</v>
      </c>
      <c r="C9" s="2">
        <v>711542409</v>
      </c>
      <c r="D9" s="3">
        <v>4351549942.1999998</v>
      </c>
    </row>
    <row r="10" spans="1:5" hidden="1" x14ac:dyDescent="0.3">
      <c r="A10" s="10">
        <v>4110</v>
      </c>
      <c r="B10" s="1" t="s">
        <v>183</v>
      </c>
      <c r="C10" s="2">
        <v>711542409</v>
      </c>
      <c r="D10" s="3">
        <v>4351549942.1999998</v>
      </c>
    </row>
    <row r="11" spans="1:5" hidden="1" x14ac:dyDescent="0.3">
      <c r="A11" s="10">
        <v>411002</v>
      </c>
      <c r="B11" s="1" t="s">
        <v>184</v>
      </c>
      <c r="C11" s="2">
        <v>319603248</v>
      </c>
      <c r="D11" s="3">
        <v>1731829693.2</v>
      </c>
    </row>
    <row r="12" spans="1:5" hidden="1" x14ac:dyDescent="0.3">
      <c r="A12" s="10">
        <v>411090</v>
      </c>
      <c r="B12" s="1" t="s">
        <v>185</v>
      </c>
      <c r="C12" s="2">
        <v>391939161</v>
      </c>
      <c r="D12" s="3">
        <v>2619720249</v>
      </c>
    </row>
    <row r="13" spans="1:5" hidden="1" x14ac:dyDescent="0.3">
      <c r="A13" s="10">
        <v>41109001</v>
      </c>
      <c r="B13" s="1" t="s">
        <v>186</v>
      </c>
      <c r="C13" s="2">
        <v>391939161</v>
      </c>
      <c r="D13" s="3">
        <v>2619720249</v>
      </c>
    </row>
    <row r="14" spans="1:5" hidden="1" x14ac:dyDescent="0.3">
      <c r="A14" s="10">
        <v>43</v>
      </c>
      <c r="B14" s="1" t="s">
        <v>187</v>
      </c>
      <c r="C14" s="2">
        <v>3143347590</v>
      </c>
      <c r="D14" s="3">
        <v>0</v>
      </c>
    </row>
    <row r="15" spans="1:5" hidden="1" x14ac:dyDescent="0.3">
      <c r="A15" s="10">
        <v>4390</v>
      </c>
      <c r="B15" s="1" t="s">
        <v>188</v>
      </c>
      <c r="C15" s="2">
        <v>3143347590</v>
      </c>
      <c r="D15" s="3">
        <v>0</v>
      </c>
    </row>
    <row r="16" spans="1:5" hidden="1" x14ac:dyDescent="0.3">
      <c r="A16" s="10">
        <v>439090</v>
      </c>
      <c r="B16" s="1" t="s">
        <v>188</v>
      </c>
      <c r="C16" s="2">
        <v>3143347590</v>
      </c>
      <c r="D16" s="3">
        <v>0</v>
      </c>
    </row>
    <row r="17" spans="1:4" hidden="1" x14ac:dyDescent="0.3">
      <c r="A17" s="10">
        <v>43909001</v>
      </c>
      <c r="B17" s="1" t="s">
        <v>189</v>
      </c>
      <c r="C17" s="2">
        <v>3143347590</v>
      </c>
      <c r="D17" s="3">
        <v>0</v>
      </c>
    </row>
    <row r="18" spans="1:4" hidden="1" x14ac:dyDescent="0.3">
      <c r="A18" s="10">
        <v>44</v>
      </c>
      <c r="B18" s="1" t="s">
        <v>190</v>
      </c>
      <c r="C18" s="2">
        <v>18370044059</v>
      </c>
      <c r="D18" s="3">
        <v>3201138800</v>
      </c>
    </row>
    <row r="19" spans="1:4" hidden="1" x14ac:dyDescent="0.3">
      <c r="A19" s="10">
        <v>4428</v>
      </c>
      <c r="B19" s="1" t="s">
        <v>191</v>
      </c>
      <c r="C19" s="2">
        <v>18370044059</v>
      </c>
      <c r="D19" s="3">
        <v>3201138800</v>
      </c>
    </row>
    <row r="20" spans="1:4" hidden="1" x14ac:dyDescent="0.3">
      <c r="A20" s="10">
        <v>442807</v>
      </c>
      <c r="B20" s="1" t="s">
        <v>192</v>
      </c>
      <c r="C20" s="2">
        <v>18370044059</v>
      </c>
      <c r="D20" s="3">
        <v>3201138800</v>
      </c>
    </row>
    <row r="21" spans="1:4" hidden="1" x14ac:dyDescent="0.3">
      <c r="A21" s="10">
        <v>47</v>
      </c>
      <c r="B21" s="1" t="s">
        <v>193</v>
      </c>
      <c r="C21" s="2">
        <v>488035424548</v>
      </c>
      <c r="D21" s="3">
        <v>466319530160</v>
      </c>
    </row>
    <row r="22" spans="1:4" hidden="1" x14ac:dyDescent="0.3">
      <c r="A22" s="10">
        <v>4705</v>
      </c>
      <c r="B22" s="1" t="s">
        <v>194</v>
      </c>
      <c r="C22" s="2">
        <v>488035424548</v>
      </c>
      <c r="D22" s="3">
        <v>466319530160</v>
      </c>
    </row>
    <row r="23" spans="1:4" hidden="1" x14ac:dyDescent="0.3">
      <c r="A23" s="10">
        <v>470508</v>
      </c>
      <c r="B23" s="1" t="s">
        <v>195</v>
      </c>
      <c r="C23" s="2">
        <v>323194312182</v>
      </c>
      <c r="D23" s="3">
        <v>372064371970</v>
      </c>
    </row>
    <row r="24" spans="1:4" hidden="1" x14ac:dyDescent="0.3">
      <c r="A24" s="10">
        <v>470510</v>
      </c>
      <c r="B24" s="1" t="s">
        <v>196</v>
      </c>
      <c r="C24" s="2">
        <v>164841112366</v>
      </c>
      <c r="D24" s="3">
        <v>94255158190</v>
      </c>
    </row>
    <row r="25" spans="1:4" hidden="1" x14ac:dyDescent="0.3">
      <c r="A25" s="10">
        <v>48</v>
      </c>
      <c r="B25" s="1" t="s">
        <v>197</v>
      </c>
      <c r="C25" s="2">
        <v>6152592616.9300003</v>
      </c>
      <c r="D25" s="3">
        <v>2965798426.3499999</v>
      </c>
    </row>
    <row r="26" spans="1:4" hidden="1" x14ac:dyDescent="0.3">
      <c r="A26" s="10">
        <v>4802</v>
      </c>
      <c r="B26" s="1" t="s">
        <v>198</v>
      </c>
      <c r="C26" s="2">
        <v>721311784.63</v>
      </c>
      <c r="D26" s="3">
        <v>1338608479.6700001</v>
      </c>
    </row>
    <row r="27" spans="1:4" hidden="1" x14ac:dyDescent="0.3">
      <c r="A27" s="10">
        <v>480201</v>
      </c>
      <c r="B27" s="1" t="s">
        <v>199</v>
      </c>
      <c r="C27" s="2">
        <v>721226004.63</v>
      </c>
      <c r="D27" s="3">
        <v>604653750.66999996</v>
      </c>
    </row>
    <row r="28" spans="1:4" hidden="1" x14ac:dyDescent="0.3">
      <c r="A28" s="10">
        <v>480233</v>
      </c>
      <c r="B28" s="1" t="s">
        <v>200</v>
      </c>
      <c r="C28" s="2">
        <v>85780</v>
      </c>
      <c r="D28" s="3">
        <v>733954729</v>
      </c>
    </row>
    <row r="29" spans="1:4" hidden="1" x14ac:dyDescent="0.3">
      <c r="A29" s="10">
        <v>48023301</v>
      </c>
      <c r="B29" s="1" t="s">
        <v>201</v>
      </c>
      <c r="C29" s="2">
        <v>0</v>
      </c>
      <c r="D29" s="3">
        <v>700946</v>
      </c>
    </row>
    <row r="30" spans="1:4" hidden="1" x14ac:dyDescent="0.3">
      <c r="A30" s="10">
        <v>48023302</v>
      </c>
      <c r="B30" s="1" t="s">
        <v>202</v>
      </c>
      <c r="C30" s="2">
        <v>0</v>
      </c>
      <c r="D30" s="3">
        <v>4353</v>
      </c>
    </row>
    <row r="31" spans="1:4" hidden="1" x14ac:dyDescent="0.3">
      <c r="A31" s="10">
        <v>48023303</v>
      </c>
      <c r="B31" s="1" t="s">
        <v>203</v>
      </c>
      <c r="C31" s="2">
        <v>85780</v>
      </c>
      <c r="D31" s="3">
        <v>201193337</v>
      </c>
    </row>
    <row r="32" spans="1:4" hidden="1" x14ac:dyDescent="0.3">
      <c r="A32" s="10">
        <v>48023304</v>
      </c>
      <c r="B32" s="1" t="s">
        <v>204</v>
      </c>
      <c r="C32" s="2">
        <v>0</v>
      </c>
      <c r="D32" s="3">
        <v>532056093</v>
      </c>
    </row>
    <row r="33" spans="1:4" hidden="1" x14ac:dyDescent="0.3">
      <c r="A33" s="10">
        <v>4808</v>
      </c>
      <c r="B33" s="1" t="s">
        <v>205</v>
      </c>
      <c r="C33" s="2">
        <v>254380055.30000001</v>
      </c>
      <c r="D33" s="3">
        <v>739262405.67999995</v>
      </c>
    </row>
    <row r="34" spans="1:4" hidden="1" x14ac:dyDescent="0.3">
      <c r="A34" s="10">
        <v>480827</v>
      </c>
      <c r="B34" s="1" t="s">
        <v>206</v>
      </c>
      <c r="C34" s="2">
        <v>35715392</v>
      </c>
      <c r="D34" s="3">
        <v>35541512</v>
      </c>
    </row>
    <row r="35" spans="1:4" hidden="1" x14ac:dyDescent="0.3">
      <c r="A35" s="10">
        <v>48082701</v>
      </c>
      <c r="B35" s="1" t="s">
        <v>207</v>
      </c>
      <c r="C35" s="2">
        <v>35714292</v>
      </c>
      <c r="D35" s="3">
        <v>35541512</v>
      </c>
    </row>
    <row r="36" spans="1:4" hidden="1" x14ac:dyDescent="0.3">
      <c r="A36" s="10">
        <v>48082704</v>
      </c>
      <c r="B36" s="1" t="s">
        <v>208</v>
      </c>
      <c r="C36" s="2">
        <v>1100</v>
      </c>
      <c r="D36" s="3">
        <v>0</v>
      </c>
    </row>
    <row r="37" spans="1:4" hidden="1" x14ac:dyDescent="0.3">
      <c r="A37" s="10">
        <v>480828</v>
      </c>
      <c r="B37" s="1" t="s">
        <v>209</v>
      </c>
      <c r="C37" s="2">
        <v>33303103</v>
      </c>
      <c r="D37" s="3">
        <v>42596015</v>
      </c>
    </row>
    <row r="38" spans="1:4" hidden="1" x14ac:dyDescent="0.3">
      <c r="A38" s="10">
        <v>480860</v>
      </c>
      <c r="B38" s="1" t="s">
        <v>210</v>
      </c>
      <c r="C38" s="2">
        <v>0</v>
      </c>
      <c r="D38" s="3">
        <v>654831853</v>
      </c>
    </row>
    <row r="39" spans="1:4" hidden="1" x14ac:dyDescent="0.3">
      <c r="A39" s="10">
        <v>480862</v>
      </c>
      <c r="B39" s="1" t="s">
        <v>211</v>
      </c>
      <c r="C39" s="2">
        <v>181120000</v>
      </c>
      <c r="D39" s="3">
        <v>2600000</v>
      </c>
    </row>
    <row r="40" spans="1:4" hidden="1" x14ac:dyDescent="0.3">
      <c r="A40" s="10">
        <v>480863</v>
      </c>
      <c r="B40" s="1" t="s">
        <v>212</v>
      </c>
      <c r="C40" s="2">
        <v>979484</v>
      </c>
      <c r="D40" s="3">
        <v>1337540</v>
      </c>
    </row>
    <row r="41" spans="1:4" hidden="1" x14ac:dyDescent="0.3">
      <c r="A41" s="10">
        <v>48086301</v>
      </c>
      <c r="B41" s="1" t="s">
        <v>213</v>
      </c>
      <c r="C41" s="2">
        <v>979484</v>
      </c>
      <c r="D41" s="3">
        <v>1337540</v>
      </c>
    </row>
    <row r="42" spans="1:4" hidden="1" x14ac:dyDescent="0.3">
      <c r="A42" s="10">
        <v>480890</v>
      </c>
      <c r="B42" s="1" t="s">
        <v>214</v>
      </c>
      <c r="C42" s="2">
        <v>3262076.3</v>
      </c>
      <c r="D42" s="3">
        <v>2355485.6800000002</v>
      </c>
    </row>
    <row r="43" spans="1:4" hidden="1" x14ac:dyDescent="0.3">
      <c r="A43" s="10">
        <v>48089001</v>
      </c>
      <c r="B43" s="1" t="s">
        <v>215</v>
      </c>
      <c r="C43" s="2">
        <v>3247840</v>
      </c>
      <c r="D43" s="3">
        <v>1471459</v>
      </c>
    </row>
    <row r="44" spans="1:4" hidden="1" x14ac:dyDescent="0.3">
      <c r="A44" s="10">
        <v>48089002</v>
      </c>
      <c r="B44" s="1" t="s">
        <v>216</v>
      </c>
      <c r="C44" s="2">
        <v>14236.3</v>
      </c>
      <c r="D44" s="3">
        <v>6223.68</v>
      </c>
    </row>
    <row r="45" spans="1:4" hidden="1" x14ac:dyDescent="0.3">
      <c r="A45" s="10">
        <v>48089003</v>
      </c>
      <c r="B45" s="1" t="s">
        <v>217</v>
      </c>
      <c r="C45" s="2">
        <v>0</v>
      </c>
      <c r="D45" s="3">
        <v>877803</v>
      </c>
    </row>
    <row r="46" spans="1:4" hidden="1" x14ac:dyDescent="0.3">
      <c r="A46" s="10">
        <v>4830</v>
      </c>
      <c r="B46" s="1" t="s">
        <v>218</v>
      </c>
      <c r="C46" s="2">
        <v>239271416</v>
      </c>
      <c r="D46" s="3">
        <v>103335942</v>
      </c>
    </row>
    <row r="47" spans="1:4" hidden="1" x14ac:dyDescent="0.3">
      <c r="A47" s="10">
        <v>483002</v>
      </c>
      <c r="B47" s="1" t="s">
        <v>219</v>
      </c>
      <c r="C47" s="2">
        <v>239271416</v>
      </c>
      <c r="D47" s="3">
        <v>0</v>
      </c>
    </row>
    <row r="48" spans="1:4" hidden="1" x14ac:dyDescent="0.3">
      <c r="A48" s="10">
        <v>483006</v>
      </c>
      <c r="B48" s="1" t="s">
        <v>220</v>
      </c>
      <c r="C48" s="2">
        <v>0</v>
      </c>
      <c r="D48" s="3">
        <v>103335942</v>
      </c>
    </row>
    <row r="49" spans="1:5" hidden="1" x14ac:dyDescent="0.3">
      <c r="A49" s="10">
        <v>4831</v>
      </c>
      <c r="B49" s="1" t="s">
        <v>221</v>
      </c>
      <c r="C49" s="2">
        <v>4937629361</v>
      </c>
      <c r="D49" s="3">
        <v>784591599</v>
      </c>
    </row>
    <row r="50" spans="1:5" hidden="1" x14ac:dyDescent="0.3">
      <c r="A50" s="10">
        <v>483101</v>
      </c>
      <c r="B50" s="1" t="s">
        <v>222</v>
      </c>
      <c r="C50" s="2">
        <v>4937629361</v>
      </c>
      <c r="D50" s="3">
        <v>784591599</v>
      </c>
    </row>
    <row r="51" spans="1:5" hidden="1" x14ac:dyDescent="0.3">
      <c r="A51" s="10">
        <v>5</v>
      </c>
      <c r="B51" s="1" t="s">
        <v>223</v>
      </c>
      <c r="C51" s="2">
        <v>725174348851.43994</v>
      </c>
      <c r="D51" s="3">
        <v>503172247056.08002</v>
      </c>
      <c r="E51" s="21">
        <f>+C51-D51</f>
        <v>222002101795.35992</v>
      </c>
    </row>
    <row r="52" spans="1:5" hidden="1" x14ac:dyDescent="0.3">
      <c r="A52" s="17">
        <v>51</v>
      </c>
      <c r="B52" s="18" t="s">
        <v>224</v>
      </c>
      <c r="C52" s="19">
        <v>169411295732.41</v>
      </c>
      <c r="D52" s="20">
        <v>140433190749.20001</v>
      </c>
      <c r="E52" s="21">
        <f t="shared" ref="E52:E115" si="0">+C52-D52</f>
        <v>28978104983.209991</v>
      </c>
    </row>
    <row r="53" spans="1:5" hidden="1" x14ac:dyDescent="0.3">
      <c r="A53" s="1">
        <v>5101</v>
      </c>
      <c r="B53" s="1" t="s">
        <v>225</v>
      </c>
      <c r="C53" s="2">
        <v>9806992987</v>
      </c>
      <c r="D53" s="2">
        <v>9355176125</v>
      </c>
      <c r="E53" s="2">
        <f t="shared" si="0"/>
        <v>451816862</v>
      </c>
    </row>
    <row r="54" spans="1:5" hidden="1" x14ac:dyDescent="0.3">
      <c r="A54" s="1">
        <v>510101</v>
      </c>
      <c r="B54" s="1" t="s">
        <v>226</v>
      </c>
      <c r="C54" s="2">
        <v>8913401353</v>
      </c>
      <c r="D54" s="2">
        <v>8477797581</v>
      </c>
      <c r="E54" s="2">
        <f t="shared" si="0"/>
        <v>435603772</v>
      </c>
    </row>
    <row r="55" spans="1:5" hidden="1" x14ac:dyDescent="0.3">
      <c r="A55" s="1">
        <v>51010101</v>
      </c>
      <c r="B55" s="1" t="s">
        <v>227</v>
      </c>
      <c r="C55" s="2">
        <v>8913401353</v>
      </c>
      <c r="D55" s="2">
        <v>8477797581</v>
      </c>
      <c r="E55" s="2">
        <f t="shared" si="0"/>
        <v>435603772</v>
      </c>
    </row>
    <row r="56" spans="1:5" hidden="1" x14ac:dyDescent="0.3">
      <c r="A56" s="1">
        <v>510103</v>
      </c>
      <c r="B56" s="1" t="s">
        <v>228</v>
      </c>
      <c r="C56" s="2">
        <v>100917966</v>
      </c>
      <c r="D56" s="2">
        <v>112919159</v>
      </c>
      <c r="E56" s="2">
        <f t="shared" si="0"/>
        <v>-12001193</v>
      </c>
    </row>
    <row r="57" spans="1:5" hidden="1" x14ac:dyDescent="0.3">
      <c r="A57" s="1">
        <v>510105</v>
      </c>
      <c r="B57" s="1" t="s">
        <v>229</v>
      </c>
      <c r="C57" s="2">
        <v>745758701</v>
      </c>
      <c r="D57" s="2">
        <v>735416374</v>
      </c>
      <c r="E57" s="2">
        <f t="shared" si="0"/>
        <v>10342327</v>
      </c>
    </row>
    <row r="58" spans="1:5" hidden="1" x14ac:dyDescent="0.3">
      <c r="A58" s="1">
        <v>510123</v>
      </c>
      <c r="B58" s="1" t="s">
        <v>230</v>
      </c>
      <c r="C58" s="2">
        <v>36353333</v>
      </c>
      <c r="D58" s="2">
        <v>19127509</v>
      </c>
      <c r="E58" s="2">
        <f t="shared" si="0"/>
        <v>17225824</v>
      </c>
    </row>
    <row r="59" spans="1:5" hidden="1" x14ac:dyDescent="0.3">
      <c r="A59" s="1">
        <v>510160</v>
      </c>
      <c r="B59" s="1" t="s">
        <v>231</v>
      </c>
      <c r="C59" s="2">
        <v>10561634</v>
      </c>
      <c r="D59" s="2">
        <v>9915502</v>
      </c>
      <c r="E59" s="2">
        <f t="shared" si="0"/>
        <v>646132</v>
      </c>
    </row>
    <row r="60" spans="1:5" hidden="1" x14ac:dyDescent="0.3">
      <c r="A60" s="10">
        <v>5103</v>
      </c>
      <c r="B60" s="1" t="s">
        <v>232</v>
      </c>
      <c r="C60" s="2">
        <v>3548981092</v>
      </c>
      <c r="D60" s="3">
        <v>3418742471</v>
      </c>
      <c r="E60" s="21">
        <f t="shared" si="0"/>
        <v>130238621</v>
      </c>
    </row>
    <row r="61" spans="1:5" hidden="1" x14ac:dyDescent="0.3">
      <c r="A61" s="10">
        <v>510302</v>
      </c>
      <c r="B61" s="1" t="s">
        <v>233</v>
      </c>
      <c r="C61" s="2">
        <v>591557600</v>
      </c>
      <c r="D61" s="3">
        <v>622836400</v>
      </c>
      <c r="E61" s="21">
        <f t="shared" si="0"/>
        <v>-31278800</v>
      </c>
    </row>
    <row r="62" spans="1:5" hidden="1" x14ac:dyDescent="0.3">
      <c r="A62" s="10">
        <v>510303</v>
      </c>
      <c r="B62" s="1" t="s">
        <v>234</v>
      </c>
      <c r="C62" s="2">
        <v>1197887300</v>
      </c>
      <c r="D62" s="3">
        <v>1127161278</v>
      </c>
      <c r="E62" s="21">
        <f t="shared" si="0"/>
        <v>70726022</v>
      </c>
    </row>
    <row r="63" spans="1:5" hidden="1" x14ac:dyDescent="0.3">
      <c r="A63" s="10">
        <v>510305</v>
      </c>
      <c r="B63" s="1" t="s">
        <v>235</v>
      </c>
      <c r="C63" s="2">
        <v>99854500</v>
      </c>
      <c r="D63" s="3">
        <v>97923400</v>
      </c>
      <c r="E63" s="21">
        <f t="shared" si="0"/>
        <v>1931100</v>
      </c>
    </row>
    <row r="64" spans="1:5" hidden="1" x14ac:dyDescent="0.3">
      <c r="A64" s="10">
        <v>510306</v>
      </c>
      <c r="B64" s="1" t="s">
        <v>236</v>
      </c>
      <c r="C64" s="2">
        <v>1148059044</v>
      </c>
      <c r="D64" s="3">
        <v>1060659693</v>
      </c>
      <c r="E64" s="21">
        <f t="shared" si="0"/>
        <v>87399351</v>
      </c>
    </row>
    <row r="65" spans="1:5" hidden="1" x14ac:dyDescent="0.3">
      <c r="A65" s="10">
        <v>510307</v>
      </c>
      <c r="B65" s="1" t="s">
        <v>237</v>
      </c>
      <c r="C65" s="2">
        <v>511622648</v>
      </c>
      <c r="D65" s="3">
        <v>510161700</v>
      </c>
      <c r="E65" s="21">
        <f t="shared" si="0"/>
        <v>1460948</v>
      </c>
    </row>
    <row r="66" spans="1:5" hidden="1" x14ac:dyDescent="0.3">
      <c r="A66" s="10">
        <v>5104</v>
      </c>
      <c r="B66" s="1" t="s">
        <v>238</v>
      </c>
      <c r="C66" s="2">
        <v>739525300</v>
      </c>
      <c r="D66" s="3">
        <v>778605200</v>
      </c>
      <c r="E66" s="21">
        <f t="shared" si="0"/>
        <v>-39079900</v>
      </c>
    </row>
    <row r="67" spans="1:5" hidden="1" x14ac:dyDescent="0.3">
      <c r="A67" s="10">
        <v>510401</v>
      </c>
      <c r="B67" s="1" t="s">
        <v>239</v>
      </c>
      <c r="C67" s="2">
        <v>443672300</v>
      </c>
      <c r="D67" s="3">
        <v>467148400</v>
      </c>
      <c r="E67" s="21">
        <f t="shared" si="0"/>
        <v>-23476100</v>
      </c>
    </row>
    <row r="68" spans="1:5" hidden="1" x14ac:dyDescent="0.3">
      <c r="A68" s="10">
        <v>510402</v>
      </c>
      <c r="B68" s="1" t="s">
        <v>240</v>
      </c>
      <c r="C68" s="2">
        <v>295853000</v>
      </c>
      <c r="D68" s="3">
        <v>311456800</v>
      </c>
      <c r="E68" s="21">
        <f t="shared" si="0"/>
        <v>-15603800</v>
      </c>
    </row>
    <row r="69" spans="1:5" hidden="1" x14ac:dyDescent="0.3">
      <c r="A69" s="10">
        <v>5107</v>
      </c>
      <c r="B69" s="1" t="s">
        <v>241</v>
      </c>
      <c r="C69" s="2">
        <v>9855266901</v>
      </c>
      <c r="D69" s="3">
        <v>8759128352</v>
      </c>
      <c r="E69" s="21">
        <f t="shared" si="0"/>
        <v>1096138549</v>
      </c>
    </row>
    <row r="70" spans="1:5" hidden="1" x14ac:dyDescent="0.3">
      <c r="A70" s="10">
        <v>510701</v>
      </c>
      <c r="B70" s="1" t="s">
        <v>242</v>
      </c>
      <c r="C70" s="2">
        <v>1063873620</v>
      </c>
      <c r="D70" s="3">
        <v>830232141</v>
      </c>
      <c r="E70" s="21">
        <f t="shared" si="0"/>
        <v>233641479</v>
      </c>
    </row>
    <row r="71" spans="1:5" hidden="1" x14ac:dyDescent="0.3">
      <c r="A71" s="10">
        <v>510702</v>
      </c>
      <c r="B71" s="1" t="s">
        <v>243</v>
      </c>
      <c r="C71" s="2">
        <v>1411172117</v>
      </c>
      <c r="D71" s="3">
        <v>1291171334</v>
      </c>
      <c r="E71" s="21">
        <f t="shared" si="0"/>
        <v>120000783</v>
      </c>
    </row>
    <row r="72" spans="1:5" hidden="1" x14ac:dyDescent="0.3">
      <c r="A72" s="10">
        <v>510703</v>
      </c>
      <c r="B72" s="1" t="s">
        <v>244</v>
      </c>
      <c r="C72" s="2">
        <v>149876480</v>
      </c>
      <c r="D72" s="3">
        <v>146081918</v>
      </c>
      <c r="E72" s="21">
        <f t="shared" si="0"/>
        <v>3794562</v>
      </c>
    </row>
    <row r="73" spans="1:5" hidden="1" x14ac:dyDescent="0.3">
      <c r="A73" s="10">
        <v>510704</v>
      </c>
      <c r="B73" s="1" t="s">
        <v>245</v>
      </c>
      <c r="C73" s="2">
        <v>687351874</v>
      </c>
      <c r="D73" s="3">
        <v>564520904</v>
      </c>
      <c r="E73" s="21">
        <f t="shared" si="0"/>
        <v>122830970</v>
      </c>
    </row>
    <row r="74" spans="1:5" hidden="1" x14ac:dyDescent="0.3">
      <c r="A74" s="10">
        <v>510705</v>
      </c>
      <c r="B74" s="1" t="s">
        <v>246</v>
      </c>
      <c r="C74" s="2">
        <v>1318273840</v>
      </c>
      <c r="D74" s="3">
        <v>1247108955</v>
      </c>
      <c r="E74" s="21">
        <f t="shared" si="0"/>
        <v>71164885</v>
      </c>
    </row>
    <row r="75" spans="1:5" hidden="1" x14ac:dyDescent="0.3">
      <c r="A75" s="10">
        <v>510706</v>
      </c>
      <c r="B75" s="1" t="s">
        <v>247</v>
      </c>
      <c r="C75" s="2">
        <v>1483100509</v>
      </c>
      <c r="D75" s="3">
        <v>1375936979</v>
      </c>
      <c r="E75" s="21">
        <f t="shared" si="0"/>
        <v>107163530</v>
      </c>
    </row>
    <row r="76" spans="1:5" hidden="1" x14ac:dyDescent="0.3">
      <c r="A76" s="10">
        <v>510707</v>
      </c>
      <c r="B76" s="1" t="s">
        <v>248</v>
      </c>
      <c r="C76" s="2">
        <v>50143054</v>
      </c>
      <c r="D76" s="3">
        <v>50878500</v>
      </c>
      <c r="E76" s="21">
        <f t="shared" si="0"/>
        <v>-735446</v>
      </c>
    </row>
    <row r="77" spans="1:5" hidden="1" x14ac:dyDescent="0.3">
      <c r="A77" s="10">
        <v>510708</v>
      </c>
      <c r="B77" s="1" t="s">
        <v>249</v>
      </c>
      <c r="C77" s="2">
        <v>54420679</v>
      </c>
      <c r="D77" s="3">
        <v>47521694</v>
      </c>
      <c r="E77" s="21">
        <f t="shared" si="0"/>
        <v>6898985</v>
      </c>
    </row>
    <row r="78" spans="1:5" hidden="1" x14ac:dyDescent="0.3">
      <c r="A78" s="10">
        <v>510790</v>
      </c>
      <c r="B78" s="1" t="s">
        <v>250</v>
      </c>
      <c r="C78" s="2">
        <v>3307537487</v>
      </c>
      <c r="D78" s="3">
        <v>3024183512</v>
      </c>
      <c r="E78" s="21">
        <f t="shared" si="0"/>
        <v>283353975</v>
      </c>
    </row>
    <row r="79" spans="1:5" hidden="1" x14ac:dyDescent="0.3">
      <c r="A79" s="10">
        <v>51079001</v>
      </c>
      <c r="B79" s="1" t="s">
        <v>251</v>
      </c>
      <c r="C79" s="2">
        <v>202842105</v>
      </c>
      <c r="D79" s="3">
        <v>90541827</v>
      </c>
      <c r="E79" s="21">
        <f t="shared" si="0"/>
        <v>112300278</v>
      </c>
    </row>
    <row r="80" spans="1:5" hidden="1" x14ac:dyDescent="0.3">
      <c r="A80" s="10">
        <v>51079002</v>
      </c>
      <c r="B80" s="1" t="s">
        <v>252</v>
      </c>
      <c r="C80" s="2">
        <v>7886464</v>
      </c>
      <c r="D80" s="3">
        <v>7876492</v>
      </c>
      <c r="E80" s="21">
        <f t="shared" si="0"/>
        <v>9972</v>
      </c>
    </row>
    <row r="81" spans="1:5" hidden="1" x14ac:dyDescent="0.3">
      <c r="A81" s="10">
        <v>51079003</v>
      </c>
      <c r="B81" s="1" t="s">
        <v>253</v>
      </c>
      <c r="C81" s="2">
        <v>3096808918</v>
      </c>
      <c r="D81" s="3">
        <v>2925765193</v>
      </c>
      <c r="E81" s="21">
        <f t="shared" si="0"/>
        <v>171043725</v>
      </c>
    </row>
    <row r="82" spans="1:5" hidden="1" x14ac:dyDescent="0.3">
      <c r="A82" s="10">
        <v>510795</v>
      </c>
      <c r="B82" s="1" t="s">
        <v>254</v>
      </c>
      <c r="C82" s="2">
        <v>329517241</v>
      </c>
      <c r="D82" s="3">
        <v>181492415</v>
      </c>
      <c r="E82" s="21">
        <f t="shared" si="0"/>
        <v>148024826</v>
      </c>
    </row>
    <row r="83" spans="1:5" hidden="1" x14ac:dyDescent="0.3">
      <c r="A83" s="10">
        <v>5108</v>
      </c>
      <c r="B83" s="1" t="s">
        <v>255</v>
      </c>
      <c r="C83" s="2">
        <v>770564684</v>
      </c>
      <c r="D83" s="3">
        <v>151562078</v>
      </c>
      <c r="E83" s="21">
        <f t="shared" si="0"/>
        <v>619002606</v>
      </c>
    </row>
    <row r="84" spans="1:5" hidden="1" x14ac:dyDescent="0.3">
      <c r="A84" s="10">
        <v>510803</v>
      </c>
      <c r="B84" s="1" t="s">
        <v>256</v>
      </c>
      <c r="C84" s="2">
        <v>670601417</v>
      </c>
      <c r="D84" s="3">
        <v>110562098</v>
      </c>
      <c r="E84" s="21">
        <f t="shared" si="0"/>
        <v>560039319</v>
      </c>
    </row>
    <row r="85" spans="1:5" hidden="1" x14ac:dyDescent="0.3">
      <c r="A85" s="10">
        <v>510804</v>
      </c>
      <c r="B85" s="1" t="s">
        <v>257</v>
      </c>
      <c r="C85" s="2">
        <v>12997688</v>
      </c>
      <c r="D85" s="3">
        <v>7929320</v>
      </c>
      <c r="E85" s="21">
        <f t="shared" si="0"/>
        <v>5068368</v>
      </c>
    </row>
    <row r="86" spans="1:5" hidden="1" x14ac:dyDescent="0.3">
      <c r="A86" s="10">
        <v>510890</v>
      </c>
      <c r="B86" s="1" t="s">
        <v>258</v>
      </c>
      <c r="C86" s="2">
        <v>86965579</v>
      </c>
      <c r="D86" s="3">
        <v>33070660</v>
      </c>
      <c r="E86" s="21">
        <f t="shared" si="0"/>
        <v>53894919</v>
      </c>
    </row>
    <row r="87" spans="1:5" hidden="1" x14ac:dyDescent="0.3">
      <c r="A87" s="10">
        <v>51089001</v>
      </c>
      <c r="B87" s="1" t="s">
        <v>259</v>
      </c>
      <c r="C87" s="2">
        <v>57523054</v>
      </c>
      <c r="D87" s="3">
        <v>33070660</v>
      </c>
      <c r="E87" s="21">
        <f t="shared" si="0"/>
        <v>24452394</v>
      </c>
    </row>
    <row r="88" spans="1:5" hidden="1" x14ac:dyDescent="0.3">
      <c r="A88" s="10">
        <v>51089004</v>
      </c>
      <c r="B88" s="1" t="s">
        <v>260</v>
      </c>
      <c r="C88" s="2">
        <v>29442525</v>
      </c>
      <c r="D88" s="3">
        <v>0</v>
      </c>
      <c r="E88" s="21">
        <f t="shared" si="0"/>
        <v>29442525</v>
      </c>
    </row>
    <row r="89" spans="1:5" hidden="1" x14ac:dyDescent="0.3">
      <c r="A89" s="10">
        <v>5111</v>
      </c>
      <c r="B89" s="1" t="s">
        <v>261</v>
      </c>
      <c r="C89" s="2">
        <v>144634240953.41</v>
      </c>
      <c r="D89" s="3">
        <v>117391112932.2</v>
      </c>
      <c r="E89" s="21">
        <f t="shared" si="0"/>
        <v>27243128021.210007</v>
      </c>
    </row>
    <row r="90" spans="1:5" hidden="1" x14ac:dyDescent="0.3">
      <c r="A90" s="10">
        <v>511113</v>
      </c>
      <c r="B90" s="1" t="s">
        <v>262</v>
      </c>
      <c r="C90" s="2">
        <v>3369306788</v>
      </c>
      <c r="D90" s="3">
        <v>1643337340</v>
      </c>
      <c r="E90" s="21">
        <f t="shared" si="0"/>
        <v>1725969448</v>
      </c>
    </row>
    <row r="91" spans="1:5" hidden="1" x14ac:dyDescent="0.3">
      <c r="A91" s="10">
        <v>511114</v>
      </c>
      <c r="B91" s="1" t="s">
        <v>263</v>
      </c>
      <c r="C91" s="2">
        <v>141018279</v>
      </c>
      <c r="D91" s="3">
        <v>2375900</v>
      </c>
      <c r="E91" s="21">
        <f t="shared" si="0"/>
        <v>138642379</v>
      </c>
    </row>
    <row r="92" spans="1:5" hidden="1" x14ac:dyDescent="0.3">
      <c r="A92" s="10">
        <v>511115</v>
      </c>
      <c r="B92" s="1" t="s">
        <v>264</v>
      </c>
      <c r="C92" s="2">
        <v>1103595794</v>
      </c>
      <c r="D92" s="3">
        <v>20667307</v>
      </c>
      <c r="E92" s="21">
        <f t="shared" si="0"/>
        <v>1082928487</v>
      </c>
    </row>
    <row r="93" spans="1:5" hidden="1" x14ac:dyDescent="0.3">
      <c r="A93" s="10">
        <v>51111501</v>
      </c>
      <c r="B93" s="1" t="s">
        <v>265</v>
      </c>
      <c r="C93" s="2">
        <v>427050</v>
      </c>
      <c r="D93" s="3">
        <v>325000</v>
      </c>
      <c r="E93" s="21">
        <f t="shared" si="0"/>
        <v>102050</v>
      </c>
    </row>
    <row r="94" spans="1:5" hidden="1" x14ac:dyDescent="0.3">
      <c r="A94" s="10">
        <v>51111502</v>
      </c>
      <c r="B94" s="1" t="s">
        <v>266</v>
      </c>
      <c r="C94" s="2">
        <v>0</v>
      </c>
      <c r="D94" s="3">
        <v>13582900</v>
      </c>
      <c r="E94" s="21">
        <f t="shared" si="0"/>
        <v>-13582900</v>
      </c>
    </row>
    <row r="95" spans="1:5" hidden="1" x14ac:dyDescent="0.3">
      <c r="A95" s="10">
        <v>51111503</v>
      </c>
      <c r="B95" s="1" t="s">
        <v>267</v>
      </c>
      <c r="C95" s="2">
        <v>123956652</v>
      </c>
      <c r="D95" s="3">
        <v>6640407</v>
      </c>
      <c r="E95" s="21">
        <f t="shared" si="0"/>
        <v>117316245</v>
      </c>
    </row>
    <row r="96" spans="1:5" hidden="1" x14ac:dyDescent="0.3">
      <c r="A96" s="10">
        <v>51111506</v>
      </c>
      <c r="B96" s="1" t="s">
        <v>268</v>
      </c>
      <c r="C96" s="2">
        <v>0</v>
      </c>
      <c r="D96" s="3">
        <v>119000</v>
      </c>
      <c r="E96" s="21">
        <f t="shared" si="0"/>
        <v>-119000</v>
      </c>
    </row>
    <row r="97" spans="1:5" hidden="1" x14ac:dyDescent="0.3">
      <c r="A97" s="10">
        <v>51111508</v>
      </c>
      <c r="B97" s="1" t="s">
        <v>269</v>
      </c>
      <c r="C97" s="2">
        <v>908911272</v>
      </c>
      <c r="D97" s="3">
        <v>0</v>
      </c>
      <c r="E97" s="21">
        <f t="shared" si="0"/>
        <v>908911272</v>
      </c>
    </row>
    <row r="98" spans="1:5" hidden="1" x14ac:dyDescent="0.3">
      <c r="A98" s="10">
        <v>51111509</v>
      </c>
      <c r="B98" s="1" t="s">
        <v>270</v>
      </c>
      <c r="C98" s="2">
        <v>70300820</v>
      </c>
      <c r="D98" s="3">
        <v>0</v>
      </c>
      <c r="E98" s="21">
        <f t="shared" si="0"/>
        <v>70300820</v>
      </c>
    </row>
    <row r="99" spans="1:5" hidden="1" x14ac:dyDescent="0.3">
      <c r="A99" s="10">
        <v>511117</v>
      </c>
      <c r="B99" s="1" t="s">
        <v>271</v>
      </c>
      <c r="C99" s="2">
        <v>954846845</v>
      </c>
      <c r="D99" s="3">
        <v>462714274</v>
      </c>
      <c r="E99" s="21">
        <f t="shared" si="0"/>
        <v>492132571</v>
      </c>
    </row>
    <row r="100" spans="1:5" hidden="1" x14ac:dyDescent="0.3">
      <c r="A100" s="10">
        <v>51111701</v>
      </c>
      <c r="B100" s="1" t="s">
        <v>272</v>
      </c>
      <c r="C100" s="2">
        <v>207870443</v>
      </c>
      <c r="D100" s="3">
        <v>138540145</v>
      </c>
      <c r="E100" s="21">
        <f t="shared" si="0"/>
        <v>69330298</v>
      </c>
    </row>
    <row r="101" spans="1:5" hidden="1" x14ac:dyDescent="0.3">
      <c r="A101" s="10">
        <v>51111702</v>
      </c>
      <c r="B101" s="1" t="s">
        <v>273</v>
      </c>
      <c r="C101" s="2">
        <v>125857022</v>
      </c>
      <c r="D101" s="3">
        <v>81021342</v>
      </c>
      <c r="E101" s="21">
        <f t="shared" si="0"/>
        <v>44835680</v>
      </c>
    </row>
    <row r="102" spans="1:5" hidden="1" x14ac:dyDescent="0.3">
      <c r="A102" s="10">
        <v>51111703</v>
      </c>
      <c r="B102" s="1" t="s">
        <v>274</v>
      </c>
      <c r="C102" s="2">
        <v>153181700</v>
      </c>
      <c r="D102" s="3">
        <v>18453917</v>
      </c>
      <c r="E102" s="21">
        <f t="shared" si="0"/>
        <v>134727783</v>
      </c>
    </row>
    <row r="103" spans="1:5" hidden="1" x14ac:dyDescent="0.3">
      <c r="A103" s="10">
        <v>51111704</v>
      </c>
      <c r="B103" s="1" t="s">
        <v>275</v>
      </c>
      <c r="C103" s="2">
        <v>290488820</v>
      </c>
      <c r="D103" s="3">
        <v>221383580</v>
      </c>
      <c r="E103" s="21">
        <f t="shared" si="0"/>
        <v>69105240</v>
      </c>
    </row>
    <row r="104" spans="1:5" hidden="1" x14ac:dyDescent="0.3">
      <c r="A104" s="10">
        <v>51111705</v>
      </c>
      <c r="B104" s="1" t="s">
        <v>276</v>
      </c>
      <c r="C104" s="2">
        <v>177448860</v>
      </c>
      <c r="D104" s="3">
        <v>3315290</v>
      </c>
      <c r="E104" s="21">
        <f t="shared" si="0"/>
        <v>174133570</v>
      </c>
    </row>
    <row r="105" spans="1:5" hidden="1" x14ac:dyDescent="0.3">
      <c r="A105" s="10">
        <v>511118</v>
      </c>
      <c r="B105" s="1" t="s">
        <v>277</v>
      </c>
      <c r="C105" s="2">
        <v>4391599072</v>
      </c>
      <c r="D105" s="3">
        <v>3055201321</v>
      </c>
      <c r="E105" s="21">
        <f t="shared" si="0"/>
        <v>1336397751</v>
      </c>
    </row>
    <row r="106" spans="1:5" hidden="1" x14ac:dyDescent="0.3">
      <c r="A106" s="10">
        <v>511119</v>
      </c>
      <c r="B106" s="1" t="s">
        <v>278</v>
      </c>
      <c r="C106" s="2">
        <v>0</v>
      </c>
      <c r="D106" s="3">
        <v>27403468</v>
      </c>
      <c r="E106" s="21">
        <f t="shared" si="0"/>
        <v>-27403468</v>
      </c>
    </row>
    <row r="107" spans="1:5" hidden="1" x14ac:dyDescent="0.3">
      <c r="A107" s="10">
        <v>511121</v>
      </c>
      <c r="B107" s="1" t="s">
        <v>279</v>
      </c>
      <c r="C107" s="2">
        <v>135121883</v>
      </c>
      <c r="D107" s="3">
        <v>755841266</v>
      </c>
      <c r="E107" s="21">
        <f t="shared" si="0"/>
        <v>-620719383</v>
      </c>
    </row>
    <row r="108" spans="1:5" hidden="1" x14ac:dyDescent="0.3">
      <c r="A108" s="10">
        <v>511122</v>
      </c>
      <c r="B108" s="1" t="s">
        <v>280</v>
      </c>
      <c r="C108" s="2">
        <v>0</v>
      </c>
      <c r="D108" s="3">
        <v>1126246</v>
      </c>
      <c r="E108" s="21">
        <f t="shared" si="0"/>
        <v>-1126246</v>
      </c>
    </row>
    <row r="109" spans="1:5" hidden="1" x14ac:dyDescent="0.3">
      <c r="A109" s="10">
        <v>511123</v>
      </c>
      <c r="B109" s="1" t="s">
        <v>281</v>
      </c>
      <c r="C109" s="2">
        <v>108960</v>
      </c>
      <c r="D109" s="3">
        <v>0</v>
      </c>
      <c r="E109" s="21">
        <f t="shared" si="0"/>
        <v>108960</v>
      </c>
    </row>
    <row r="110" spans="1:5" hidden="1" x14ac:dyDescent="0.3">
      <c r="A110" s="10">
        <v>511125</v>
      </c>
      <c r="B110" s="1" t="s">
        <v>282</v>
      </c>
      <c r="C110" s="2">
        <v>526079811</v>
      </c>
      <c r="D110" s="3">
        <v>867215898</v>
      </c>
      <c r="E110" s="21">
        <f t="shared" si="0"/>
        <v>-341136087</v>
      </c>
    </row>
    <row r="111" spans="1:5" hidden="1" x14ac:dyDescent="0.3">
      <c r="A111" s="10">
        <v>511140</v>
      </c>
      <c r="B111" s="1" t="s">
        <v>283</v>
      </c>
      <c r="C111" s="2">
        <v>705891297</v>
      </c>
      <c r="D111" s="3">
        <v>2368675158</v>
      </c>
      <c r="E111" s="21">
        <f t="shared" si="0"/>
        <v>-1662783861</v>
      </c>
    </row>
    <row r="112" spans="1:5" hidden="1" x14ac:dyDescent="0.3">
      <c r="A112" s="10">
        <v>511146</v>
      </c>
      <c r="B112" s="1" t="s">
        <v>284</v>
      </c>
      <c r="C112" s="2">
        <v>66764442</v>
      </c>
      <c r="D112" s="3">
        <v>52491832</v>
      </c>
      <c r="E112" s="21">
        <f t="shared" si="0"/>
        <v>14272610</v>
      </c>
    </row>
    <row r="113" spans="1:5" hidden="1" x14ac:dyDescent="0.3">
      <c r="A113" s="10">
        <v>511149</v>
      </c>
      <c r="B113" s="1" t="s">
        <v>285</v>
      </c>
      <c r="C113" s="2">
        <v>70132721</v>
      </c>
      <c r="D113" s="3">
        <v>1600000</v>
      </c>
      <c r="E113" s="21">
        <f t="shared" si="0"/>
        <v>68532721</v>
      </c>
    </row>
    <row r="114" spans="1:5" hidden="1" x14ac:dyDescent="0.3">
      <c r="A114" s="10">
        <v>511154</v>
      </c>
      <c r="B114" s="1" t="s">
        <v>286</v>
      </c>
      <c r="C114" s="2">
        <v>8280000</v>
      </c>
      <c r="D114" s="3">
        <v>0</v>
      </c>
      <c r="E114" s="21">
        <f t="shared" si="0"/>
        <v>8280000</v>
      </c>
    </row>
    <row r="115" spans="1:5" hidden="1" x14ac:dyDescent="0.3">
      <c r="A115" s="10">
        <v>511155</v>
      </c>
      <c r="B115" s="1" t="s">
        <v>287</v>
      </c>
      <c r="C115" s="2">
        <v>146300</v>
      </c>
      <c r="D115" s="3">
        <v>1086128</v>
      </c>
      <c r="E115" s="21">
        <f t="shared" si="0"/>
        <v>-939828</v>
      </c>
    </row>
    <row r="116" spans="1:5" hidden="1" x14ac:dyDescent="0.3">
      <c r="A116" s="10">
        <v>511159</v>
      </c>
      <c r="B116" s="1" t="s">
        <v>288</v>
      </c>
      <c r="C116" s="2">
        <v>0</v>
      </c>
      <c r="D116" s="3">
        <v>4703992</v>
      </c>
      <c r="E116" s="21">
        <f t="shared" ref="E116:E179" si="1">+C116-D116</f>
        <v>-4703992</v>
      </c>
    </row>
    <row r="117" spans="1:5" hidden="1" x14ac:dyDescent="0.3">
      <c r="A117" s="10">
        <v>511164</v>
      </c>
      <c r="B117" s="1" t="s">
        <v>289</v>
      </c>
      <c r="C117" s="2">
        <v>6177022</v>
      </c>
      <c r="D117" s="3">
        <v>36294199</v>
      </c>
      <c r="E117" s="21">
        <f t="shared" si="1"/>
        <v>-30117177</v>
      </c>
    </row>
    <row r="118" spans="1:5" hidden="1" x14ac:dyDescent="0.3">
      <c r="A118" s="10">
        <v>511178</v>
      </c>
      <c r="B118" s="1" t="s">
        <v>290</v>
      </c>
      <c r="C118" s="2">
        <v>867446</v>
      </c>
      <c r="D118" s="3">
        <v>7267510</v>
      </c>
      <c r="E118" s="21">
        <f t="shared" si="1"/>
        <v>-6400064</v>
      </c>
    </row>
    <row r="119" spans="1:5" hidden="1" x14ac:dyDescent="0.3">
      <c r="A119" s="10">
        <v>511179</v>
      </c>
      <c r="B119" s="1" t="s">
        <v>291</v>
      </c>
      <c r="C119" s="2">
        <v>49301689866</v>
      </c>
      <c r="D119" s="3">
        <v>41645865536</v>
      </c>
      <c r="E119" s="21">
        <f t="shared" si="1"/>
        <v>7655824330</v>
      </c>
    </row>
    <row r="120" spans="1:5" hidden="1" x14ac:dyDescent="0.3">
      <c r="A120" s="10">
        <v>511180</v>
      </c>
      <c r="B120" s="1" t="s">
        <v>292</v>
      </c>
      <c r="C120" s="2">
        <v>83726825224</v>
      </c>
      <c r="D120" s="3">
        <v>65955586209</v>
      </c>
      <c r="E120" s="21">
        <f t="shared" si="1"/>
        <v>17771239015</v>
      </c>
    </row>
    <row r="121" spans="1:5" hidden="1" x14ac:dyDescent="0.3">
      <c r="A121" s="10">
        <v>511190</v>
      </c>
      <c r="B121" s="1" t="s">
        <v>293</v>
      </c>
      <c r="C121" s="2">
        <v>125789203.41</v>
      </c>
      <c r="D121" s="3">
        <v>481659348.19999999</v>
      </c>
      <c r="E121" s="21">
        <f t="shared" si="1"/>
        <v>-355870144.78999996</v>
      </c>
    </row>
    <row r="122" spans="1:5" hidden="1" x14ac:dyDescent="0.3">
      <c r="A122" s="10">
        <v>51119001</v>
      </c>
      <c r="B122" s="1" t="s">
        <v>294</v>
      </c>
      <c r="C122" s="2">
        <v>125789203.41</v>
      </c>
      <c r="D122" s="3">
        <v>481659348.19999999</v>
      </c>
      <c r="E122" s="21">
        <f t="shared" si="1"/>
        <v>-355870144.78999996</v>
      </c>
    </row>
    <row r="123" spans="1:5" hidden="1" x14ac:dyDescent="0.3">
      <c r="A123" s="10">
        <v>5120</v>
      </c>
      <c r="B123" s="1" t="s">
        <v>295</v>
      </c>
      <c r="C123" s="2">
        <v>55723815</v>
      </c>
      <c r="D123" s="3">
        <v>578863591</v>
      </c>
      <c r="E123" s="21">
        <f t="shared" si="1"/>
        <v>-523139776</v>
      </c>
    </row>
    <row r="124" spans="1:5" hidden="1" x14ac:dyDescent="0.3">
      <c r="A124" s="10">
        <v>512017</v>
      </c>
      <c r="B124" s="1" t="s">
        <v>296</v>
      </c>
      <c r="C124" s="2">
        <v>0</v>
      </c>
      <c r="D124" s="3">
        <v>180847431</v>
      </c>
      <c r="E124" s="21">
        <f t="shared" si="1"/>
        <v>-180847431</v>
      </c>
    </row>
    <row r="125" spans="1:5" hidden="1" x14ac:dyDescent="0.3">
      <c r="A125" s="10">
        <v>512024</v>
      </c>
      <c r="B125" s="1" t="s">
        <v>297</v>
      </c>
      <c r="C125" s="2">
        <v>55723815</v>
      </c>
      <c r="D125" s="3">
        <v>397619087</v>
      </c>
      <c r="E125" s="21">
        <f t="shared" si="1"/>
        <v>-341895272</v>
      </c>
    </row>
    <row r="126" spans="1:5" hidden="1" x14ac:dyDescent="0.3">
      <c r="A126" s="10">
        <v>512090</v>
      </c>
      <c r="B126" s="1" t="s">
        <v>298</v>
      </c>
      <c r="C126" s="2">
        <v>0</v>
      </c>
      <c r="D126" s="3">
        <v>397073</v>
      </c>
      <c r="E126" s="21">
        <f t="shared" si="1"/>
        <v>-397073</v>
      </c>
    </row>
    <row r="127" spans="1:5" hidden="1" x14ac:dyDescent="0.3">
      <c r="A127" s="10">
        <v>51209001</v>
      </c>
      <c r="B127" s="1" t="s">
        <v>299</v>
      </c>
      <c r="C127" s="2">
        <v>0</v>
      </c>
      <c r="D127" s="3">
        <v>397073</v>
      </c>
      <c r="E127" s="21">
        <f t="shared" si="1"/>
        <v>-397073</v>
      </c>
    </row>
    <row r="128" spans="1:5" x14ac:dyDescent="0.3">
      <c r="A128" s="17">
        <v>53</v>
      </c>
      <c r="B128" s="18" t="s">
        <v>300</v>
      </c>
      <c r="C128" s="19">
        <v>94775881728.259995</v>
      </c>
      <c r="D128" s="20">
        <v>11411414833</v>
      </c>
      <c r="E128" s="22">
        <f t="shared" si="1"/>
        <v>83364466895.259995</v>
      </c>
    </row>
    <row r="129" spans="1:5" x14ac:dyDescent="0.3">
      <c r="A129" s="10">
        <v>5347</v>
      </c>
      <c r="B129" s="1" t="s">
        <v>301</v>
      </c>
      <c r="C129" s="2">
        <v>79075699076</v>
      </c>
      <c r="D129" s="3">
        <v>114739</v>
      </c>
      <c r="E129" s="21">
        <f t="shared" si="1"/>
        <v>79075584337</v>
      </c>
    </row>
    <row r="130" spans="1:5" x14ac:dyDescent="0.3">
      <c r="A130" s="10">
        <v>534790</v>
      </c>
      <c r="B130" s="1" t="s">
        <v>302</v>
      </c>
      <c r="C130" s="2">
        <v>79075699076</v>
      </c>
      <c r="D130" s="3">
        <v>114739</v>
      </c>
      <c r="E130" s="21">
        <f t="shared" si="1"/>
        <v>79075584337</v>
      </c>
    </row>
    <row r="131" spans="1:5" x14ac:dyDescent="0.3">
      <c r="A131" s="10">
        <v>53479001</v>
      </c>
      <c r="B131" s="1" t="s">
        <v>303</v>
      </c>
      <c r="C131" s="2">
        <v>17572087</v>
      </c>
      <c r="D131" s="3">
        <v>114739</v>
      </c>
      <c r="E131" s="21">
        <f t="shared" si="1"/>
        <v>17457348</v>
      </c>
    </row>
    <row r="132" spans="1:5" x14ac:dyDescent="0.3">
      <c r="A132" s="23">
        <v>53479002</v>
      </c>
      <c r="B132" s="24" t="s">
        <v>304</v>
      </c>
      <c r="C132" s="25">
        <v>79058126989</v>
      </c>
      <c r="D132" s="26">
        <v>0</v>
      </c>
      <c r="E132" s="27">
        <f t="shared" si="1"/>
        <v>79058126989</v>
      </c>
    </row>
    <row r="133" spans="1:5" x14ac:dyDescent="0.3">
      <c r="A133" s="10">
        <v>5360</v>
      </c>
      <c r="B133" s="1" t="s">
        <v>305</v>
      </c>
      <c r="C133" s="2">
        <v>1668709984.26</v>
      </c>
      <c r="D133" s="3">
        <v>1572002751</v>
      </c>
      <c r="E133" s="21">
        <f t="shared" si="1"/>
        <v>96707233.25999999</v>
      </c>
    </row>
    <row r="134" spans="1:5" x14ac:dyDescent="0.3">
      <c r="A134" s="10">
        <v>536001</v>
      </c>
      <c r="B134" s="1" t="s">
        <v>306</v>
      </c>
      <c r="C134" s="2">
        <v>462846708</v>
      </c>
      <c r="D134" s="3">
        <v>462846708</v>
      </c>
      <c r="E134" s="21">
        <f t="shared" si="1"/>
        <v>0</v>
      </c>
    </row>
    <row r="135" spans="1:5" x14ac:dyDescent="0.3">
      <c r="A135" s="10">
        <v>536003</v>
      </c>
      <c r="B135" s="1" t="s">
        <v>307</v>
      </c>
      <c r="C135" s="2">
        <v>41710428</v>
      </c>
      <c r="D135" s="3">
        <v>41710428</v>
      </c>
      <c r="E135" s="21">
        <f t="shared" si="1"/>
        <v>0</v>
      </c>
    </row>
    <row r="136" spans="1:5" x14ac:dyDescent="0.3">
      <c r="A136" s="10">
        <v>536004</v>
      </c>
      <c r="B136" s="1" t="s">
        <v>308</v>
      </c>
      <c r="C136" s="2">
        <v>157429552</v>
      </c>
      <c r="D136" s="3">
        <v>154094638</v>
      </c>
      <c r="E136" s="21">
        <f t="shared" si="1"/>
        <v>3334914</v>
      </c>
    </row>
    <row r="137" spans="1:5" x14ac:dyDescent="0.3">
      <c r="A137" s="10">
        <v>536005</v>
      </c>
      <c r="B137" s="1" t="s">
        <v>309</v>
      </c>
      <c r="C137" s="2">
        <v>1687418</v>
      </c>
      <c r="D137" s="3">
        <v>2741196</v>
      </c>
      <c r="E137" s="21">
        <f t="shared" si="1"/>
        <v>-1053778</v>
      </c>
    </row>
    <row r="138" spans="1:5" x14ac:dyDescent="0.3">
      <c r="A138" s="10">
        <v>536006</v>
      </c>
      <c r="B138" s="1" t="s">
        <v>310</v>
      </c>
      <c r="C138" s="2">
        <v>116764075</v>
      </c>
      <c r="D138" s="3">
        <v>120307371</v>
      </c>
      <c r="E138" s="21">
        <f t="shared" si="1"/>
        <v>-3543296</v>
      </c>
    </row>
    <row r="139" spans="1:5" x14ac:dyDescent="0.3">
      <c r="A139" s="10">
        <v>536007</v>
      </c>
      <c r="B139" s="1" t="s">
        <v>311</v>
      </c>
      <c r="C139" s="2">
        <v>363258961</v>
      </c>
      <c r="D139" s="3">
        <v>324715070</v>
      </c>
      <c r="E139" s="21">
        <f t="shared" si="1"/>
        <v>38543891</v>
      </c>
    </row>
    <row r="140" spans="1:5" x14ac:dyDescent="0.3">
      <c r="A140" s="10">
        <v>536008</v>
      </c>
      <c r="B140" s="1" t="s">
        <v>312</v>
      </c>
      <c r="C140" s="2">
        <v>80112708.010000005</v>
      </c>
      <c r="D140" s="3">
        <v>92763581</v>
      </c>
      <c r="E140" s="21">
        <f t="shared" si="1"/>
        <v>-12650872.989999995</v>
      </c>
    </row>
    <row r="141" spans="1:5" x14ac:dyDescent="0.3">
      <c r="A141" s="10">
        <v>536013</v>
      </c>
      <c r="B141" s="1" t="s">
        <v>313</v>
      </c>
      <c r="C141" s="2">
        <v>290478276.25</v>
      </c>
      <c r="D141" s="3">
        <v>245613100</v>
      </c>
      <c r="E141" s="21">
        <f t="shared" si="1"/>
        <v>44865176.25</v>
      </c>
    </row>
    <row r="142" spans="1:5" x14ac:dyDescent="0.3">
      <c r="A142" s="10">
        <v>536015</v>
      </c>
      <c r="B142" s="1" t="s">
        <v>314</v>
      </c>
      <c r="C142" s="2">
        <v>152638973</v>
      </c>
      <c r="D142" s="3">
        <v>127210659</v>
      </c>
      <c r="E142" s="21">
        <f t="shared" si="1"/>
        <v>25428314</v>
      </c>
    </row>
    <row r="143" spans="1:5" x14ac:dyDescent="0.3">
      <c r="A143" s="10">
        <v>536016</v>
      </c>
      <c r="B143" s="1" t="s">
        <v>315</v>
      </c>
      <c r="C143" s="2">
        <v>1782885</v>
      </c>
      <c r="D143" s="3">
        <v>0</v>
      </c>
      <c r="E143" s="21">
        <f t="shared" si="1"/>
        <v>1782885</v>
      </c>
    </row>
    <row r="144" spans="1:5" x14ac:dyDescent="0.3">
      <c r="A144" s="10">
        <v>53601601</v>
      </c>
      <c r="B144" s="1" t="s">
        <v>315</v>
      </c>
      <c r="C144" s="2">
        <v>1782885</v>
      </c>
      <c r="D144" s="3">
        <v>0</v>
      </c>
      <c r="E144" s="21">
        <f t="shared" si="1"/>
        <v>1782885</v>
      </c>
    </row>
    <row r="145" spans="1:8" x14ac:dyDescent="0.3">
      <c r="A145" s="10">
        <v>5368</v>
      </c>
      <c r="B145" s="1" t="s">
        <v>316</v>
      </c>
      <c r="C145" s="2">
        <v>13549898160</v>
      </c>
      <c r="D145" s="3">
        <v>9357722835</v>
      </c>
      <c r="E145" s="21">
        <f t="shared" si="1"/>
        <v>4192175325</v>
      </c>
      <c r="G145" s="2">
        <v>25362356108</v>
      </c>
      <c r="H145" s="21">
        <f>+G145-C145</f>
        <v>11812457948</v>
      </c>
    </row>
    <row r="146" spans="1:8" x14ac:dyDescent="0.3">
      <c r="A146" s="10">
        <v>536803</v>
      </c>
      <c r="B146" s="1" t="s">
        <v>317</v>
      </c>
      <c r="C146" s="2">
        <v>13460871179</v>
      </c>
      <c r="D146" s="3">
        <v>9343727659</v>
      </c>
      <c r="E146" s="21">
        <f t="shared" si="1"/>
        <v>4117143520</v>
      </c>
    </row>
    <row r="147" spans="1:8" x14ac:dyDescent="0.3">
      <c r="A147" s="10">
        <v>536805</v>
      </c>
      <c r="B147" s="1" t="s">
        <v>318</v>
      </c>
      <c r="C147" s="2">
        <v>21250221</v>
      </c>
      <c r="D147" s="3">
        <v>1298345</v>
      </c>
      <c r="E147" s="21">
        <f t="shared" si="1"/>
        <v>19951876</v>
      </c>
    </row>
    <row r="148" spans="1:8" x14ac:dyDescent="0.3">
      <c r="A148" s="10">
        <v>536890</v>
      </c>
      <c r="B148" s="1" t="s">
        <v>319</v>
      </c>
      <c r="C148" s="2">
        <v>67776760</v>
      </c>
      <c r="D148" s="3">
        <v>12696831</v>
      </c>
      <c r="E148" s="21">
        <f t="shared" si="1"/>
        <v>55079929</v>
      </c>
    </row>
    <row r="149" spans="1:8" x14ac:dyDescent="0.3">
      <c r="A149" s="10">
        <v>5375</v>
      </c>
      <c r="B149" s="1" t="s">
        <v>320</v>
      </c>
      <c r="C149" s="2">
        <v>481574508</v>
      </c>
      <c r="D149" s="3">
        <v>481574508</v>
      </c>
      <c r="E149" s="21">
        <f t="shared" si="1"/>
        <v>0</v>
      </c>
      <c r="G149">
        <v>29251967</v>
      </c>
    </row>
    <row r="150" spans="1:8" x14ac:dyDescent="0.3">
      <c r="A150" s="10">
        <v>537590</v>
      </c>
      <c r="B150" s="1" t="s">
        <v>321</v>
      </c>
      <c r="C150" s="2">
        <v>481574508</v>
      </c>
      <c r="D150" s="3">
        <v>481574508</v>
      </c>
      <c r="E150" s="21">
        <f t="shared" si="1"/>
        <v>0</v>
      </c>
      <c r="G150">
        <v>11441320</v>
      </c>
    </row>
    <row r="151" spans="1:8" hidden="1" x14ac:dyDescent="0.3">
      <c r="A151" s="17">
        <v>54</v>
      </c>
      <c r="B151" s="18" t="s">
        <v>190</v>
      </c>
      <c r="C151" s="19">
        <v>18579728928</v>
      </c>
      <c r="D151" s="20">
        <v>0</v>
      </c>
      <c r="E151" s="22">
        <f t="shared" si="1"/>
        <v>18579728928</v>
      </c>
      <c r="G151">
        <f>+G149-G150</f>
        <v>17810647</v>
      </c>
    </row>
    <row r="152" spans="1:8" hidden="1" x14ac:dyDescent="0.3">
      <c r="A152" s="10">
        <v>5423</v>
      </c>
      <c r="B152" s="1" t="s">
        <v>322</v>
      </c>
      <c r="C152" s="2">
        <v>18370044059</v>
      </c>
      <c r="D152" s="3">
        <v>0</v>
      </c>
      <c r="E152" s="21">
        <f t="shared" si="1"/>
        <v>18370044059</v>
      </c>
    </row>
    <row r="153" spans="1:8" hidden="1" x14ac:dyDescent="0.3">
      <c r="A153" s="10">
        <v>542307</v>
      </c>
      <c r="B153" s="1" t="s">
        <v>323</v>
      </c>
      <c r="C153" s="2">
        <v>18370044059</v>
      </c>
      <c r="D153" s="3">
        <v>0</v>
      </c>
      <c r="E153" s="21">
        <f t="shared" si="1"/>
        <v>18370044059</v>
      </c>
    </row>
    <row r="154" spans="1:8" hidden="1" x14ac:dyDescent="0.3">
      <c r="A154" s="10">
        <v>5424</v>
      </c>
      <c r="B154" s="1" t="s">
        <v>324</v>
      </c>
      <c r="C154" s="2">
        <v>209684869</v>
      </c>
      <c r="D154" s="3">
        <v>0</v>
      </c>
      <c r="E154" s="21">
        <f t="shared" si="1"/>
        <v>209684869</v>
      </c>
    </row>
    <row r="155" spans="1:8" hidden="1" x14ac:dyDescent="0.3">
      <c r="A155" s="10">
        <v>542407</v>
      </c>
      <c r="B155" s="1" t="s">
        <v>325</v>
      </c>
      <c r="C155" s="2">
        <v>209684869</v>
      </c>
      <c r="D155" s="3">
        <v>0</v>
      </c>
      <c r="E155" s="21">
        <f t="shared" si="1"/>
        <v>209684869</v>
      </c>
    </row>
    <row r="156" spans="1:8" hidden="1" x14ac:dyDescent="0.3">
      <c r="A156" s="10">
        <v>54240701</v>
      </c>
      <c r="B156" s="1" t="s">
        <v>326</v>
      </c>
      <c r="C156" s="2">
        <v>209684869</v>
      </c>
      <c r="D156" s="3">
        <v>0</v>
      </c>
      <c r="E156" s="21">
        <f t="shared" si="1"/>
        <v>209684869</v>
      </c>
    </row>
    <row r="157" spans="1:8" hidden="1" x14ac:dyDescent="0.3">
      <c r="A157" s="17">
        <v>55</v>
      </c>
      <c r="B157" s="18" t="s">
        <v>327</v>
      </c>
      <c r="C157" s="19">
        <v>300183291978</v>
      </c>
      <c r="D157" s="20">
        <v>347251566225</v>
      </c>
      <c r="E157" s="21">
        <f t="shared" si="1"/>
        <v>-47068274247</v>
      </c>
    </row>
    <row r="158" spans="1:8" hidden="1" x14ac:dyDescent="0.3">
      <c r="A158" s="10">
        <v>5507</v>
      </c>
      <c r="B158" s="1" t="s">
        <v>328</v>
      </c>
      <c r="C158" s="2">
        <v>299679320978</v>
      </c>
      <c r="D158" s="3">
        <v>347251566225</v>
      </c>
      <c r="E158" s="21">
        <f t="shared" si="1"/>
        <v>-47572245247</v>
      </c>
    </row>
    <row r="159" spans="1:8" hidden="1" x14ac:dyDescent="0.3">
      <c r="A159" s="10">
        <v>550706</v>
      </c>
      <c r="B159" s="1" t="s">
        <v>329</v>
      </c>
      <c r="C159" s="2">
        <v>299679320978</v>
      </c>
      <c r="D159" s="3">
        <v>347251566225</v>
      </c>
      <c r="E159" s="21">
        <f t="shared" si="1"/>
        <v>-47572245247</v>
      </c>
    </row>
    <row r="160" spans="1:8" hidden="1" x14ac:dyDescent="0.3">
      <c r="A160" s="10">
        <v>55070601</v>
      </c>
      <c r="B160" s="1" t="s">
        <v>330</v>
      </c>
      <c r="C160" s="2">
        <v>289504844221</v>
      </c>
      <c r="D160" s="3">
        <v>344986131890</v>
      </c>
      <c r="E160" s="21">
        <f t="shared" si="1"/>
        <v>-55481287669</v>
      </c>
    </row>
    <row r="161" spans="1:6" hidden="1" x14ac:dyDescent="0.3">
      <c r="A161" s="10">
        <v>55070602</v>
      </c>
      <c r="B161" s="1" t="s">
        <v>331</v>
      </c>
      <c r="C161" s="2">
        <v>10174476757</v>
      </c>
      <c r="D161" s="3">
        <v>2265434335</v>
      </c>
      <c r="E161" s="21">
        <f t="shared" si="1"/>
        <v>7909042422</v>
      </c>
    </row>
    <row r="162" spans="1:6" hidden="1" x14ac:dyDescent="0.3">
      <c r="A162" s="10">
        <v>5550</v>
      </c>
      <c r="B162" s="1" t="s">
        <v>332</v>
      </c>
      <c r="C162" s="2">
        <v>503971000</v>
      </c>
      <c r="D162" s="3">
        <v>0</v>
      </c>
      <c r="E162" s="21">
        <f t="shared" si="1"/>
        <v>503971000</v>
      </c>
    </row>
    <row r="163" spans="1:6" hidden="1" x14ac:dyDescent="0.3">
      <c r="A163" s="10">
        <v>555002</v>
      </c>
      <c r="B163" s="1" t="s">
        <v>333</v>
      </c>
      <c r="C163" s="2">
        <v>503971000</v>
      </c>
      <c r="D163" s="3">
        <v>0</v>
      </c>
      <c r="E163" s="21">
        <f t="shared" si="1"/>
        <v>503971000</v>
      </c>
    </row>
    <row r="164" spans="1:6" hidden="1" x14ac:dyDescent="0.3">
      <c r="A164" s="17">
        <v>57</v>
      </c>
      <c r="B164" s="18" t="s">
        <v>193</v>
      </c>
      <c r="C164" s="19">
        <v>84735650749</v>
      </c>
      <c r="D164" s="20">
        <v>4075711712</v>
      </c>
      <c r="E164" s="21">
        <f t="shared" si="1"/>
        <v>80659939037</v>
      </c>
    </row>
    <row r="165" spans="1:6" hidden="1" x14ac:dyDescent="0.3">
      <c r="A165" s="10">
        <v>5720</v>
      </c>
      <c r="B165" s="1" t="s">
        <v>334</v>
      </c>
      <c r="C165" s="2">
        <v>84735650749</v>
      </c>
      <c r="D165" s="3">
        <v>4075711712</v>
      </c>
      <c r="E165" s="21">
        <f t="shared" si="1"/>
        <v>80659939037</v>
      </c>
    </row>
    <row r="166" spans="1:6" hidden="1" x14ac:dyDescent="0.3">
      <c r="A166" s="10">
        <v>572081</v>
      </c>
      <c r="B166" s="1" t="s">
        <v>335</v>
      </c>
      <c r="C166" s="2">
        <v>84735650749</v>
      </c>
      <c r="D166" s="3">
        <v>4075711712</v>
      </c>
      <c r="E166" s="21">
        <f t="shared" si="1"/>
        <v>80659939037</v>
      </c>
    </row>
    <row r="167" spans="1:6" hidden="1" x14ac:dyDescent="0.3">
      <c r="A167" s="10">
        <v>57208101</v>
      </c>
      <c r="B167" s="1" t="s">
        <v>336</v>
      </c>
      <c r="C167" s="2">
        <v>84735650749</v>
      </c>
      <c r="D167" s="3">
        <v>128026461</v>
      </c>
      <c r="E167" s="21">
        <f t="shared" si="1"/>
        <v>84607624288</v>
      </c>
    </row>
    <row r="168" spans="1:6" hidden="1" x14ac:dyDescent="0.3">
      <c r="A168" s="10">
        <v>57208102</v>
      </c>
      <c r="B168" s="1" t="s">
        <v>337</v>
      </c>
      <c r="C168" s="2">
        <v>0</v>
      </c>
      <c r="D168" s="3">
        <v>3947685251</v>
      </c>
      <c r="E168" s="21">
        <f t="shared" si="1"/>
        <v>-3947685251</v>
      </c>
    </row>
    <row r="169" spans="1:6" hidden="1" x14ac:dyDescent="0.3">
      <c r="A169" s="17">
        <v>58</v>
      </c>
      <c r="B169" s="18" t="s">
        <v>338</v>
      </c>
      <c r="C169" s="19">
        <v>57488499735.769997</v>
      </c>
      <c r="D169" s="20">
        <v>363536.88</v>
      </c>
      <c r="E169" s="21">
        <f t="shared" si="1"/>
        <v>57488136198.889999</v>
      </c>
    </row>
    <row r="170" spans="1:6" hidden="1" x14ac:dyDescent="0.3">
      <c r="A170" s="10">
        <v>5804</v>
      </c>
      <c r="B170" s="1" t="s">
        <v>339</v>
      </c>
      <c r="C170" s="2">
        <v>6334926</v>
      </c>
      <c r="D170" s="3">
        <v>326734.68</v>
      </c>
      <c r="E170" s="21">
        <f t="shared" si="1"/>
        <v>6008191.3200000003</v>
      </c>
    </row>
    <row r="171" spans="1:6" hidden="1" x14ac:dyDescent="0.3">
      <c r="A171" s="10">
        <v>580423</v>
      </c>
      <c r="B171" s="1" t="s">
        <v>340</v>
      </c>
      <c r="C171" s="2">
        <v>2237727</v>
      </c>
      <c r="D171" s="3">
        <v>0</v>
      </c>
      <c r="E171" s="21">
        <f t="shared" si="1"/>
        <v>2237727</v>
      </c>
    </row>
    <row r="172" spans="1:6" hidden="1" x14ac:dyDescent="0.3">
      <c r="A172" s="10">
        <v>580490</v>
      </c>
      <c r="B172" s="1" t="s">
        <v>341</v>
      </c>
      <c r="C172" s="2">
        <v>4097199</v>
      </c>
      <c r="D172" s="3">
        <v>326734.68</v>
      </c>
      <c r="E172" s="21">
        <f t="shared" si="1"/>
        <v>3770464.32</v>
      </c>
    </row>
    <row r="173" spans="1:6" hidden="1" x14ac:dyDescent="0.3">
      <c r="A173" s="10">
        <v>5890</v>
      </c>
      <c r="B173" s="1" t="s">
        <v>342</v>
      </c>
      <c r="C173" s="2">
        <v>57482164809.769997</v>
      </c>
      <c r="D173" s="3">
        <v>36802.199999999997</v>
      </c>
      <c r="E173" s="21">
        <f t="shared" si="1"/>
        <v>57482128007.57</v>
      </c>
    </row>
    <row r="174" spans="1:6" hidden="1" x14ac:dyDescent="0.3">
      <c r="A174" s="10">
        <v>589012</v>
      </c>
      <c r="B174" s="1" t="s">
        <v>343</v>
      </c>
      <c r="C174" s="2">
        <v>32500000</v>
      </c>
      <c r="D174" s="3">
        <v>0</v>
      </c>
      <c r="E174" s="21">
        <f t="shared" si="1"/>
        <v>32500000</v>
      </c>
    </row>
    <row r="175" spans="1:6" hidden="1" x14ac:dyDescent="0.3">
      <c r="A175" s="23">
        <v>589013</v>
      </c>
      <c r="B175" s="24" t="s">
        <v>344</v>
      </c>
      <c r="C175" s="25">
        <v>56956140361.330002</v>
      </c>
      <c r="D175" s="26">
        <v>0</v>
      </c>
      <c r="E175" s="27">
        <f t="shared" si="1"/>
        <v>56956140361.330002</v>
      </c>
      <c r="F175" s="27">
        <f>+E175+E132</f>
        <v>136014267350.33</v>
      </c>
    </row>
    <row r="176" spans="1:6" hidden="1" x14ac:dyDescent="0.3">
      <c r="A176" s="10">
        <v>589017</v>
      </c>
      <c r="B176" s="1" t="s">
        <v>345</v>
      </c>
      <c r="C176" s="2">
        <v>2249546</v>
      </c>
      <c r="D176" s="3">
        <v>0</v>
      </c>
      <c r="E176" s="21">
        <f t="shared" si="1"/>
        <v>2249546</v>
      </c>
      <c r="F176" s="21"/>
    </row>
    <row r="177" spans="1:5" hidden="1" x14ac:dyDescent="0.3">
      <c r="A177" s="10">
        <v>589019</v>
      </c>
      <c r="B177" s="1" t="s">
        <v>346</v>
      </c>
      <c r="C177" s="2">
        <v>472586323</v>
      </c>
      <c r="D177" s="3">
        <v>0</v>
      </c>
      <c r="E177" s="21">
        <f t="shared" si="1"/>
        <v>472586323</v>
      </c>
    </row>
    <row r="178" spans="1:5" hidden="1" x14ac:dyDescent="0.3">
      <c r="A178" s="10">
        <v>589025</v>
      </c>
      <c r="B178" s="1" t="s">
        <v>184</v>
      </c>
      <c r="C178" s="2">
        <v>7432750</v>
      </c>
      <c r="D178" s="3">
        <v>0</v>
      </c>
      <c r="E178" s="21">
        <f t="shared" si="1"/>
        <v>7432750</v>
      </c>
    </row>
    <row r="179" spans="1:5" hidden="1" x14ac:dyDescent="0.3">
      <c r="A179" s="10">
        <v>589090</v>
      </c>
      <c r="B179" s="1" t="s">
        <v>347</v>
      </c>
      <c r="C179" s="2">
        <v>11255829.439999999</v>
      </c>
      <c r="D179" s="3">
        <v>36802.199999999997</v>
      </c>
      <c r="E179" s="21">
        <f t="shared" si="1"/>
        <v>11219027.24</v>
      </c>
    </row>
    <row r="180" spans="1:5" hidden="1" x14ac:dyDescent="0.3">
      <c r="A180" s="10">
        <v>58909001</v>
      </c>
      <c r="B180" s="1" t="s">
        <v>348</v>
      </c>
      <c r="C180" s="2">
        <v>11247340.210000001</v>
      </c>
      <c r="D180" s="3">
        <v>32415</v>
      </c>
      <c r="E180" s="21">
        <f t="shared" ref="E180:E181" si="2">+C180-D180</f>
        <v>11214925.210000001</v>
      </c>
    </row>
    <row r="181" spans="1:5" hidden="1" x14ac:dyDescent="0.3">
      <c r="A181" s="11">
        <v>58909002</v>
      </c>
      <c r="B181" s="4" t="s">
        <v>216</v>
      </c>
      <c r="C181" s="5">
        <v>8489.23</v>
      </c>
      <c r="D181" s="6">
        <v>4387.2</v>
      </c>
      <c r="E181" s="21">
        <f t="shared" si="2"/>
        <v>4102.03</v>
      </c>
    </row>
    <row r="182" spans="1:5" ht="15" hidden="1" thickBot="1" x14ac:dyDescent="0.35">
      <c r="A182" s="16"/>
      <c r="B182" s="7" t="s">
        <v>349</v>
      </c>
      <c r="C182" s="8">
        <v>-208761397628.51001</v>
      </c>
      <c r="D182" s="9">
        <v>-26334229727.529999</v>
      </c>
    </row>
    <row r="183" spans="1:5" hidden="1" x14ac:dyDescent="0.3">
      <c r="A183" t="s">
        <v>180</v>
      </c>
    </row>
    <row r="187" spans="1:5" x14ac:dyDescent="0.3">
      <c r="B187" t="s">
        <v>354</v>
      </c>
    </row>
  </sheetData>
  <autoFilter ref="A7:H183" xr:uid="{FBF84D82-2225-4935-886F-274255E2F12F}">
    <filterColumn colId="0">
      <filters>
        <filter val="53"/>
        <filter val="5347"/>
        <filter val="534790"/>
        <filter val="53479001"/>
        <filter val="53479002"/>
        <filter val="5360"/>
        <filter val="536001"/>
        <filter val="536003"/>
        <filter val="536004"/>
        <filter val="536005"/>
        <filter val="536006"/>
        <filter val="536007"/>
        <filter val="536008"/>
        <filter val="536013"/>
        <filter val="536015"/>
        <filter val="536016"/>
        <filter val="53601601"/>
        <filter val="5368"/>
        <filter val="536803"/>
        <filter val="536805"/>
        <filter val="536890"/>
        <filter val="5375"/>
        <filter val="537590"/>
      </filters>
    </filterColumn>
  </autoFilter>
  <mergeCells count="5">
    <mergeCell ref="A3:D3"/>
    <mergeCell ref="A2:D2"/>
    <mergeCell ref="A1:D1"/>
    <mergeCell ref="A4:D4"/>
    <mergeCell ref="A5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D5580-E11C-4E31-91E2-3A41D22D9B10}">
  <sheetPr filterMode="1"/>
  <dimension ref="A1:H459"/>
  <sheetViews>
    <sheetView tabSelected="1" topLeftCell="A63" zoomScale="81" zoomScaleNormal="81" workbookViewId="0">
      <selection activeCell="B95" sqref="B95"/>
    </sheetView>
  </sheetViews>
  <sheetFormatPr baseColWidth="10" defaultRowHeight="14.4" x14ac:dyDescent="0.3"/>
  <cols>
    <col min="1" max="1" width="18.5546875" bestFit="1" customWidth="1"/>
    <col min="2" max="2" width="80.88671875" bestFit="1" customWidth="1"/>
    <col min="3" max="3" width="18.33203125" bestFit="1" customWidth="1"/>
    <col min="4" max="4" width="24.77734375" bestFit="1" customWidth="1"/>
    <col min="5" max="5" width="39.44140625" bestFit="1" customWidth="1"/>
    <col min="6" max="6" width="18.33203125" bestFit="1" customWidth="1"/>
    <col min="7" max="7" width="33.109375" bestFit="1" customWidth="1"/>
    <col min="8" max="8" width="53.21875" bestFit="1" customWidth="1"/>
    <col min="9" max="10" width="18.33203125" bestFit="1" customWidth="1"/>
  </cols>
  <sheetData>
    <row r="1" spans="1:4" x14ac:dyDescent="0.3">
      <c r="A1" s="30" t="s">
        <v>0</v>
      </c>
      <c r="B1" s="30"/>
      <c r="C1" s="30"/>
      <c r="D1" s="30"/>
    </row>
    <row r="2" spans="1:4" x14ac:dyDescent="0.3">
      <c r="A2" s="30" t="s">
        <v>1</v>
      </c>
      <c r="B2" s="30"/>
      <c r="C2" s="30"/>
      <c r="D2" s="30"/>
    </row>
    <row r="3" spans="1:4" x14ac:dyDescent="0.3">
      <c r="A3" s="30" t="s">
        <v>2</v>
      </c>
      <c r="B3" s="30"/>
      <c r="C3" s="30"/>
      <c r="D3" s="30"/>
    </row>
    <row r="4" spans="1:4" x14ac:dyDescent="0.3">
      <c r="A4" s="30" t="s">
        <v>350</v>
      </c>
      <c r="B4" s="30"/>
      <c r="C4" s="30"/>
      <c r="D4" s="30"/>
    </row>
    <row r="5" spans="1:4" x14ac:dyDescent="0.3">
      <c r="A5" s="30" t="s">
        <v>351</v>
      </c>
      <c r="B5" s="30"/>
      <c r="C5" s="30"/>
      <c r="D5" s="30"/>
    </row>
    <row r="9" spans="1:4" ht="15" thickBot="1" x14ac:dyDescent="0.35"/>
    <row r="10" spans="1:4" x14ac:dyDescent="0.3">
      <c r="A10" s="31" t="s">
        <v>353</v>
      </c>
      <c r="B10" s="32" t="s">
        <v>356</v>
      </c>
      <c r="C10" s="33">
        <v>45992</v>
      </c>
      <c r="D10" s="34">
        <v>45627</v>
      </c>
    </row>
    <row r="11" spans="1:4" hidden="1" x14ac:dyDescent="0.3">
      <c r="A11" s="35">
        <v>1</v>
      </c>
      <c r="B11" s="36" t="s">
        <v>357</v>
      </c>
      <c r="C11" s="36"/>
      <c r="D11" s="37"/>
    </row>
    <row r="12" spans="1:4" hidden="1" x14ac:dyDescent="0.3">
      <c r="A12" s="10"/>
      <c r="B12" s="1" t="s">
        <v>358</v>
      </c>
      <c r="C12" s="2">
        <v>124331255791.85001</v>
      </c>
      <c r="D12" s="3">
        <v>132245577673.56</v>
      </c>
    </row>
    <row r="13" spans="1:4" hidden="1" x14ac:dyDescent="0.3">
      <c r="A13" s="10">
        <v>11</v>
      </c>
      <c r="B13" s="1" t="s">
        <v>359</v>
      </c>
      <c r="C13" s="2">
        <v>22279605446.43</v>
      </c>
      <c r="D13" s="3">
        <v>20514066407.16</v>
      </c>
    </row>
    <row r="14" spans="1:4" hidden="1" x14ac:dyDescent="0.3">
      <c r="A14" s="10">
        <v>1110</v>
      </c>
      <c r="B14" s="1" t="s">
        <v>360</v>
      </c>
      <c r="C14" s="2">
        <v>22279605446.43</v>
      </c>
      <c r="D14" s="3">
        <v>20514066407.16</v>
      </c>
    </row>
    <row r="15" spans="1:4" hidden="1" x14ac:dyDescent="0.3">
      <c r="A15" s="10">
        <v>111006</v>
      </c>
      <c r="B15" s="1" t="s">
        <v>361</v>
      </c>
      <c r="C15" s="2">
        <v>22279605446.43</v>
      </c>
      <c r="D15" s="3">
        <v>20514066407.16</v>
      </c>
    </row>
    <row r="16" spans="1:4" hidden="1" x14ac:dyDescent="0.3">
      <c r="A16" s="10">
        <v>13</v>
      </c>
      <c r="B16" s="1" t="s">
        <v>362</v>
      </c>
      <c r="C16" s="2">
        <v>37920000</v>
      </c>
      <c r="D16" s="3">
        <v>4168226984</v>
      </c>
    </row>
    <row r="17" spans="1:5" hidden="1" x14ac:dyDescent="0.3">
      <c r="A17" s="10">
        <v>1338</v>
      </c>
      <c r="B17" s="1" t="s">
        <v>363</v>
      </c>
      <c r="C17" s="2">
        <v>37920000</v>
      </c>
      <c r="D17" s="3">
        <v>4168226984</v>
      </c>
    </row>
    <row r="18" spans="1:5" hidden="1" x14ac:dyDescent="0.3">
      <c r="A18" s="10">
        <v>133802</v>
      </c>
      <c r="B18" s="1" t="s">
        <v>344</v>
      </c>
      <c r="C18" s="2">
        <v>0</v>
      </c>
      <c r="D18" s="3">
        <v>4132626984</v>
      </c>
    </row>
    <row r="19" spans="1:5" hidden="1" x14ac:dyDescent="0.3">
      <c r="A19" s="10">
        <v>133805</v>
      </c>
      <c r="B19" s="1" t="s">
        <v>364</v>
      </c>
      <c r="C19" s="2">
        <v>37920000</v>
      </c>
      <c r="D19" s="3">
        <v>35600000</v>
      </c>
    </row>
    <row r="20" spans="1:5" hidden="1" x14ac:dyDescent="0.3">
      <c r="A20" s="10">
        <v>19</v>
      </c>
      <c r="B20" s="1" t="s">
        <v>365</v>
      </c>
      <c r="C20" s="2">
        <v>102013730345.42</v>
      </c>
      <c r="D20" s="3">
        <v>107563284282.39999</v>
      </c>
      <c r="E20" s="21">
        <f>+C20-D20</f>
        <v>-5549553936.9799957</v>
      </c>
    </row>
    <row r="21" spans="1:5" hidden="1" x14ac:dyDescent="0.3">
      <c r="A21" s="10">
        <v>1906</v>
      </c>
      <c r="B21" s="1" t="s">
        <v>366</v>
      </c>
      <c r="C21" s="2">
        <v>2858477126</v>
      </c>
      <c r="D21" s="3">
        <v>2895825214</v>
      </c>
      <c r="E21" s="21">
        <f t="shared" ref="E21:E37" si="0">+C21-D21</f>
        <v>-37348088</v>
      </c>
    </row>
    <row r="22" spans="1:5" hidden="1" x14ac:dyDescent="0.3">
      <c r="A22" s="10">
        <v>190604</v>
      </c>
      <c r="B22" s="1" t="s">
        <v>367</v>
      </c>
      <c r="C22" s="2">
        <v>2858477126</v>
      </c>
      <c r="D22" s="3">
        <v>2895825214</v>
      </c>
      <c r="E22" s="21">
        <f t="shared" si="0"/>
        <v>-37348088</v>
      </c>
    </row>
    <row r="23" spans="1:5" hidden="1" x14ac:dyDescent="0.3">
      <c r="A23" s="10">
        <v>1907</v>
      </c>
      <c r="B23" s="1" t="s">
        <v>368</v>
      </c>
      <c r="C23" s="2">
        <v>1275806</v>
      </c>
      <c r="D23" s="3">
        <v>1275806</v>
      </c>
      <c r="E23" s="21">
        <f t="shared" si="0"/>
        <v>0</v>
      </c>
    </row>
    <row r="24" spans="1:5" hidden="1" x14ac:dyDescent="0.3">
      <c r="A24" s="10">
        <v>190790</v>
      </c>
      <c r="B24" s="1" t="s">
        <v>369</v>
      </c>
      <c r="C24" s="2">
        <v>1275806</v>
      </c>
      <c r="D24" s="3">
        <v>1275806</v>
      </c>
      <c r="E24" s="21">
        <f t="shared" si="0"/>
        <v>0</v>
      </c>
    </row>
    <row r="25" spans="1:5" hidden="1" x14ac:dyDescent="0.3">
      <c r="A25" s="10">
        <v>1908</v>
      </c>
      <c r="B25" s="1" t="s">
        <v>370</v>
      </c>
      <c r="C25" s="2">
        <v>98489643385.419998</v>
      </c>
      <c r="D25" s="3">
        <v>98269925360.399994</v>
      </c>
      <c r="E25" s="21">
        <f t="shared" si="0"/>
        <v>219718025.02000427</v>
      </c>
    </row>
    <row r="26" spans="1:5" hidden="1" x14ac:dyDescent="0.3">
      <c r="A26" s="10">
        <v>190801</v>
      </c>
      <c r="B26" s="1" t="s">
        <v>371</v>
      </c>
      <c r="C26" s="2">
        <v>87967754763</v>
      </c>
      <c r="D26" s="3">
        <v>94397501232</v>
      </c>
      <c r="E26" s="21">
        <f t="shared" si="0"/>
        <v>-6429746469</v>
      </c>
    </row>
    <row r="27" spans="1:5" hidden="1" x14ac:dyDescent="0.3">
      <c r="A27" s="10">
        <v>19080101</v>
      </c>
      <c r="B27" s="1" t="s">
        <v>372</v>
      </c>
      <c r="C27" s="2">
        <v>586604033</v>
      </c>
      <c r="D27" s="3">
        <v>1263200771</v>
      </c>
      <c r="E27" s="21">
        <f t="shared" si="0"/>
        <v>-676596738</v>
      </c>
    </row>
    <row r="28" spans="1:5" hidden="1" x14ac:dyDescent="0.3">
      <c r="A28" s="10">
        <v>19080102</v>
      </c>
      <c r="B28" s="1" t="s">
        <v>373</v>
      </c>
      <c r="C28" s="2">
        <v>18900619724</v>
      </c>
      <c r="D28" s="3">
        <v>10684541327</v>
      </c>
      <c r="E28" s="21">
        <f t="shared" si="0"/>
        <v>8216078397</v>
      </c>
    </row>
    <row r="29" spans="1:5" hidden="1" x14ac:dyDescent="0.3">
      <c r="A29" s="10">
        <v>19080104</v>
      </c>
      <c r="B29" s="1" t="s">
        <v>374</v>
      </c>
      <c r="C29" s="2">
        <v>66480460760</v>
      </c>
      <c r="D29" s="3">
        <v>81488612212</v>
      </c>
      <c r="E29" s="21">
        <f t="shared" si="0"/>
        <v>-15008151452</v>
      </c>
    </row>
    <row r="30" spans="1:5" hidden="1" x14ac:dyDescent="0.3">
      <c r="A30" s="10">
        <v>19080105</v>
      </c>
      <c r="B30" s="1" t="s">
        <v>375</v>
      </c>
      <c r="C30" s="2">
        <v>2000070246</v>
      </c>
      <c r="D30" s="3">
        <v>961146922</v>
      </c>
      <c r="E30" s="21">
        <f t="shared" si="0"/>
        <v>1038923324</v>
      </c>
    </row>
    <row r="31" spans="1:5" hidden="1" x14ac:dyDescent="0.3">
      <c r="A31" s="10">
        <v>190803</v>
      </c>
      <c r="B31" s="1" t="s">
        <v>376</v>
      </c>
      <c r="C31" s="2">
        <v>10521888622.42</v>
      </c>
      <c r="D31" s="3">
        <v>3872424128.4000001</v>
      </c>
      <c r="E31" s="21">
        <f t="shared" si="0"/>
        <v>6649464494.0200005</v>
      </c>
    </row>
    <row r="32" spans="1:5" hidden="1" x14ac:dyDescent="0.3">
      <c r="A32" s="10">
        <v>19080301</v>
      </c>
      <c r="B32" s="1" t="s">
        <v>377</v>
      </c>
      <c r="C32" s="2">
        <v>9274658599.6299992</v>
      </c>
      <c r="D32" s="3">
        <v>2213314487.1599998</v>
      </c>
      <c r="E32" s="21">
        <f t="shared" si="0"/>
        <v>7061344112.4699993</v>
      </c>
    </row>
    <row r="33" spans="1:5" hidden="1" x14ac:dyDescent="0.3">
      <c r="A33" s="10">
        <v>19080302</v>
      </c>
      <c r="B33" s="1" t="s">
        <v>378</v>
      </c>
      <c r="C33" s="2">
        <v>1247230022.79</v>
      </c>
      <c r="D33" s="3">
        <v>1659109641.24</v>
      </c>
      <c r="E33" s="21">
        <f t="shared" si="0"/>
        <v>-411879618.45000005</v>
      </c>
    </row>
    <row r="34" spans="1:5" hidden="1" x14ac:dyDescent="0.3">
      <c r="A34" s="10">
        <v>1909</v>
      </c>
      <c r="B34" s="1" t="s">
        <v>379</v>
      </c>
      <c r="C34" s="2">
        <v>0</v>
      </c>
      <c r="D34" s="3">
        <v>6160176851</v>
      </c>
      <c r="E34" s="21">
        <f t="shared" si="0"/>
        <v>-6160176851</v>
      </c>
    </row>
    <row r="35" spans="1:5" hidden="1" x14ac:dyDescent="0.3">
      <c r="A35" s="10">
        <v>190990</v>
      </c>
      <c r="B35" s="1" t="s">
        <v>380</v>
      </c>
      <c r="C35" s="2">
        <v>0</v>
      </c>
      <c r="D35" s="3">
        <v>6160176851</v>
      </c>
      <c r="E35" s="21">
        <f t="shared" si="0"/>
        <v>-6160176851</v>
      </c>
    </row>
    <row r="36" spans="1:5" hidden="1" x14ac:dyDescent="0.3">
      <c r="A36" s="10">
        <v>1986</v>
      </c>
      <c r="B36" s="1" t="s">
        <v>381</v>
      </c>
      <c r="C36" s="2">
        <v>664334028</v>
      </c>
      <c r="D36" s="3">
        <v>236081051</v>
      </c>
      <c r="E36" s="21">
        <f t="shared" si="0"/>
        <v>428252977</v>
      </c>
    </row>
    <row r="37" spans="1:5" hidden="1" x14ac:dyDescent="0.3">
      <c r="A37" s="10">
        <v>198609</v>
      </c>
      <c r="B37" s="1" t="s">
        <v>382</v>
      </c>
      <c r="C37" s="2">
        <v>664334028</v>
      </c>
      <c r="D37" s="3">
        <v>236081051</v>
      </c>
      <c r="E37" s="21">
        <f t="shared" si="0"/>
        <v>428252977</v>
      </c>
    </row>
    <row r="38" spans="1:5" hidden="1" x14ac:dyDescent="0.3">
      <c r="A38" s="10"/>
      <c r="B38" s="38" t="s">
        <v>383</v>
      </c>
      <c r="C38" s="39">
        <v>505842689251.85999</v>
      </c>
      <c r="D38" s="40">
        <v>729656224715.66003</v>
      </c>
    </row>
    <row r="39" spans="1:5" hidden="1" x14ac:dyDescent="0.3">
      <c r="A39" s="10">
        <v>13</v>
      </c>
      <c r="B39" s="1" t="s">
        <v>362</v>
      </c>
      <c r="C39" s="2">
        <v>124429969601.31</v>
      </c>
      <c r="D39" s="3">
        <v>353545843778.44</v>
      </c>
    </row>
    <row r="40" spans="1:5" hidden="1" x14ac:dyDescent="0.3">
      <c r="A40" s="10">
        <v>1311</v>
      </c>
      <c r="B40" s="1" t="s">
        <v>384</v>
      </c>
      <c r="C40" s="2">
        <v>42442554.299999997</v>
      </c>
      <c r="D40" s="3">
        <v>514698700.5</v>
      </c>
    </row>
    <row r="41" spans="1:5" hidden="1" x14ac:dyDescent="0.3">
      <c r="A41" s="10">
        <v>131102</v>
      </c>
      <c r="B41" s="1" t="s">
        <v>385</v>
      </c>
      <c r="C41" s="2">
        <v>42442554.299999997</v>
      </c>
      <c r="D41" s="3">
        <v>514698700.5</v>
      </c>
    </row>
    <row r="42" spans="1:5" hidden="1" x14ac:dyDescent="0.3">
      <c r="A42" s="10">
        <v>1384</v>
      </c>
      <c r="B42" s="1" t="s">
        <v>386</v>
      </c>
      <c r="C42" s="2">
        <v>205898603792.01001</v>
      </c>
      <c r="D42" s="3">
        <v>358310352899.94</v>
      </c>
    </row>
    <row r="43" spans="1:5" hidden="1" x14ac:dyDescent="0.3">
      <c r="A43" s="10">
        <v>138435</v>
      </c>
      <c r="B43" s="1" t="s">
        <v>296</v>
      </c>
      <c r="C43" s="2">
        <v>93164936376</v>
      </c>
      <c r="D43" s="3">
        <v>195781614441</v>
      </c>
    </row>
    <row r="44" spans="1:5" hidden="1" x14ac:dyDescent="0.3">
      <c r="A44" s="10">
        <v>13843501</v>
      </c>
      <c r="B44" s="1" t="s">
        <v>201</v>
      </c>
      <c r="C44" s="2">
        <v>3891906</v>
      </c>
      <c r="D44" s="3">
        <v>4752616</v>
      </c>
    </row>
    <row r="45" spans="1:5" hidden="1" x14ac:dyDescent="0.3">
      <c r="A45" s="10">
        <v>13843502</v>
      </c>
      <c r="B45" s="1" t="s">
        <v>387</v>
      </c>
      <c r="C45" s="2">
        <v>92107394380</v>
      </c>
      <c r="D45" s="3">
        <v>193997327755</v>
      </c>
    </row>
    <row r="46" spans="1:5" hidden="1" x14ac:dyDescent="0.3">
      <c r="A46" s="10">
        <v>13843504</v>
      </c>
      <c r="B46" s="1" t="s">
        <v>388</v>
      </c>
      <c r="C46" s="2">
        <v>1053650090</v>
      </c>
      <c r="D46" s="3">
        <v>1053650090</v>
      </c>
    </row>
    <row r="47" spans="1:5" hidden="1" x14ac:dyDescent="0.3">
      <c r="A47" s="10">
        <v>138490</v>
      </c>
      <c r="B47" s="1" t="s">
        <v>302</v>
      </c>
      <c r="C47" s="2">
        <v>112733667416.00999</v>
      </c>
      <c r="D47" s="3">
        <v>132127000685.94</v>
      </c>
    </row>
    <row r="48" spans="1:5" hidden="1" x14ac:dyDescent="0.3">
      <c r="A48" s="10">
        <v>13849001</v>
      </c>
      <c r="B48" s="1" t="s">
        <v>389</v>
      </c>
      <c r="C48" s="2">
        <v>66238499.789999999</v>
      </c>
      <c r="D48" s="3">
        <v>67471718</v>
      </c>
    </row>
    <row r="49" spans="1:5" hidden="1" x14ac:dyDescent="0.3">
      <c r="A49" s="10">
        <v>13849002</v>
      </c>
      <c r="B49" s="1" t="s">
        <v>390</v>
      </c>
      <c r="C49" s="2">
        <v>108343855372</v>
      </c>
      <c r="D49" s="3">
        <v>119865341683.33</v>
      </c>
    </row>
    <row r="50" spans="1:5" hidden="1" x14ac:dyDescent="0.3">
      <c r="A50" s="10">
        <v>13849003</v>
      </c>
      <c r="B50" s="1" t="s">
        <v>391</v>
      </c>
      <c r="C50" s="2">
        <v>81553600</v>
      </c>
      <c r="D50" s="3">
        <v>8389680288</v>
      </c>
    </row>
    <row r="51" spans="1:5" hidden="1" x14ac:dyDescent="0.3">
      <c r="A51" s="10">
        <v>13849004</v>
      </c>
      <c r="B51" s="1" t="s">
        <v>392</v>
      </c>
      <c r="C51" s="2">
        <v>26230525</v>
      </c>
      <c r="D51" s="3">
        <v>19908291</v>
      </c>
    </row>
    <row r="52" spans="1:5" hidden="1" x14ac:dyDescent="0.3">
      <c r="A52" s="10">
        <v>13849005</v>
      </c>
      <c r="B52" s="1" t="s">
        <v>212</v>
      </c>
      <c r="C52" s="2">
        <v>4215789419.2199998</v>
      </c>
      <c r="D52" s="3">
        <v>3784598705.6100001</v>
      </c>
    </row>
    <row r="53" spans="1:5" hidden="1" x14ac:dyDescent="0.3">
      <c r="A53" s="10">
        <v>1385</v>
      </c>
      <c r="B53" s="1" t="s">
        <v>393</v>
      </c>
      <c r="C53" s="2">
        <v>2058432531</v>
      </c>
      <c r="D53" s="3">
        <v>70562829</v>
      </c>
    </row>
    <row r="54" spans="1:5" hidden="1" x14ac:dyDescent="0.3">
      <c r="A54" s="10">
        <v>138520</v>
      </c>
      <c r="B54" s="1" t="s">
        <v>394</v>
      </c>
      <c r="C54" s="2">
        <v>2058432531</v>
      </c>
      <c r="D54" s="3">
        <v>0</v>
      </c>
    </row>
    <row r="55" spans="1:5" hidden="1" x14ac:dyDescent="0.3">
      <c r="A55" s="10">
        <v>1386</v>
      </c>
      <c r="B55" s="1" t="s">
        <v>395</v>
      </c>
      <c r="C55" s="2">
        <v>-83569509276</v>
      </c>
      <c r="D55" s="3">
        <v>-5349770651</v>
      </c>
    </row>
    <row r="56" spans="1:5" hidden="1" x14ac:dyDescent="0.3">
      <c r="A56" s="10">
        <v>138690</v>
      </c>
      <c r="B56" s="1" t="s">
        <v>302</v>
      </c>
      <c r="C56" s="2">
        <v>-83569509276</v>
      </c>
      <c r="D56" s="3">
        <v>-5349770651</v>
      </c>
    </row>
    <row r="57" spans="1:5" hidden="1" x14ac:dyDescent="0.3">
      <c r="A57" s="10">
        <v>13869001</v>
      </c>
      <c r="B57" s="1" t="s">
        <v>303</v>
      </c>
      <c r="C57" s="2">
        <v>-54253332</v>
      </c>
      <c r="D57" s="3">
        <v>-37388562</v>
      </c>
    </row>
    <row r="58" spans="1:5" hidden="1" x14ac:dyDescent="0.3">
      <c r="A58" s="10">
        <v>13869002</v>
      </c>
      <c r="B58" s="1" t="s">
        <v>304</v>
      </c>
      <c r="C58" s="2">
        <v>-83515255944</v>
      </c>
      <c r="D58" s="3">
        <v>-5312382089</v>
      </c>
    </row>
    <row r="59" spans="1:5" x14ac:dyDescent="0.3">
      <c r="A59" s="10">
        <v>16</v>
      </c>
      <c r="B59" s="1" t="s">
        <v>396</v>
      </c>
      <c r="C59" s="2">
        <v>167662276052.54999</v>
      </c>
      <c r="D59" s="3">
        <v>168129419197.22</v>
      </c>
      <c r="E59" s="21"/>
    </row>
    <row r="60" spans="1:5" x14ac:dyDescent="0.3">
      <c r="A60" s="10">
        <v>1605</v>
      </c>
      <c r="B60" s="1" t="s">
        <v>397</v>
      </c>
      <c r="C60" s="2">
        <v>57026279323</v>
      </c>
      <c r="D60" s="3">
        <v>57026279323</v>
      </c>
    </row>
    <row r="61" spans="1:5" x14ac:dyDescent="0.3">
      <c r="A61" s="10">
        <v>160501</v>
      </c>
      <c r="B61" s="1" t="s">
        <v>398</v>
      </c>
      <c r="C61" s="2">
        <v>57026279323</v>
      </c>
      <c r="D61" s="3">
        <v>57026279323</v>
      </c>
      <c r="E61" s="21"/>
    </row>
    <row r="62" spans="1:5" x14ac:dyDescent="0.3">
      <c r="A62" s="10">
        <v>1635</v>
      </c>
      <c r="B62" s="1" t="s">
        <v>399</v>
      </c>
      <c r="C62" s="2">
        <v>1950353312.5899999</v>
      </c>
      <c r="D62" s="3">
        <v>1616301726</v>
      </c>
    </row>
    <row r="63" spans="1:5" x14ac:dyDescent="0.3">
      <c r="A63" s="17">
        <v>163501</v>
      </c>
      <c r="B63" s="18" t="s">
        <v>400</v>
      </c>
      <c r="C63" s="19">
        <v>386063754</v>
      </c>
      <c r="D63" s="20">
        <v>370796894</v>
      </c>
    </row>
    <row r="64" spans="1:5" x14ac:dyDescent="0.3">
      <c r="A64" s="10">
        <v>16350106</v>
      </c>
      <c r="B64" s="1" t="s">
        <v>401</v>
      </c>
      <c r="C64" s="2">
        <v>24549567</v>
      </c>
      <c r="D64" s="3">
        <v>9282707</v>
      </c>
    </row>
    <row r="65" spans="1:4" x14ac:dyDescent="0.3">
      <c r="A65" s="10">
        <v>16350111</v>
      </c>
      <c r="B65" s="1" t="s">
        <v>402</v>
      </c>
      <c r="C65" s="2">
        <v>36514187</v>
      </c>
      <c r="D65" s="3">
        <v>36514187</v>
      </c>
    </row>
    <row r="66" spans="1:4" x14ac:dyDescent="0.3">
      <c r="A66" s="10">
        <v>16350190</v>
      </c>
      <c r="B66" s="1" t="s">
        <v>403</v>
      </c>
      <c r="C66" s="2">
        <v>325000000</v>
      </c>
      <c r="D66" s="3">
        <v>325000000</v>
      </c>
    </row>
    <row r="67" spans="1:4" x14ac:dyDescent="0.3">
      <c r="A67" s="17">
        <v>163503</v>
      </c>
      <c r="B67" s="18" t="s">
        <v>404</v>
      </c>
      <c r="C67" s="19">
        <v>207616240.59</v>
      </c>
      <c r="D67" s="20">
        <v>163805206</v>
      </c>
    </row>
    <row r="68" spans="1:4" x14ac:dyDescent="0.3">
      <c r="A68" s="10">
        <v>16350301</v>
      </c>
      <c r="B68" s="1" t="s">
        <v>405</v>
      </c>
      <c r="C68" s="2">
        <v>118525504.59</v>
      </c>
      <c r="D68" s="3">
        <v>108651604</v>
      </c>
    </row>
    <row r="69" spans="1:4" x14ac:dyDescent="0.3">
      <c r="A69" s="10">
        <v>16350302</v>
      </c>
      <c r="B69" s="1" t="s">
        <v>406</v>
      </c>
      <c r="C69" s="2">
        <v>89090736</v>
      </c>
      <c r="D69" s="3">
        <v>55153602</v>
      </c>
    </row>
    <row r="70" spans="1:4" x14ac:dyDescent="0.3">
      <c r="A70" s="17">
        <v>163504</v>
      </c>
      <c r="B70" s="18" t="s">
        <v>311</v>
      </c>
      <c r="C70" s="19">
        <v>1298444151</v>
      </c>
      <c r="D70" s="20">
        <v>1023470459</v>
      </c>
    </row>
    <row r="71" spans="1:4" x14ac:dyDescent="0.3">
      <c r="A71" s="10">
        <v>16350401</v>
      </c>
      <c r="B71" s="1" t="s">
        <v>407</v>
      </c>
      <c r="C71" s="2">
        <v>4391100</v>
      </c>
      <c r="D71" s="3">
        <v>4391100</v>
      </c>
    </row>
    <row r="72" spans="1:4" x14ac:dyDescent="0.3">
      <c r="A72" s="10">
        <v>16350402</v>
      </c>
      <c r="B72" s="1" t="s">
        <v>408</v>
      </c>
      <c r="C72" s="2">
        <v>1294053051</v>
      </c>
      <c r="D72" s="3">
        <v>1019079359</v>
      </c>
    </row>
    <row r="73" spans="1:4" x14ac:dyDescent="0.3">
      <c r="A73" s="17">
        <v>163507</v>
      </c>
      <c r="B73" s="18" t="s">
        <v>307</v>
      </c>
      <c r="C73" s="19">
        <v>36057631</v>
      </c>
      <c r="D73" s="20">
        <v>36057631</v>
      </c>
    </row>
    <row r="74" spans="1:4" x14ac:dyDescent="0.3">
      <c r="A74" s="10">
        <v>16350710</v>
      </c>
      <c r="B74" s="1" t="s">
        <v>409</v>
      </c>
      <c r="C74" s="2">
        <v>36057631</v>
      </c>
      <c r="D74" s="3">
        <v>36057631</v>
      </c>
    </row>
    <row r="75" spans="1:4" x14ac:dyDescent="0.3">
      <c r="A75" s="17">
        <v>163511</v>
      </c>
      <c r="B75" s="18" t="s">
        <v>410</v>
      </c>
      <c r="C75" s="19">
        <v>22171536</v>
      </c>
      <c r="D75" s="20">
        <v>22171536</v>
      </c>
    </row>
    <row r="76" spans="1:4" x14ac:dyDescent="0.3">
      <c r="A76" s="10">
        <v>16351102</v>
      </c>
      <c r="B76" s="1" t="s">
        <v>411</v>
      </c>
      <c r="C76" s="2">
        <v>22171536</v>
      </c>
      <c r="D76" s="3">
        <v>22171536</v>
      </c>
    </row>
    <row r="77" spans="1:4" x14ac:dyDescent="0.3">
      <c r="A77" s="10">
        <v>1637</v>
      </c>
      <c r="B77" s="1" t="s">
        <v>412</v>
      </c>
      <c r="C77" s="2">
        <v>2308127045</v>
      </c>
      <c r="D77" s="3">
        <v>1514659921</v>
      </c>
    </row>
    <row r="78" spans="1:4" x14ac:dyDescent="0.3">
      <c r="A78" s="10">
        <v>163707</v>
      </c>
      <c r="B78" s="1" t="s">
        <v>308</v>
      </c>
      <c r="C78" s="2">
        <v>142350217</v>
      </c>
      <c r="D78" s="3">
        <v>20669124</v>
      </c>
    </row>
    <row r="79" spans="1:4" x14ac:dyDescent="0.3">
      <c r="A79" s="10">
        <v>16370711</v>
      </c>
      <c r="B79" s="1" t="s">
        <v>402</v>
      </c>
      <c r="C79" s="2">
        <v>142350217</v>
      </c>
      <c r="D79" s="3">
        <v>20669124</v>
      </c>
    </row>
    <row r="80" spans="1:4" x14ac:dyDescent="0.3">
      <c r="A80" s="10">
        <v>163708</v>
      </c>
      <c r="B80" s="1" t="s">
        <v>413</v>
      </c>
      <c r="C80" s="2">
        <v>9196581</v>
      </c>
      <c r="D80" s="3">
        <v>0</v>
      </c>
    </row>
    <row r="81" spans="1:4" x14ac:dyDescent="0.3">
      <c r="A81" s="10">
        <v>163709</v>
      </c>
      <c r="B81" s="1" t="s">
        <v>414</v>
      </c>
      <c r="C81" s="2">
        <v>98503609</v>
      </c>
      <c r="D81" s="3">
        <v>87295932</v>
      </c>
    </row>
    <row r="82" spans="1:4" x14ac:dyDescent="0.3">
      <c r="A82" s="10">
        <v>16370901</v>
      </c>
      <c r="B82" s="1" t="s">
        <v>405</v>
      </c>
      <c r="C82" s="2">
        <v>31883243</v>
      </c>
      <c r="D82" s="3">
        <v>20675566</v>
      </c>
    </row>
    <row r="83" spans="1:4" x14ac:dyDescent="0.3">
      <c r="A83" s="10">
        <v>16370902</v>
      </c>
      <c r="B83" s="1" t="s">
        <v>415</v>
      </c>
      <c r="C83" s="2">
        <v>66620366</v>
      </c>
      <c r="D83" s="3">
        <v>66620366</v>
      </c>
    </row>
    <row r="84" spans="1:4" x14ac:dyDescent="0.3">
      <c r="A84" s="10">
        <v>163710</v>
      </c>
      <c r="B84" s="1" t="s">
        <v>311</v>
      </c>
      <c r="C84" s="2">
        <v>1999131406</v>
      </c>
      <c r="D84" s="3">
        <v>1406694865</v>
      </c>
    </row>
    <row r="85" spans="1:4" x14ac:dyDescent="0.3">
      <c r="A85" s="10">
        <v>16371001</v>
      </c>
      <c r="B85" s="1" t="s">
        <v>416</v>
      </c>
      <c r="C85" s="2">
        <v>184769777</v>
      </c>
      <c r="D85" s="3">
        <v>174681522</v>
      </c>
    </row>
    <row r="86" spans="1:4" x14ac:dyDescent="0.3">
      <c r="A86" s="10">
        <v>16371002</v>
      </c>
      <c r="B86" s="1" t="s">
        <v>417</v>
      </c>
      <c r="C86" s="2">
        <v>1814361629</v>
      </c>
      <c r="D86" s="3">
        <v>1232013343</v>
      </c>
    </row>
    <row r="87" spans="1:4" x14ac:dyDescent="0.3">
      <c r="A87" s="10">
        <v>163711</v>
      </c>
      <c r="B87" s="1" t="s">
        <v>418</v>
      </c>
      <c r="C87" s="2">
        <v>58945232</v>
      </c>
      <c r="D87" s="3">
        <v>0</v>
      </c>
    </row>
    <row r="88" spans="1:4" x14ac:dyDescent="0.3">
      <c r="A88" s="10">
        <v>16371102</v>
      </c>
      <c r="B88" s="1" t="s">
        <v>419</v>
      </c>
      <c r="C88" s="2">
        <v>58945232</v>
      </c>
      <c r="D88" s="3">
        <v>0</v>
      </c>
    </row>
    <row r="89" spans="1:4" x14ac:dyDescent="0.3">
      <c r="A89" s="10">
        <v>1640</v>
      </c>
      <c r="B89" s="1" t="s">
        <v>420</v>
      </c>
      <c r="C89" s="2">
        <v>30713432816</v>
      </c>
      <c r="D89" s="3">
        <v>30713432816</v>
      </c>
    </row>
    <row r="90" spans="1:4" x14ac:dyDescent="0.3">
      <c r="A90" s="10">
        <v>164001</v>
      </c>
      <c r="B90" s="1" t="s">
        <v>421</v>
      </c>
      <c r="C90" s="2">
        <v>1471984000</v>
      </c>
      <c r="D90" s="3">
        <v>1471984000</v>
      </c>
    </row>
    <row r="91" spans="1:4" x14ac:dyDescent="0.3">
      <c r="A91" s="10">
        <v>164002</v>
      </c>
      <c r="B91" s="1" t="s">
        <v>422</v>
      </c>
      <c r="C91" s="2">
        <v>3946739520</v>
      </c>
      <c r="D91" s="3">
        <v>3946739520</v>
      </c>
    </row>
    <row r="92" spans="1:4" x14ac:dyDescent="0.3">
      <c r="A92" s="10">
        <v>164018</v>
      </c>
      <c r="B92" s="1" t="s">
        <v>423</v>
      </c>
      <c r="C92" s="2">
        <v>10941458156</v>
      </c>
      <c r="D92" s="3">
        <v>10941458156</v>
      </c>
    </row>
    <row r="93" spans="1:4" x14ac:dyDescent="0.3">
      <c r="A93" s="10">
        <v>164027</v>
      </c>
      <c r="B93" s="1" t="s">
        <v>424</v>
      </c>
      <c r="C93" s="2">
        <v>4444747585</v>
      </c>
      <c r="D93" s="3">
        <v>4444747585</v>
      </c>
    </row>
    <row r="94" spans="1:4" x14ac:dyDescent="0.3">
      <c r="A94" s="10">
        <v>164090</v>
      </c>
      <c r="B94" s="1" t="s">
        <v>425</v>
      </c>
      <c r="C94" s="2">
        <v>9908503555</v>
      </c>
      <c r="D94" s="3">
        <v>9908503555</v>
      </c>
    </row>
    <row r="95" spans="1:4" x14ac:dyDescent="0.3">
      <c r="A95" s="10">
        <v>1650</v>
      </c>
      <c r="B95" s="1" t="s">
        <v>426</v>
      </c>
      <c r="C95" s="2">
        <v>1042760616</v>
      </c>
      <c r="D95" s="3">
        <v>1042760616</v>
      </c>
    </row>
    <row r="96" spans="1:4" x14ac:dyDescent="0.3">
      <c r="A96" s="10">
        <v>165010</v>
      </c>
      <c r="B96" s="1" t="s">
        <v>409</v>
      </c>
      <c r="C96" s="2">
        <v>1042760616</v>
      </c>
      <c r="D96" s="3">
        <v>1042760616</v>
      </c>
    </row>
    <row r="97" spans="1:4" x14ac:dyDescent="0.3">
      <c r="A97" s="10">
        <v>1655</v>
      </c>
      <c r="B97" s="1" t="s">
        <v>427</v>
      </c>
      <c r="C97" s="2">
        <v>6174240882.2200003</v>
      </c>
      <c r="D97" s="3">
        <v>6371931433.2200003</v>
      </c>
    </row>
    <row r="98" spans="1:4" x14ac:dyDescent="0.3">
      <c r="A98" s="10">
        <v>165501</v>
      </c>
      <c r="B98" s="1" t="s">
        <v>428</v>
      </c>
      <c r="C98" s="2">
        <v>199327152</v>
      </c>
      <c r="D98" s="3">
        <v>199327152</v>
      </c>
    </row>
    <row r="99" spans="1:4" x14ac:dyDescent="0.3">
      <c r="A99" s="10">
        <v>165511</v>
      </c>
      <c r="B99" s="1" t="s">
        <v>429</v>
      </c>
      <c r="C99" s="2">
        <v>3906160924.2199998</v>
      </c>
      <c r="D99" s="3">
        <v>4088584615.2199998</v>
      </c>
    </row>
    <row r="100" spans="1:4" x14ac:dyDescent="0.3">
      <c r="A100" s="10">
        <v>165520</v>
      </c>
      <c r="B100" s="1" t="s">
        <v>430</v>
      </c>
      <c r="C100" s="2">
        <v>1748241137</v>
      </c>
      <c r="D100" s="3">
        <v>1748241137</v>
      </c>
    </row>
    <row r="101" spans="1:4" x14ac:dyDescent="0.3">
      <c r="A101" s="10">
        <v>165590</v>
      </c>
      <c r="B101" s="1" t="s">
        <v>403</v>
      </c>
      <c r="C101" s="2">
        <v>320511669</v>
      </c>
      <c r="D101" s="3">
        <v>320511669</v>
      </c>
    </row>
    <row r="102" spans="1:4" x14ac:dyDescent="0.3">
      <c r="A102" s="10">
        <v>1660</v>
      </c>
      <c r="B102" s="1" t="s">
        <v>431</v>
      </c>
      <c r="C102" s="2">
        <v>12733000</v>
      </c>
      <c r="D102" s="3">
        <v>21929581</v>
      </c>
    </row>
    <row r="103" spans="1:4" x14ac:dyDescent="0.3">
      <c r="A103" s="10">
        <v>166003</v>
      </c>
      <c r="B103" s="1" t="s">
        <v>432</v>
      </c>
      <c r="C103" s="2">
        <v>12733000</v>
      </c>
      <c r="D103" s="3">
        <v>21929581</v>
      </c>
    </row>
    <row r="104" spans="1:4" x14ac:dyDescent="0.3">
      <c r="A104" s="10">
        <v>1665</v>
      </c>
      <c r="B104" s="1" t="s">
        <v>433</v>
      </c>
      <c r="C104" s="2">
        <v>966541135</v>
      </c>
      <c r="D104" s="3">
        <v>1082380102</v>
      </c>
    </row>
    <row r="105" spans="1:4" x14ac:dyDescent="0.3">
      <c r="A105" s="10">
        <v>166501</v>
      </c>
      <c r="B105" s="1" t="s">
        <v>434</v>
      </c>
      <c r="C105" s="2">
        <v>901550475</v>
      </c>
      <c r="D105" s="3">
        <v>1017389442</v>
      </c>
    </row>
    <row r="106" spans="1:4" x14ac:dyDescent="0.3">
      <c r="A106" s="10">
        <v>166502</v>
      </c>
      <c r="B106" s="1" t="s">
        <v>406</v>
      </c>
      <c r="C106" s="2">
        <v>64990660</v>
      </c>
      <c r="D106" s="3">
        <v>64990660</v>
      </c>
    </row>
    <row r="107" spans="1:4" x14ac:dyDescent="0.3">
      <c r="A107" s="10">
        <v>1670</v>
      </c>
      <c r="B107" s="1" t="s">
        <v>435</v>
      </c>
      <c r="C107" s="2">
        <v>3113087056</v>
      </c>
      <c r="D107" s="3">
        <v>2687728118</v>
      </c>
    </row>
    <row r="108" spans="1:4" x14ac:dyDescent="0.3">
      <c r="A108" s="10">
        <v>167001</v>
      </c>
      <c r="B108" s="1" t="s">
        <v>436</v>
      </c>
      <c r="C108" s="2">
        <v>301816857</v>
      </c>
      <c r="D108" s="3">
        <v>312289861</v>
      </c>
    </row>
    <row r="109" spans="1:4" x14ac:dyDescent="0.3">
      <c r="A109" s="10">
        <v>167002</v>
      </c>
      <c r="B109" s="1" t="s">
        <v>437</v>
      </c>
      <c r="C109" s="2">
        <v>2811270199</v>
      </c>
      <c r="D109" s="3">
        <v>2375438257</v>
      </c>
    </row>
    <row r="110" spans="1:4" x14ac:dyDescent="0.3">
      <c r="A110" s="10">
        <v>1675</v>
      </c>
      <c r="B110" s="1" t="s">
        <v>438</v>
      </c>
      <c r="C110" s="2">
        <v>885613524</v>
      </c>
      <c r="D110" s="3">
        <v>944558756</v>
      </c>
    </row>
    <row r="111" spans="1:4" x14ac:dyDescent="0.3">
      <c r="A111" s="10">
        <v>167502</v>
      </c>
      <c r="B111" s="1" t="s">
        <v>439</v>
      </c>
      <c r="C111" s="2">
        <v>885613524</v>
      </c>
      <c r="D111" s="3">
        <v>944558756</v>
      </c>
    </row>
    <row r="112" spans="1:4" x14ac:dyDescent="0.3">
      <c r="A112" s="10">
        <v>1680</v>
      </c>
      <c r="B112" s="1" t="s">
        <v>440</v>
      </c>
      <c r="C112" s="2">
        <v>3909900</v>
      </c>
      <c r="D112" s="3">
        <v>3909900</v>
      </c>
    </row>
    <row r="113" spans="1:5" x14ac:dyDescent="0.3">
      <c r="A113" s="10">
        <v>168002</v>
      </c>
      <c r="B113" s="1" t="s">
        <v>441</v>
      </c>
      <c r="C113" s="2">
        <v>3909900</v>
      </c>
      <c r="D113" s="3">
        <v>3909900</v>
      </c>
    </row>
    <row r="114" spans="1:5" x14ac:dyDescent="0.3">
      <c r="A114" s="17">
        <v>1683</v>
      </c>
      <c r="B114" s="18" t="s">
        <v>442</v>
      </c>
      <c r="C114" s="19">
        <v>214663367747</v>
      </c>
      <c r="D114" s="20">
        <v>214663367747</v>
      </c>
      <c r="E114" s="21">
        <f>+C114-D114</f>
        <v>0</v>
      </c>
    </row>
    <row r="115" spans="1:5" x14ac:dyDescent="0.3">
      <c r="A115" s="10">
        <v>168301</v>
      </c>
      <c r="B115" s="1" t="s">
        <v>443</v>
      </c>
      <c r="C115" s="2">
        <v>214322425708</v>
      </c>
      <c r="D115" s="3">
        <v>214322425708</v>
      </c>
      <c r="E115" s="21">
        <f t="shared" ref="E115:E140" si="1">+C115-D115</f>
        <v>0</v>
      </c>
    </row>
    <row r="116" spans="1:5" x14ac:dyDescent="0.3">
      <c r="A116" s="17">
        <v>168305</v>
      </c>
      <c r="B116" s="18" t="s">
        <v>400</v>
      </c>
      <c r="C116" s="19">
        <v>184403361</v>
      </c>
      <c r="D116" s="20">
        <v>184403361</v>
      </c>
      <c r="E116" s="21">
        <f t="shared" si="1"/>
        <v>0</v>
      </c>
    </row>
    <row r="117" spans="1:5" x14ac:dyDescent="0.3">
      <c r="A117" s="10">
        <v>16830511</v>
      </c>
      <c r="B117" s="1" t="s">
        <v>402</v>
      </c>
      <c r="C117" s="2">
        <v>184403361</v>
      </c>
      <c r="D117" s="3">
        <v>184403361</v>
      </c>
      <c r="E117" s="21">
        <f t="shared" si="1"/>
        <v>0</v>
      </c>
    </row>
    <row r="118" spans="1:5" x14ac:dyDescent="0.3">
      <c r="A118" s="17">
        <v>168307</v>
      </c>
      <c r="B118" s="18" t="s">
        <v>310</v>
      </c>
      <c r="C118" s="19">
        <v>107056200</v>
      </c>
      <c r="D118" s="20">
        <v>107056200</v>
      </c>
      <c r="E118" s="21">
        <f t="shared" si="1"/>
        <v>0</v>
      </c>
    </row>
    <row r="119" spans="1:5" x14ac:dyDescent="0.3">
      <c r="A119" s="10">
        <v>16830701</v>
      </c>
      <c r="B119" s="1" t="s">
        <v>405</v>
      </c>
      <c r="C119" s="2">
        <v>107056200</v>
      </c>
      <c r="D119" s="3">
        <v>107056200</v>
      </c>
      <c r="E119" s="21">
        <f t="shared" si="1"/>
        <v>0</v>
      </c>
    </row>
    <row r="120" spans="1:5" x14ac:dyDescent="0.3">
      <c r="A120" s="17">
        <v>168308</v>
      </c>
      <c r="B120" s="18" t="s">
        <v>311</v>
      </c>
      <c r="C120" s="19">
        <v>7549360</v>
      </c>
      <c r="D120" s="20">
        <v>7549360</v>
      </c>
      <c r="E120" s="21">
        <f t="shared" si="1"/>
        <v>0</v>
      </c>
    </row>
    <row r="121" spans="1:5" x14ac:dyDescent="0.3">
      <c r="A121" s="10">
        <v>16830802</v>
      </c>
      <c r="B121" s="1" t="s">
        <v>417</v>
      </c>
      <c r="C121" s="2">
        <v>7549360</v>
      </c>
      <c r="D121" s="3">
        <v>7549360</v>
      </c>
      <c r="E121" s="21">
        <f t="shared" si="1"/>
        <v>0</v>
      </c>
    </row>
    <row r="122" spans="1:5" x14ac:dyDescent="0.3">
      <c r="A122" s="17">
        <v>168309</v>
      </c>
      <c r="B122" s="18" t="s">
        <v>312</v>
      </c>
      <c r="C122" s="19">
        <v>41933118</v>
      </c>
      <c r="D122" s="20">
        <v>41933118</v>
      </c>
      <c r="E122" s="21">
        <f t="shared" si="1"/>
        <v>0</v>
      </c>
    </row>
    <row r="123" spans="1:5" x14ac:dyDescent="0.3">
      <c r="A123" s="10">
        <v>16830902</v>
      </c>
      <c r="B123" s="1" t="s">
        <v>444</v>
      </c>
      <c r="C123" s="2">
        <v>41933118</v>
      </c>
      <c r="D123" s="3">
        <v>41933118</v>
      </c>
      <c r="E123" s="21">
        <f t="shared" si="1"/>
        <v>0</v>
      </c>
    </row>
    <row r="124" spans="1:5" x14ac:dyDescent="0.3">
      <c r="A124" s="10">
        <v>1685</v>
      </c>
      <c r="B124" s="1" t="s">
        <v>445</v>
      </c>
      <c r="C124" s="2">
        <v>-151198170304.26001</v>
      </c>
      <c r="D124" s="3">
        <v>-149559820842</v>
      </c>
      <c r="E124" s="21">
        <f t="shared" si="1"/>
        <v>-1638349462.2600098</v>
      </c>
    </row>
    <row r="125" spans="1:5" x14ac:dyDescent="0.3">
      <c r="A125" s="10">
        <v>168501</v>
      </c>
      <c r="B125" s="1" t="s">
        <v>306</v>
      </c>
      <c r="C125" s="2">
        <v>-2952449712</v>
      </c>
      <c r="D125" s="3">
        <v>-2489603004</v>
      </c>
      <c r="E125" s="21">
        <f t="shared" si="1"/>
        <v>-462846708</v>
      </c>
    </row>
    <row r="126" spans="1:5" x14ac:dyDescent="0.3">
      <c r="A126" s="10">
        <v>16850101</v>
      </c>
      <c r="B126" s="1" t="s">
        <v>446</v>
      </c>
      <c r="C126" s="2">
        <v>-235517472</v>
      </c>
      <c r="D126" s="3">
        <v>-206077788</v>
      </c>
      <c r="E126" s="21">
        <f t="shared" si="1"/>
        <v>-29439684</v>
      </c>
    </row>
    <row r="127" spans="1:5" x14ac:dyDescent="0.3">
      <c r="A127" s="10">
        <v>16850102</v>
      </c>
      <c r="B127" s="1" t="s">
        <v>422</v>
      </c>
      <c r="C127" s="2">
        <v>-631478304</v>
      </c>
      <c r="D127" s="3">
        <v>-552543516</v>
      </c>
      <c r="E127" s="21">
        <f t="shared" si="1"/>
        <v>-78934788</v>
      </c>
    </row>
    <row r="128" spans="1:5" x14ac:dyDescent="0.3">
      <c r="A128" s="10">
        <v>16850118</v>
      </c>
      <c r="B128" s="1" t="s">
        <v>423</v>
      </c>
      <c r="C128" s="2">
        <v>-500093328</v>
      </c>
      <c r="D128" s="3">
        <v>-343791168</v>
      </c>
      <c r="E128" s="21">
        <f t="shared" si="1"/>
        <v>-156302160</v>
      </c>
    </row>
    <row r="129" spans="1:5" x14ac:dyDescent="0.3">
      <c r="A129" s="10">
        <v>16850190</v>
      </c>
      <c r="B129" s="1" t="s">
        <v>425</v>
      </c>
      <c r="C129" s="2">
        <v>-1585360608</v>
      </c>
      <c r="D129" s="3">
        <v>-1387190532</v>
      </c>
      <c r="E129" s="21">
        <f t="shared" si="1"/>
        <v>-198170076</v>
      </c>
    </row>
    <row r="130" spans="1:5" x14ac:dyDescent="0.3">
      <c r="A130" s="10">
        <v>168503</v>
      </c>
      <c r="B130" s="1" t="s">
        <v>447</v>
      </c>
      <c r="C130" s="2">
        <v>-349521160</v>
      </c>
      <c r="D130" s="3">
        <v>-307810732</v>
      </c>
      <c r="E130" s="21">
        <f t="shared" si="1"/>
        <v>-41710428</v>
      </c>
    </row>
    <row r="131" spans="1:5" x14ac:dyDescent="0.3">
      <c r="A131" s="10">
        <v>168504</v>
      </c>
      <c r="B131" s="1" t="s">
        <v>448</v>
      </c>
      <c r="C131" s="2">
        <v>-879430165</v>
      </c>
      <c r="D131" s="3">
        <v>-722000613</v>
      </c>
      <c r="E131" s="21">
        <f t="shared" si="1"/>
        <v>-157429552</v>
      </c>
    </row>
    <row r="132" spans="1:5" x14ac:dyDescent="0.3">
      <c r="A132" s="10">
        <v>168505</v>
      </c>
      <c r="B132" s="1" t="s">
        <v>449</v>
      </c>
      <c r="C132" s="2">
        <v>-7247473</v>
      </c>
      <c r="D132" s="3">
        <v>-5560055</v>
      </c>
      <c r="E132" s="21">
        <f t="shared" si="1"/>
        <v>-1687418</v>
      </c>
    </row>
    <row r="133" spans="1:5" x14ac:dyDescent="0.3">
      <c r="A133" s="10">
        <v>168506</v>
      </c>
      <c r="B133" s="1" t="s">
        <v>450</v>
      </c>
      <c r="C133" s="2">
        <v>-784844781</v>
      </c>
      <c r="D133" s="3">
        <v>-668080706</v>
      </c>
      <c r="E133" s="21">
        <f t="shared" si="1"/>
        <v>-116764075</v>
      </c>
    </row>
    <row r="134" spans="1:5" x14ac:dyDescent="0.3">
      <c r="A134" s="10">
        <v>168507</v>
      </c>
      <c r="B134" s="1" t="s">
        <v>451</v>
      </c>
      <c r="C134" s="2">
        <v>-2921458697</v>
      </c>
      <c r="D134" s="3">
        <v>-2687728118</v>
      </c>
      <c r="E134" s="21">
        <f t="shared" si="1"/>
        <v>-233730579</v>
      </c>
    </row>
    <row r="135" spans="1:5" x14ac:dyDescent="0.3">
      <c r="A135" s="10">
        <v>168508</v>
      </c>
      <c r="B135" s="1" t="s">
        <v>452</v>
      </c>
      <c r="C135" s="2">
        <v>-854131021.00999999</v>
      </c>
      <c r="D135" s="3">
        <v>-783891155</v>
      </c>
      <c r="E135" s="21">
        <f t="shared" si="1"/>
        <v>-70239866.00999999</v>
      </c>
    </row>
    <row r="136" spans="1:5" x14ac:dyDescent="0.3">
      <c r="A136" s="10">
        <v>168509</v>
      </c>
      <c r="B136" s="1" t="s">
        <v>453</v>
      </c>
      <c r="C136" s="2">
        <v>-3095367</v>
      </c>
      <c r="D136" s="3">
        <v>-3095367</v>
      </c>
      <c r="E136" s="21">
        <f t="shared" si="1"/>
        <v>0</v>
      </c>
    </row>
    <row r="137" spans="1:5" x14ac:dyDescent="0.3">
      <c r="A137" s="10">
        <v>168513</v>
      </c>
      <c r="B137" s="1" t="s">
        <v>313</v>
      </c>
      <c r="C137" s="2">
        <v>-1837481940.25</v>
      </c>
      <c r="D137" s="3">
        <v>-1564466237</v>
      </c>
      <c r="E137" s="21">
        <f t="shared" si="1"/>
        <v>-273015703.25</v>
      </c>
    </row>
    <row r="138" spans="1:5" x14ac:dyDescent="0.3">
      <c r="A138" s="10">
        <v>168515</v>
      </c>
      <c r="B138" s="1" t="s">
        <v>314</v>
      </c>
      <c r="C138" s="2">
        <v>-922092136</v>
      </c>
      <c r="D138" s="3">
        <v>-642949888</v>
      </c>
      <c r="E138" s="21">
        <f t="shared" si="1"/>
        <v>-279142248</v>
      </c>
    </row>
    <row r="139" spans="1:5" x14ac:dyDescent="0.3">
      <c r="A139" s="10">
        <v>168516</v>
      </c>
      <c r="B139" s="1" t="s">
        <v>315</v>
      </c>
      <c r="C139" s="2">
        <v>-139686417852</v>
      </c>
      <c r="D139" s="3">
        <v>-139684634967</v>
      </c>
      <c r="E139" s="21">
        <f t="shared" si="1"/>
        <v>-1782885</v>
      </c>
    </row>
    <row r="140" spans="1:5" x14ac:dyDescent="0.3">
      <c r="A140" s="17">
        <v>16851601</v>
      </c>
      <c r="B140" s="18" t="s">
        <v>315</v>
      </c>
      <c r="C140" s="19">
        <v>-44450005</v>
      </c>
      <c r="D140" s="20">
        <v>-42667120</v>
      </c>
      <c r="E140" s="21">
        <f t="shared" si="1"/>
        <v>-1782885</v>
      </c>
    </row>
    <row r="141" spans="1:5" x14ac:dyDescent="0.3">
      <c r="A141" s="10">
        <v>16851602</v>
      </c>
      <c r="B141" s="1" t="s">
        <v>454</v>
      </c>
      <c r="C141" s="2">
        <v>-139641967847</v>
      </c>
      <c r="D141" s="3">
        <v>-139641967847</v>
      </c>
      <c r="E141" s="21">
        <f>+C141-D141</f>
        <v>0</v>
      </c>
    </row>
    <row r="142" spans="1:5" hidden="1" x14ac:dyDescent="0.3">
      <c r="A142" s="10">
        <v>17</v>
      </c>
      <c r="B142" s="1" t="s">
        <v>455</v>
      </c>
      <c r="C142" s="2">
        <v>200456331838</v>
      </c>
      <c r="D142" s="3">
        <v>200937906346</v>
      </c>
      <c r="E142" s="21">
        <f t="shared" ref="E142" si="2">+C142-D142</f>
        <v>-481574508</v>
      </c>
    </row>
    <row r="143" spans="1:5" hidden="1" x14ac:dyDescent="0.3">
      <c r="A143" s="17">
        <v>1711</v>
      </c>
      <c r="B143" s="18" t="s">
        <v>456</v>
      </c>
      <c r="C143" s="19">
        <v>204477291152</v>
      </c>
      <c r="D143" s="20">
        <v>204477291152</v>
      </c>
      <c r="E143" s="21">
        <f>+C143-D143</f>
        <v>0</v>
      </c>
    </row>
    <row r="144" spans="1:5" hidden="1" x14ac:dyDescent="0.3">
      <c r="A144" s="17">
        <v>171106</v>
      </c>
      <c r="B144" s="18" t="s">
        <v>443</v>
      </c>
      <c r="C144" s="19">
        <v>184429259993</v>
      </c>
      <c r="D144" s="20">
        <v>184429259993</v>
      </c>
      <c r="E144" s="21">
        <f t="shared" ref="E144:E156" si="3">+C144-D144</f>
        <v>0</v>
      </c>
    </row>
    <row r="145" spans="1:5" hidden="1" x14ac:dyDescent="0.3">
      <c r="A145" s="10">
        <v>17110601</v>
      </c>
      <c r="B145" s="1" t="s">
        <v>457</v>
      </c>
      <c r="C145" s="2">
        <v>58476982720</v>
      </c>
      <c r="D145" s="3">
        <v>58476982720</v>
      </c>
      <c r="E145" s="21">
        <f t="shared" si="3"/>
        <v>0</v>
      </c>
    </row>
    <row r="146" spans="1:5" hidden="1" x14ac:dyDescent="0.3">
      <c r="A146" s="10">
        <v>17110602</v>
      </c>
      <c r="B146" s="1" t="s">
        <v>458</v>
      </c>
      <c r="C146" s="2">
        <v>30117408000</v>
      </c>
      <c r="D146" s="3">
        <v>30117408000</v>
      </c>
      <c r="E146" s="21">
        <f t="shared" si="3"/>
        <v>0</v>
      </c>
    </row>
    <row r="147" spans="1:5" hidden="1" x14ac:dyDescent="0.3">
      <c r="A147" s="10">
        <v>17110603</v>
      </c>
      <c r="B147" s="1" t="s">
        <v>459</v>
      </c>
      <c r="C147" s="2">
        <v>18723908000</v>
      </c>
      <c r="D147" s="3">
        <v>18723908000</v>
      </c>
      <c r="E147" s="21">
        <f t="shared" si="3"/>
        <v>0</v>
      </c>
    </row>
    <row r="148" spans="1:5" hidden="1" x14ac:dyDescent="0.3">
      <c r="A148" s="10">
        <v>17110605</v>
      </c>
      <c r="B148" s="1" t="s">
        <v>460</v>
      </c>
      <c r="C148" s="2">
        <v>77110961273</v>
      </c>
      <c r="D148" s="3">
        <v>77110961273</v>
      </c>
      <c r="E148" s="21">
        <f t="shared" si="3"/>
        <v>0</v>
      </c>
    </row>
    <row r="149" spans="1:5" hidden="1" x14ac:dyDescent="0.3">
      <c r="A149" s="10">
        <v>171190</v>
      </c>
      <c r="B149" s="1" t="s">
        <v>461</v>
      </c>
      <c r="C149" s="2">
        <v>20048031159</v>
      </c>
      <c r="D149" s="3">
        <v>20048031159</v>
      </c>
      <c r="E149" s="21">
        <f t="shared" si="3"/>
        <v>0</v>
      </c>
    </row>
    <row r="150" spans="1:5" hidden="1" x14ac:dyDescent="0.3">
      <c r="A150" s="10">
        <v>17119001</v>
      </c>
      <c r="B150" s="1" t="s">
        <v>462</v>
      </c>
      <c r="C150" s="2">
        <v>3697010800</v>
      </c>
      <c r="D150" s="3">
        <v>3697010800</v>
      </c>
      <c r="E150" s="21">
        <f t="shared" si="3"/>
        <v>0</v>
      </c>
    </row>
    <row r="151" spans="1:5" hidden="1" x14ac:dyDescent="0.3">
      <c r="A151" s="10">
        <v>17119002</v>
      </c>
      <c r="B151" s="1" t="s">
        <v>463</v>
      </c>
      <c r="C151" s="2">
        <v>9399264000</v>
      </c>
      <c r="D151" s="3">
        <v>9399264000</v>
      </c>
      <c r="E151" s="21">
        <f t="shared" si="3"/>
        <v>0</v>
      </c>
    </row>
    <row r="152" spans="1:5" hidden="1" x14ac:dyDescent="0.3">
      <c r="A152" s="10">
        <v>17119003</v>
      </c>
      <c r="B152" s="1" t="s">
        <v>464</v>
      </c>
      <c r="C152" s="2">
        <v>995518860</v>
      </c>
      <c r="D152" s="3">
        <v>995518860</v>
      </c>
      <c r="E152" s="21">
        <f t="shared" si="3"/>
        <v>0</v>
      </c>
    </row>
    <row r="153" spans="1:5" hidden="1" x14ac:dyDescent="0.3">
      <c r="A153" s="10">
        <v>17119005</v>
      </c>
      <c r="B153" s="1" t="s">
        <v>460</v>
      </c>
      <c r="C153" s="2">
        <v>4228797600</v>
      </c>
      <c r="D153" s="3">
        <v>4228797600</v>
      </c>
      <c r="E153" s="21">
        <f t="shared" si="3"/>
        <v>0</v>
      </c>
    </row>
    <row r="154" spans="1:5" hidden="1" x14ac:dyDescent="0.3">
      <c r="A154" s="10">
        <v>17119006</v>
      </c>
      <c r="B154" s="1" t="s">
        <v>465</v>
      </c>
      <c r="C154" s="2">
        <v>1727439899</v>
      </c>
      <c r="D154" s="3">
        <v>1727439899</v>
      </c>
      <c r="E154" s="21">
        <f t="shared" si="3"/>
        <v>0</v>
      </c>
    </row>
    <row r="155" spans="1:5" hidden="1" x14ac:dyDescent="0.3">
      <c r="A155" s="10">
        <v>1787</v>
      </c>
      <c r="B155" s="1" t="s">
        <v>466</v>
      </c>
      <c r="C155" s="2">
        <v>-4020959314</v>
      </c>
      <c r="D155" s="3">
        <v>-3539384806</v>
      </c>
      <c r="E155" s="21">
        <f t="shared" si="3"/>
        <v>-481574508</v>
      </c>
    </row>
    <row r="156" spans="1:5" hidden="1" x14ac:dyDescent="0.3">
      <c r="A156" s="10">
        <v>178790</v>
      </c>
      <c r="B156" s="1" t="s">
        <v>467</v>
      </c>
      <c r="C156" s="2">
        <v>-4020959314</v>
      </c>
      <c r="D156" s="3">
        <v>-3539384806</v>
      </c>
      <c r="E156" s="21">
        <f t="shared" si="3"/>
        <v>-481574508</v>
      </c>
    </row>
    <row r="157" spans="1:5" hidden="1" x14ac:dyDescent="0.3">
      <c r="A157" s="10">
        <v>17879001</v>
      </c>
      <c r="B157" s="1" t="s">
        <v>462</v>
      </c>
      <c r="C157" s="2">
        <v>-591521760</v>
      </c>
      <c r="D157" s="3">
        <v>-517581540</v>
      </c>
    </row>
    <row r="158" spans="1:5" hidden="1" x14ac:dyDescent="0.3">
      <c r="A158" s="10">
        <v>17879002</v>
      </c>
      <c r="B158" s="1" t="s">
        <v>463</v>
      </c>
      <c r="C158" s="2">
        <v>-1503882240</v>
      </c>
      <c r="D158" s="3">
        <v>-1315896960</v>
      </c>
    </row>
    <row r="159" spans="1:5" hidden="1" x14ac:dyDescent="0.3">
      <c r="A159" s="10">
        <v>17879003</v>
      </c>
      <c r="B159" s="1" t="s">
        <v>464</v>
      </c>
      <c r="C159" s="2">
        <v>-159283008</v>
      </c>
      <c r="D159" s="3">
        <v>-139372632</v>
      </c>
    </row>
    <row r="160" spans="1:5" hidden="1" x14ac:dyDescent="0.3">
      <c r="A160" s="10">
        <v>17879005</v>
      </c>
      <c r="B160" s="1" t="s">
        <v>460</v>
      </c>
      <c r="C160" s="2">
        <v>-676607616</v>
      </c>
      <c r="D160" s="3">
        <v>-592031664</v>
      </c>
    </row>
    <row r="161" spans="1:7" hidden="1" x14ac:dyDescent="0.3">
      <c r="A161" s="10">
        <v>17879006</v>
      </c>
      <c r="B161" s="1" t="s">
        <v>465</v>
      </c>
      <c r="C161" s="2">
        <v>-1089664690</v>
      </c>
      <c r="D161" s="3">
        <v>-974502010</v>
      </c>
    </row>
    <row r="162" spans="1:7" hidden="1" x14ac:dyDescent="0.3">
      <c r="A162" s="10">
        <v>19</v>
      </c>
      <c r="B162" s="1" t="s">
        <v>365</v>
      </c>
      <c r="C162" s="2">
        <v>13294111760</v>
      </c>
      <c r="D162" s="3">
        <v>7043055394</v>
      </c>
      <c r="E162" s="21"/>
    </row>
    <row r="163" spans="1:7" hidden="1" x14ac:dyDescent="0.3">
      <c r="A163" s="10">
        <v>1902</v>
      </c>
      <c r="B163" s="1" t="s">
        <v>468</v>
      </c>
      <c r="C163" s="2">
        <v>197933725</v>
      </c>
      <c r="D163" s="3">
        <v>222599191</v>
      </c>
      <c r="E163" s="21"/>
    </row>
    <row r="164" spans="1:7" hidden="1" x14ac:dyDescent="0.3">
      <c r="A164" s="10">
        <v>190204</v>
      </c>
      <c r="B164" s="1" t="s">
        <v>469</v>
      </c>
      <c r="C164" s="2">
        <v>197933725</v>
      </c>
      <c r="D164" s="3">
        <v>222599191</v>
      </c>
      <c r="E164" s="21"/>
    </row>
    <row r="165" spans="1:7" hidden="1" x14ac:dyDescent="0.3">
      <c r="A165" s="10">
        <v>1909</v>
      </c>
      <c r="B165" s="1" t="s">
        <v>379</v>
      </c>
      <c r="C165" s="2">
        <v>11352874270</v>
      </c>
      <c r="D165" s="3">
        <v>4604566115</v>
      </c>
      <c r="E165" s="21"/>
    </row>
    <row r="166" spans="1:7" hidden="1" x14ac:dyDescent="0.3">
      <c r="A166" s="10">
        <v>190901</v>
      </c>
      <c r="B166" s="1" t="s">
        <v>470</v>
      </c>
      <c r="C166" s="2">
        <v>827418479</v>
      </c>
      <c r="D166" s="3">
        <v>827418479</v>
      </c>
      <c r="E166" s="21"/>
    </row>
    <row r="167" spans="1:7" hidden="1" x14ac:dyDescent="0.3">
      <c r="A167" s="10">
        <v>190903</v>
      </c>
      <c r="B167" s="1" t="s">
        <v>471</v>
      </c>
      <c r="C167" s="2">
        <v>10525455791</v>
      </c>
      <c r="D167" s="3">
        <v>3777147636</v>
      </c>
      <c r="E167" s="21">
        <f>+C167-D167</f>
        <v>6748308155</v>
      </c>
      <c r="F167" s="41">
        <f>+E167/D167</f>
        <v>1.7866148759137357</v>
      </c>
      <c r="G167">
        <f>+D167*2</f>
        <v>7554295272</v>
      </c>
    </row>
    <row r="168" spans="1:7" hidden="1" x14ac:dyDescent="0.3">
      <c r="A168" s="10">
        <v>1970</v>
      </c>
      <c r="B168" s="1" t="s">
        <v>472</v>
      </c>
      <c r="C168" s="2">
        <v>1743303765</v>
      </c>
      <c r="D168" s="3">
        <v>2215890088</v>
      </c>
      <c r="E168" s="21"/>
    </row>
    <row r="169" spans="1:7" hidden="1" x14ac:dyDescent="0.3">
      <c r="A169" s="10">
        <v>197007</v>
      </c>
      <c r="B169" s="1" t="s">
        <v>473</v>
      </c>
      <c r="C169" s="2">
        <v>1330612858</v>
      </c>
      <c r="D169" s="3">
        <v>1803199181</v>
      </c>
      <c r="E169" s="21"/>
    </row>
    <row r="170" spans="1:7" hidden="1" x14ac:dyDescent="0.3">
      <c r="A170" s="10">
        <v>197008</v>
      </c>
      <c r="B170" s="1" t="s">
        <v>474</v>
      </c>
      <c r="C170" s="2">
        <v>412690907</v>
      </c>
      <c r="D170" s="3">
        <v>412690907</v>
      </c>
      <c r="E170" s="21"/>
    </row>
    <row r="171" spans="1:7" hidden="1" x14ac:dyDescent="0.3">
      <c r="A171" s="10"/>
      <c r="B171" s="1" t="s">
        <v>475</v>
      </c>
      <c r="C171" s="2">
        <v>630173945043.70996</v>
      </c>
      <c r="D171" s="3">
        <v>861901802389.21997</v>
      </c>
    </row>
    <row r="172" spans="1:7" hidden="1" x14ac:dyDescent="0.3">
      <c r="A172" s="42">
        <v>2</v>
      </c>
      <c r="B172" s="38" t="s">
        <v>476</v>
      </c>
      <c r="C172" s="39"/>
      <c r="D172" s="40"/>
    </row>
    <row r="173" spans="1:7" hidden="1" x14ac:dyDescent="0.3">
      <c r="A173" s="42"/>
      <c r="B173" s="38" t="s">
        <v>358</v>
      </c>
      <c r="C173" s="39">
        <v>479006086841.33002</v>
      </c>
      <c r="D173" s="40">
        <v>496412406473.33002</v>
      </c>
    </row>
    <row r="174" spans="1:7" hidden="1" x14ac:dyDescent="0.3">
      <c r="A174" s="10">
        <v>24</v>
      </c>
      <c r="B174" s="1" t="s">
        <v>477</v>
      </c>
      <c r="C174" s="2">
        <v>369305520074.33002</v>
      </c>
      <c r="D174" s="3">
        <v>395442500232.33002</v>
      </c>
    </row>
    <row r="175" spans="1:7" hidden="1" x14ac:dyDescent="0.3">
      <c r="A175" s="10">
        <v>2401</v>
      </c>
      <c r="B175" s="1" t="s">
        <v>478</v>
      </c>
      <c r="C175" s="2">
        <v>132926424</v>
      </c>
      <c r="D175" s="3">
        <v>10561748521</v>
      </c>
    </row>
    <row r="176" spans="1:7" hidden="1" x14ac:dyDescent="0.3">
      <c r="A176" s="10">
        <v>240101</v>
      </c>
      <c r="B176" s="1" t="s">
        <v>479</v>
      </c>
      <c r="C176" s="2">
        <v>132926424</v>
      </c>
      <c r="D176" s="3">
        <v>10547104347</v>
      </c>
    </row>
    <row r="177" spans="1:4" hidden="1" x14ac:dyDescent="0.3">
      <c r="A177" s="10">
        <v>240102</v>
      </c>
      <c r="B177" s="1" t="s">
        <v>480</v>
      </c>
      <c r="C177" s="2">
        <v>0</v>
      </c>
      <c r="D177" s="3">
        <v>14644174</v>
      </c>
    </row>
    <row r="178" spans="1:4" hidden="1" x14ac:dyDescent="0.3">
      <c r="A178" s="10">
        <v>2407</v>
      </c>
      <c r="B178" s="1" t="s">
        <v>481</v>
      </c>
      <c r="C178" s="2">
        <v>358512899202.33002</v>
      </c>
      <c r="D178" s="3">
        <v>351420987114.33002</v>
      </c>
    </row>
    <row r="179" spans="1:4" hidden="1" x14ac:dyDescent="0.3">
      <c r="A179" s="10">
        <v>240720</v>
      </c>
      <c r="B179" s="1" t="s">
        <v>482</v>
      </c>
      <c r="C179" s="2">
        <v>7489798</v>
      </c>
      <c r="D179" s="3">
        <v>3631798</v>
      </c>
    </row>
    <row r="180" spans="1:4" hidden="1" x14ac:dyDescent="0.3">
      <c r="A180" s="10">
        <v>240790</v>
      </c>
      <c r="B180" s="1" t="s">
        <v>483</v>
      </c>
      <c r="C180" s="2">
        <v>358505409404.33002</v>
      </c>
      <c r="D180" s="3">
        <v>351417355316.33002</v>
      </c>
    </row>
    <row r="181" spans="1:4" hidden="1" x14ac:dyDescent="0.3">
      <c r="A181" s="10">
        <v>24079001</v>
      </c>
      <c r="B181" s="1" t="s">
        <v>484</v>
      </c>
      <c r="C181" s="2">
        <v>24084610754</v>
      </c>
      <c r="D181" s="3">
        <v>16996866729</v>
      </c>
    </row>
    <row r="182" spans="1:4" hidden="1" x14ac:dyDescent="0.3">
      <c r="A182" s="10">
        <v>24079005</v>
      </c>
      <c r="B182" s="1" t="s">
        <v>485</v>
      </c>
      <c r="C182" s="2">
        <v>334185634518.33002</v>
      </c>
      <c r="D182" s="3">
        <v>334190643822.33002</v>
      </c>
    </row>
    <row r="183" spans="1:4" hidden="1" x14ac:dyDescent="0.3">
      <c r="A183" s="10">
        <v>24079006</v>
      </c>
      <c r="B183" s="1" t="s">
        <v>486</v>
      </c>
      <c r="C183" s="2">
        <v>5319367</v>
      </c>
      <c r="D183" s="3">
        <v>0</v>
      </c>
    </row>
    <row r="184" spans="1:4" hidden="1" x14ac:dyDescent="0.3">
      <c r="A184" s="10">
        <v>24079007</v>
      </c>
      <c r="B184" s="1" t="s">
        <v>487</v>
      </c>
      <c r="C184" s="2">
        <v>20150280</v>
      </c>
      <c r="D184" s="3">
        <v>20150280</v>
      </c>
    </row>
    <row r="185" spans="1:4" hidden="1" x14ac:dyDescent="0.3">
      <c r="A185" s="10">
        <v>24079008</v>
      </c>
      <c r="B185" s="1" t="s">
        <v>488</v>
      </c>
      <c r="C185" s="2">
        <v>209694485</v>
      </c>
      <c r="D185" s="3">
        <v>209694485</v>
      </c>
    </row>
    <row r="186" spans="1:4" hidden="1" x14ac:dyDescent="0.3">
      <c r="A186" s="10">
        <v>2436</v>
      </c>
      <c r="B186" s="1" t="s">
        <v>489</v>
      </c>
      <c r="C186" s="2">
        <v>2457631859</v>
      </c>
      <c r="D186" s="3">
        <v>2112186032</v>
      </c>
    </row>
    <row r="187" spans="1:4" hidden="1" x14ac:dyDescent="0.3">
      <c r="A187" s="10">
        <v>243603</v>
      </c>
      <c r="B187" s="1" t="s">
        <v>490</v>
      </c>
      <c r="C187" s="2">
        <v>239575273</v>
      </c>
      <c r="D187" s="3">
        <v>126768905</v>
      </c>
    </row>
    <row r="188" spans="1:4" hidden="1" x14ac:dyDescent="0.3">
      <c r="A188" s="10">
        <v>243605</v>
      </c>
      <c r="B188" s="1" t="s">
        <v>491</v>
      </c>
      <c r="C188" s="2">
        <v>629877844</v>
      </c>
      <c r="D188" s="3">
        <v>617524987</v>
      </c>
    </row>
    <row r="189" spans="1:4" hidden="1" x14ac:dyDescent="0.3">
      <c r="A189" s="10">
        <v>243606</v>
      </c>
      <c r="B189" s="1" t="s">
        <v>492</v>
      </c>
      <c r="C189" s="2">
        <v>2683862</v>
      </c>
      <c r="D189" s="3">
        <v>3342967</v>
      </c>
    </row>
    <row r="190" spans="1:4" hidden="1" x14ac:dyDescent="0.3">
      <c r="A190" s="10">
        <v>243608</v>
      </c>
      <c r="B190" s="1" t="s">
        <v>493</v>
      </c>
      <c r="C190" s="2">
        <v>8966729</v>
      </c>
      <c r="D190" s="3">
        <v>3692594</v>
      </c>
    </row>
    <row r="191" spans="1:4" hidden="1" x14ac:dyDescent="0.3">
      <c r="A191" s="10">
        <v>243615</v>
      </c>
      <c r="B191" s="1" t="s">
        <v>494</v>
      </c>
      <c r="C191" s="2">
        <v>254906688</v>
      </c>
      <c r="D191" s="3">
        <v>243954129</v>
      </c>
    </row>
    <row r="192" spans="1:4" hidden="1" x14ac:dyDescent="0.3">
      <c r="A192" s="10">
        <v>243625</v>
      </c>
      <c r="B192" s="1" t="s">
        <v>495</v>
      </c>
      <c r="C192" s="2">
        <v>87670147</v>
      </c>
      <c r="D192" s="3">
        <v>74404597</v>
      </c>
    </row>
    <row r="193" spans="1:4" hidden="1" x14ac:dyDescent="0.3">
      <c r="A193" s="10">
        <v>243626</v>
      </c>
      <c r="B193" s="1" t="s">
        <v>496</v>
      </c>
      <c r="C193" s="2">
        <v>3244880</v>
      </c>
      <c r="D193" s="3">
        <v>931746</v>
      </c>
    </row>
    <row r="194" spans="1:4" hidden="1" x14ac:dyDescent="0.3">
      <c r="A194" s="10">
        <v>243627</v>
      </c>
      <c r="B194" s="1" t="s">
        <v>497</v>
      </c>
      <c r="C194" s="2">
        <v>315091852</v>
      </c>
      <c r="D194" s="3">
        <v>288836568</v>
      </c>
    </row>
    <row r="195" spans="1:4" hidden="1" x14ac:dyDescent="0.3">
      <c r="A195" s="10">
        <v>243690</v>
      </c>
      <c r="B195" s="1" t="s">
        <v>498</v>
      </c>
      <c r="C195" s="2">
        <v>850978340</v>
      </c>
      <c r="D195" s="3">
        <v>752729539</v>
      </c>
    </row>
    <row r="196" spans="1:4" hidden="1" x14ac:dyDescent="0.3">
      <c r="A196" s="10">
        <v>24369001</v>
      </c>
      <c r="B196" s="1" t="s">
        <v>499</v>
      </c>
      <c r="C196" s="2">
        <v>123054132</v>
      </c>
      <c r="D196" s="3">
        <v>106320273</v>
      </c>
    </row>
    <row r="197" spans="1:4" hidden="1" x14ac:dyDescent="0.3">
      <c r="A197" s="10">
        <v>24369003</v>
      </c>
      <c r="B197" s="1" t="s">
        <v>500</v>
      </c>
      <c r="C197" s="2">
        <v>8112199</v>
      </c>
      <c r="D197" s="3">
        <v>2329861</v>
      </c>
    </row>
    <row r="198" spans="1:4" hidden="1" x14ac:dyDescent="0.3">
      <c r="A198" s="10">
        <v>24369004</v>
      </c>
      <c r="B198" s="1" t="s">
        <v>501</v>
      </c>
      <c r="C198" s="2">
        <v>2093831</v>
      </c>
      <c r="D198" s="3">
        <v>317361</v>
      </c>
    </row>
    <row r="199" spans="1:4" hidden="1" x14ac:dyDescent="0.3">
      <c r="A199" s="10">
        <v>24369005</v>
      </c>
      <c r="B199" s="1" t="s">
        <v>502</v>
      </c>
      <c r="C199" s="2">
        <v>492179410</v>
      </c>
      <c r="D199" s="3">
        <v>425205200</v>
      </c>
    </row>
    <row r="200" spans="1:4" hidden="1" x14ac:dyDescent="0.3">
      <c r="A200" s="10">
        <v>24369006</v>
      </c>
      <c r="B200" s="1" t="s">
        <v>503</v>
      </c>
      <c r="C200" s="2">
        <v>225538768</v>
      </c>
      <c r="D200" s="3">
        <v>218556313</v>
      </c>
    </row>
    <row r="201" spans="1:4" hidden="1" x14ac:dyDescent="0.3">
      <c r="A201" s="10">
        <v>24369007</v>
      </c>
      <c r="B201" s="1" t="s">
        <v>504</v>
      </c>
      <c r="C201" s="2">
        <v>0</v>
      </c>
      <c r="D201" s="3">
        <v>531</v>
      </c>
    </row>
    <row r="202" spans="1:4" hidden="1" x14ac:dyDescent="0.3">
      <c r="A202" s="10">
        <v>243698</v>
      </c>
      <c r="B202" s="1" t="s">
        <v>505</v>
      </c>
      <c r="C202" s="2">
        <v>64636244</v>
      </c>
      <c r="D202" s="3">
        <v>0</v>
      </c>
    </row>
    <row r="203" spans="1:4" hidden="1" x14ac:dyDescent="0.3">
      <c r="A203" s="10">
        <v>2440</v>
      </c>
      <c r="B203" s="1" t="s">
        <v>506</v>
      </c>
      <c r="C203" s="2">
        <v>9699648</v>
      </c>
      <c r="D203" s="3">
        <v>9699648</v>
      </c>
    </row>
    <row r="204" spans="1:4" hidden="1" x14ac:dyDescent="0.3">
      <c r="A204" s="10">
        <v>244011</v>
      </c>
      <c r="B204" s="1" t="s">
        <v>507</v>
      </c>
      <c r="C204" s="2">
        <v>9699648</v>
      </c>
      <c r="D204" s="3">
        <v>9699648</v>
      </c>
    </row>
    <row r="205" spans="1:4" hidden="1" x14ac:dyDescent="0.3">
      <c r="A205" s="10">
        <v>2460</v>
      </c>
      <c r="B205" s="1" t="s">
        <v>508</v>
      </c>
      <c r="C205" s="2">
        <v>0</v>
      </c>
      <c r="D205" s="3">
        <v>12519267330</v>
      </c>
    </row>
    <row r="206" spans="1:4" hidden="1" x14ac:dyDescent="0.3">
      <c r="A206" s="10">
        <v>246003</v>
      </c>
      <c r="B206" s="1" t="s">
        <v>344</v>
      </c>
      <c r="C206" s="2">
        <v>0</v>
      </c>
      <c r="D206" s="3">
        <v>12519267330</v>
      </c>
    </row>
    <row r="207" spans="1:4" hidden="1" x14ac:dyDescent="0.3">
      <c r="A207" s="10">
        <v>2490</v>
      </c>
      <c r="B207" s="1" t="s">
        <v>509</v>
      </c>
      <c r="C207" s="2">
        <v>8192362941</v>
      </c>
      <c r="D207" s="3">
        <v>18818611587</v>
      </c>
    </row>
    <row r="208" spans="1:4" hidden="1" x14ac:dyDescent="0.3">
      <c r="A208" s="10">
        <v>249028</v>
      </c>
      <c r="B208" s="1" t="s">
        <v>510</v>
      </c>
      <c r="C208" s="2">
        <v>0</v>
      </c>
      <c r="D208" s="3">
        <v>243265330</v>
      </c>
    </row>
    <row r="209" spans="1:5" hidden="1" x14ac:dyDescent="0.3">
      <c r="A209" s="10">
        <v>249040</v>
      </c>
      <c r="B209" s="1" t="s">
        <v>511</v>
      </c>
      <c r="C209" s="2">
        <v>4916136</v>
      </c>
      <c r="D209" s="3">
        <v>2188663</v>
      </c>
    </row>
    <row r="210" spans="1:5" hidden="1" x14ac:dyDescent="0.3">
      <c r="A210" s="10">
        <v>249045</v>
      </c>
      <c r="B210" s="1" t="s">
        <v>184</v>
      </c>
      <c r="C210" s="2">
        <v>0</v>
      </c>
      <c r="D210" s="3">
        <v>180847431</v>
      </c>
    </row>
    <row r="211" spans="1:5" hidden="1" x14ac:dyDescent="0.3">
      <c r="A211" s="10">
        <v>249050</v>
      </c>
      <c r="B211" s="1" t="s">
        <v>512</v>
      </c>
      <c r="C211" s="2">
        <v>69213800</v>
      </c>
      <c r="D211" s="3">
        <v>57781200</v>
      </c>
    </row>
    <row r="212" spans="1:5" hidden="1" x14ac:dyDescent="0.3">
      <c r="A212" s="10">
        <v>249051</v>
      </c>
      <c r="B212" s="1" t="s">
        <v>513</v>
      </c>
      <c r="C212" s="2">
        <v>1103866820</v>
      </c>
      <c r="D212" s="3">
        <v>682659039</v>
      </c>
    </row>
    <row r="213" spans="1:5" hidden="1" x14ac:dyDescent="0.3">
      <c r="A213" s="10">
        <v>249053</v>
      </c>
      <c r="B213" s="1" t="s">
        <v>514</v>
      </c>
      <c r="C213" s="2">
        <v>39171</v>
      </c>
      <c r="D213" s="3">
        <v>1768124</v>
      </c>
    </row>
    <row r="214" spans="1:5" hidden="1" x14ac:dyDescent="0.3">
      <c r="A214" s="10">
        <v>249054</v>
      </c>
      <c r="B214" s="1" t="s">
        <v>291</v>
      </c>
      <c r="C214" s="2">
        <v>5955198803</v>
      </c>
      <c r="D214" s="3">
        <v>11330677831</v>
      </c>
    </row>
    <row r="215" spans="1:5" hidden="1" x14ac:dyDescent="0.3">
      <c r="A215" s="10">
        <v>249055</v>
      </c>
      <c r="B215" s="1" t="s">
        <v>515</v>
      </c>
      <c r="C215" s="2">
        <v>873151551</v>
      </c>
      <c r="D215" s="3">
        <v>6319423969</v>
      </c>
    </row>
    <row r="216" spans="1:5" hidden="1" x14ac:dyDescent="0.3">
      <c r="A216" s="10">
        <v>249058</v>
      </c>
      <c r="B216" s="1" t="s">
        <v>516</v>
      </c>
      <c r="C216" s="2">
        <v>13790100</v>
      </c>
      <c r="D216" s="3">
        <v>0</v>
      </c>
    </row>
    <row r="217" spans="1:5" hidden="1" x14ac:dyDescent="0.3">
      <c r="A217" s="10">
        <v>249090</v>
      </c>
      <c r="B217" s="1" t="s">
        <v>517</v>
      </c>
      <c r="C217" s="2">
        <v>172186560</v>
      </c>
      <c r="D217" s="3">
        <v>0</v>
      </c>
    </row>
    <row r="218" spans="1:5" hidden="1" x14ac:dyDescent="0.3">
      <c r="A218" s="10">
        <v>25</v>
      </c>
      <c r="B218" s="1" t="s">
        <v>518</v>
      </c>
      <c r="C218" s="2">
        <v>3033005666</v>
      </c>
      <c r="D218" s="3">
        <v>2828637745</v>
      </c>
      <c r="E218" s="21">
        <f t="shared" ref="E218:E232" si="4">+C218-D218</f>
        <v>204367921</v>
      </c>
    </row>
    <row r="219" spans="1:5" hidden="1" x14ac:dyDescent="0.3">
      <c r="A219" s="10">
        <v>2511</v>
      </c>
      <c r="B219" s="1" t="s">
        <v>519</v>
      </c>
      <c r="C219" s="2">
        <v>3033005666</v>
      </c>
      <c r="D219" s="3">
        <v>2828637745</v>
      </c>
      <c r="E219" s="21">
        <f t="shared" si="4"/>
        <v>204367921</v>
      </c>
    </row>
    <row r="220" spans="1:5" hidden="1" x14ac:dyDescent="0.3">
      <c r="A220" s="10">
        <v>251101</v>
      </c>
      <c r="B220" s="1" t="s">
        <v>520</v>
      </c>
      <c r="C220" s="2">
        <v>78793199</v>
      </c>
      <c r="D220" s="3">
        <v>24394069</v>
      </c>
      <c r="E220" s="21">
        <f t="shared" si="4"/>
        <v>54399130</v>
      </c>
    </row>
    <row r="221" spans="1:5" hidden="1" x14ac:dyDescent="0.3">
      <c r="A221" s="10">
        <v>251102</v>
      </c>
      <c r="B221" s="1" t="s">
        <v>243</v>
      </c>
      <c r="C221" s="2">
        <v>1224765628</v>
      </c>
      <c r="D221" s="3">
        <v>1218059179</v>
      </c>
      <c r="E221" s="21">
        <f t="shared" si="4"/>
        <v>6706449</v>
      </c>
    </row>
    <row r="222" spans="1:5" hidden="1" x14ac:dyDescent="0.3">
      <c r="A222" s="10">
        <v>251103</v>
      </c>
      <c r="B222" s="1" t="s">
        <v>521</v>
      </c>
      <c r="C222" s="2">
        <v>141965472</v>
      </c>
      <c r="D222" s="3">
        <v>139332127</v>
      </c>
      <c r="E222" s="21">
        <f t="shared" si="4"/>
        <v>2633345</v>
      </c>
    </row>
    <row r="223" spans="1:5" hidden="1" x14ac:dyDescent="0.3">
      <c r="A223" s="10">
        <v>251104</v>
      </c>
      <c r="B223" s="1" t="s">
        <v>242</v>
      </c>
      <c r="C223" s="2">
        <v>662447984</v>
      </c>
      <c r="D223" s="3">
        <v>569577025</v>
      </c>
      <c r="E223" s="21">
        <f t="shared" si="4"/>
        <v>92870959</v>
      </c>
    </row>
    <row r="224" spans="1:5" hidden="1" x14ac:dyDescent="0.3">
      <c r="A224" s="10">
        <v>251105</v>
      </c>
      <c r="B224" s="1" t="s">
        <v>245</v>
      </c>
      <c r="C224" s="2">
        <v>463052030</v>
      </c>
      <c r="D224" s="3">
        <v>422727691</v>
      </c>
      <c r="E224" s="21">
        <f t="shared" si="4"/>
        <v>40324339</v>
      </c>
    </row>
    <row r="225" spans="1:8" hidden="1" x14ac:dyDescent="0.3">
      <c r="A225" s="10">
        <v>251107</v>
      </c>
      <c r="B225" s="1" t="s">
        <v>246</v>
      </c>
      <c r="C225" s="2">
        <v>3985454</v>
      </c>
      <c r="D225" s="3">
        <v>0</v>
      </c>
      <c r="E225" s="21">
        <f t="shared" si="4"/>
        <v>3985454</v>
      </c>
    </row>
    <row r="226" spans="1:8" hidden="1" x14ac:dyDescent="0.3">
      <c r="A226" s="10">
        <v>251109</v>
      </c>
      <c r="B226" s="1" t="s">
        <v>522</v>
      </c>
      <c r="C226" s="2">
        <v>45854474</v>
      </c>
      <c r="D226" s="3">
        <v>47586475</v>
      </c>
      <c r="E226" s="21">
        <f t="shared" si="4"/>
        <v>-1732001</v>
      </c>
    </row>
    <row r="227" spans="1:8" hidden="1" x14ac:dyDescent="0.3">
      <c r="A227" s="10">
        <v>25110902</v>
      </c>
      <c r="B227" s="1" t="s">
        <v>523</v>
      </c>
      <c r="C227" s="2">
        <v>45854474</v>
      </c>
      <c r="D227" s="3">
        <v>47586475</v>
      </c>
      <c r="E227" s="21">
        <f t="shared" si="4"/>
        <v>-1732001</v>
      </c>
    </row>
    <row r="228" spans="1:8" hidden="1" x14ac:dyDescent="0.3">
      <c r="A228" s="10">
        <v>251111</v>
      </c>
      <c r="B228" s="1" t="s">
        <v>524</v>
      </c>
      <c r="C228" s="2">
        <v>9565400</v>
      </c>
      <c r="D228" s="3">
        <v>7344800</v>
      </c>
      <c r="E228" s="21">
        <f t="shared" si="4"/>
        <v>2220600</v>
      </c>
    </row>
    <row r="229" spans="1:8" hidden="1" x14ac:dyDescent="0.3">
      <c r="A229" s="10">
        <v>251122</v>
      </c>
      <c r="B229" s="1" t="s">
        <v>525</v>
      </c>
      <c r="C229" s="2">
        <v>198138700</v>
      </c>
      <c r="D229" s="3">
        <v>180707900</v>
      </c>
      <c r="E229" s="21">
        <f t="shared" si="4"/>
        <v>17430800</v>
      </c>
    </row>
    <row r="230" spans="1:8" hidden="1" x14ac:dyDescent="0.3">
      <c r="A230" s="10">
        <v>251123</v>
      </c>
      <c r="B230" s="1" t="s">
        <v>526</v>
      </c>
      <c r="C230" s="2">
        <v>149071925</v>
      </c>
      <c r="D230" s="3">
        <v>137101500</v>
      </c>
      <c r="E230" s="21">
        <f t="shared" si="4"/>
        <v>11970425</v>
      </c>
    </row>
    <row r="231" spans="1:8" hidden="1" x14ac:dyDescent="0.3">
      <c r="A231" s="10">
        <v>251124</v>
      </c>
      <c r="B231" s="1" t="s">
        <v>233</v>
      </c>
      <c r="C231" s="2">
        <v>55365400</v>
      </c>
      <c r="D231" s="3">
        <v>46220300</v>
      </c>
      <c r="E231" s="21">
        <f t="shared" si="4"/>
        <v>9145100</v>
      </c>
    </row>
    <row r="232" spans="1:8" hidden="1" x14ac:dyDescent="0.3">
      <c r="A232" s="10">
        <v>251190</v>
      </c>
      <c r="B232" s="1" t="s">
        <v>527</v>
      </c>
      <c r="C232" s="2">
        <v>0</v>
      </c>
      <c r="D232" s="3">
        <v>35586679</v>
      </c>
      <c r="E232" s="21">
        <f t="shared" si="4"/>
        <v>-35586679</v>
      </c>
    </row>
    <row r="233" spans="1:8" hidden="1" x14ac:dyDescent="0.3">
      <c r="A233" s="10">
        <v>27</v>
      </c>
      <c r="B233" s="1" t="s">
        <v>528</v>
      </c>
      <c r="C233" s="2">
        <v>106667561101</v>
      </c>
      <c r="D233" s="3">
        <v>98055292302</v>
      </c>
    </row>
    <row r="234" spans="1:8" hidden="1" x14ac:dyDescent="0.3">
      <c r="A234" s="10">
        <v>2701</v>
      </c>
      <c r="B234" s="1" t="s">
        <v>529</v>
      </c>
      <c r="C234" s="2">
        <v>25417472625</v>
      </c>
      <c r="D234" s="3">
        <v>16805203826</v>
      </c>
    </row>
    <row r="235" spans="1:8" hidden="1" x14ac:dyDescent="0.3">
      <c r="A235" s="10">
        <v>270101</v>
      </c>
      <c r="B235" s="1" t="s">
        <v>530</v>
      </c>
      <c r="C235" s="2">
        <v>43675197</v>
      </c>
      <c r="D235" s="3">
        <v>42963870</v>
      </c>
      <c r="E235" s="21">
        <f>+C235-D235</f>
        <v>711327</v>
      </c>
    </row>
    <row r="236" spans="1:8" hidden="1" x14ac:dyDescent="0.3">
      <c r="A236" s="10">
        <v>270103</v>
      </c>
      <c r="B236" s="1" t="s">
        <v>317</v>
      </c>
      <c r="C236" s="2">
        <v>25362356108</v>
      </c>
      <c r="D236" s="3">
        <v>16754238210</v>
      </c>
      <c r="E236" s="21">
        <f t="shared" ref="E236:E245" si="5">+C236-D236</f>
        <v>8608117898</v>
      </c>
      <c r="G236">
        <v>30215109389</v>
      </c>
      <c r="H236" s="21">
        <f>+G236-C236</f>
        <v>4852753281</v>
      </c>
    </row>
    <row r="237" spans="1:8" hidden="1" x14ac:dyDescent="0.3">
      <c r="A237" s="10">
        <v>270105</v>
      </c>
      <c r="B237" s="1" t="s">
        <v>318</v>
      </c>
      <c r="C237" s="2">
        <v>11441320</v>
      </c>
      <c r="D237" s="3">
        <v>8001746</v>
      </c>
      <c r="E237" s="21">
        <f t="shared" si="5"/>
        <v>3439574</v>
      </c>
    </row>
    <row r="238" spans="1:8" hidden="1" x14ac:dyDescent="0.3">
      <c r="A238" s="10">
        <v>2790</v>
      </c>
      <c r="B238" s="1" t="s">
        <v>531</v>
      </c>
      <c r="C238" s="2">
        <v>81250088476</v>
      </c>
      <c r="D238" s="3">
        <v>81250088476</v>
      </c>
      <c r="E238" s="21">
        <f t="shared" si="5"/>
        <v>0</v>
      </c>
    </row>
    <row r="239" spans="1:8" hidden="1" x14ac:dyDescent="0.3">
      <c r="A239" s="10">
        <v>279020</v>
      </c>
      <c r="B239" s="1" t="s">
        <v>532</v>
      </c>
      <c r="C239" s="2">
        <v>81250088476</v>
      </c>
      <c r="D239" s="3">
        <v>81250088476</v>
      </c>
      <c r="E239" s="21">
        <f t="shared" si="5"/>
        <v>0</v>
      </c>
    </row>
    <row r="240" spans="1:8" hidden="1" x14ac:dyDescent="0.3">
      <c r="A240" s="10">
        <v>29</v>
      </c>
      <c r="B240" s="1" t="s">
        <v>533</v>
      </c>
      <c r="C240" s="2">
        <v>0</v>
      </c>
      <c r="D240" s="3">
        <v>85976194</v>
      </c>
      <c r="E240" s="21">
        <f t="shared" si="5"/>
        <v>-85976194</v>
      </c>
    </row>
    <row r="241" spans="1:5" hidden="1" x14ac:dyDescent="0.3">
      <c r="A241" s="10">
        <v>2902</v>
      </c>
      <c r="B241" s="1" t="s">
        <v>534</v>
      </c>
      <c r="C241" s="2">
        <v>0</v>
      </c>
      <c r="D241" s="3">
        <v>72028834</v>
      </c>
      <c r="E241" s="21">
        <f t="shared" si="5"/>
        <v>-72028834</v>
      </c>
    </row>
    <row r="242" spans="1:5" hidden="1" x14ac:dyDescent="0.3">
      <c r="A242" s="10">
        <v>290201</v>
      </c>
      <c r="B242" s="1" t="s">
        <v>371</v>
      </c>
      <c r="C242" s="2">
        <v>0</v>
      </c>
      <c r="D242" s="3">
        <v>72028834</v>
      </c>
      <c r="E242" s="21">
        <f t="shared" si="5"/>
        <v>-72028834</v>
      </c>
    </row>
    <row r="243" spans="1:5" hidden="1" x14ac:dyDescent="0.3">
      <c r="A243" s="10">
        <v>2910</v>
      </c>
      <c r="B243" s="1" t="s">
        <v>535</v>
      </c>
      <c r="C243" s="2">
        <v>0</v>
      </c>
      <c r="D243" s="3">
        <v>13947360</v>
      </c>
      <c r="E243" s="21">
        <f t="shared" si="5"/>
        <v>-13947360</v>
      </c>
    </row>
    <row r="244" spans="1:5" hidden="1" x14ac:dyDescent="0.3">
      <c r="A244" s="10">
        <v>291090</v>
      </c>
      <c r="B244" s="1" t="s">
        <v>536</v>
      </c>
      <c r="C244" s="2">
        <v>0</v>
      </c>
      <c r="D244" s="3">
        <v>13947360</v>
      </c>
      <c r="E244" s="21">
        <f t="shared" si="5"/>
        <v>-13947360</v>
      </c>
    </row>
    <row r="245" spans="1:5" hidden="1" x14ac:dyDescent="0.3">
      <c r="A245" s="10">
        <v>29109001</v>
      </c>
      <c r="B245" s="1" t="s">
        <v>537</v>
      </c>
      <c r="C245" s="2">
        <v>0</v>
      </c>
      <c r="D245" s="3">
        <v>13947360</v>
      </c>
      <c r="E245" s="21">
        <f t="shared" si="5"/>
        <v>-13947360</v>
      </c>
    </row>
    <row r="246" spans="1:5" hidden="1" x14ac:dyDescent="0.3">
      <c r="A246" s="10"/>
      <c r="B246" s="38" t="s">
        <v>383</v>
      </c>
      <c r="C246" s="39">
        <v>475007769</v>
      </c>
      <c r="D246" s="40">
        <v>482139883</v>
      </c>
    </row>
    <row r="247" spans="1:5" hidden="1" x14ac:dyDescent="0.3">
      <c r="A247" s="10">
        <v>25</v>
      </c>
      <c r="B247" s="1" t="s">
        <v>518</v>
      </c>
      <c r="C247" s="2">
        <v>475007769</v>
      </c>
      <c r="D247" s="3">
        <v>482139883</v>
      </c>
      <c r="E247" s="21">
        <f>+C247-D247</f>
        <v>-7132114</v>
      </c>
    </row>
    <row r="248" spans="1:5" hidden="1" x14ac:dyDescent="0.3">
      <c r="A248" s="10">
        <v>2512</v>
      </c>
      <c r="B248" s="1" t="s">
        <v>538</v>
      </c>
      <c r="C248" s="2">
        <v>475007769</v>
      </c>
      <c r="D248" s="3">
        <v>482139883</v>
      </c>
      <c r="E248" s="21">
        <f>+C248-D248</f>
        <v>-7132114</v>
      </c>
    </row>
    <row r="249" spans="1:5" hidden="1" x14ac:dyDescent="0.3">
      <c r="A249" s="10">
        <v>251201</v>
      </c>
      <c r="B249" s="1" t="s">
        <v>522</v>
      </c>
      <c r="C249" s="2">
        <v>277074044</v>
      </c>
      <c r="D249" s="3">
        <v>290185899</v>
      </c>
      <c r="E249" s="21">
        <f>+C249-D249</f>
        <v>-13111855</v>
      </c>
    </row>
    <row r="250" spans="1:5" hidden="1" x14ac:dyDescent="0.3">
      <c r="A250" s="10">
        <v>25120102</v>
      </c>
      <c r="B250" s="1" t="s">
        <v>539</v>
      </c>
      <c r="C250" s="2">
        <v>277074044</v>
      </c>
      <c r="D250" s="3">
        <v>290185899</v>
      </c>
      <c r="E250" s="21">
        <f>+C250-D250</f>
        <v>-13111855</v>
      </c>
    </row>
    <row r="251" spans="1:5" hidden="1" x14ac:dyDescent="0.3">
      <c r="A251" s="10">
        <v>251204</v>
      </c>
      <c r="B251" s="1" t="s">
        <v>249</v>
      </c>
      <c r="C251" s="2">
        <v>197933725</v>
      </c>
      <c r="D251" s="3">
        <v>191953984</v>
      </c>
      <c r="E251" s="21">
        <f>+C251-D251</f>
        <v>5979741</v>
      </c>
    </row>
    <row r="252" spans="1:5" hidden="1" x14ac:dyDescent="0.3">
      <c r="A252" s="10"/>
      <c r="B252" s="38" t="s">
        <v>540</v>
      </c>
      <c r="C252" s="39">
        <v>479481094610.33002</v>
      </c>
      <c r="D252" s="40">
        <v>496894546356.33002</v>
      </c>
    </row>
    <row r="253" spans="1:5" hidden="1" x14ac:dyDescent="0.3">
      <c r="A253" s="10">
        <v>3</v>
      </c>
      <c r="B253" s="1" t="s">
        <v>541</v>
      </c>
      <c r="C253" s="2"/>
      <c r="D253" s="3"/>
    </row>
    <row r="254" spans="1:5" hidden="1" x14ac:dyDescent="0.3">
      <c r="A254" s="10">
        <v>31</v>
      </c>
      <c r="B254" s="1" t="s">
        <v>542</v>
      </c>
      <c r="C254" s="2">
        <v>150692850433.38</v>
      </c>
      <c r="D254" s="3">
        <v>365007256032.89001</v>
      </c>
      <c r="E254" s="21">
        <f>+C254-D254</f>
        <v>-214314405599.51001</v>
      </c>
    </row>
    <row r="255" spans="1:5" hidden="1" x14ac:dyDescent="0.3">
      <c r="A255" s="10">
        <v>3105</v>
      </c>
      <c r="B255" s="1" t="s">
        <v>543</v>
      </c>
      <c r="C255" s="2">
        <v>259224071960</v>
      </c>
      <c r="D255" s="3">
        <v>259224071960</v>
      </c>
      <c r="E255" s="21">
        <f t="shared" ref="E255:E264" si="6">+C255-D255</f>
        <v>0</v>
      </c>
    </row>
    <row r="256" spans="1:5" hidden="1" x14ac:dyDescent="0.3">
      <c r="A256" s="10">
        <v>310506</v>
      </c>
      <c r="B256" s="1" t="s">
        <v>544</v>
      </c>
      <c r="C256" s="2">
        <v>259224071960</v>
      </c>
      <c r="D256" s="3">
        <v>259224071960</v>
      </c>
      <c r="E256" s="21">
        <f t="shared" si="6"/>
        <v>0</v>
      </c>
    </row>
    <row r="257" spans="1:5" hidden="1" x14ac:dyDescent="0.3">
      <c r="A257" s="10">
        <v>3109</v>
      </c>
      <c r="B257" s="1" t="s">
        <v>545</v>
      </c>
      <c r="C257" s="2">
        <v>100230176101.89</v>
      </c>
      <c r="D257" s="3">
        <v>132117413800.42</v>
      </c>
      <c r="E257" s="21">
        <f t="shared" si="6"/>
        <v>-31887237698.529999</v>
      </c>
    </row>
    <row r="258" spans="1:5" hidden="1" x14ac:dyDescent="0.3">
      <c r="A258" s="10">
        <v>310901</v>
      </c>
      <c r="B258" s="1" t="s">
        <v>546</v>
      </c>
      <c r="C258" s="2">
        <v>217031387810</v>
      </c>
      <c r="D258" s="3">
        <v>222584395781</v>
      </c>
      <c r="E258" s="21">
        <f t="shared" si="6"/>
        <v>-5553007971</v>
      </c>
    </row>
    <row r="259" spans="1:5" hidden="1" x14ac:dyDescent="0.3">
      <c r="A259" s="10">
        <v>31090101</v>
      </c>
      <c r="B259" s="1" t="s">
        <v>547</v>
      </c>
      <c r="C259" s="2">
        <v>220684702765</v>
      </c>
      <c r="D259" s="3">
        <v>220684702765</v>
      </c>
      <c r="E259" s="21">
        <f t="shared" si="6"/>
        <v>0</v>
      </c>
    </row>
    <row r="260" spans="1:5" hidden="1" x14ac:dyDescent="0.3">
      <c r="A260" s="10">
        <v>31090102</v>
      </c>
      <c r="B260" s="1" t="s">
        <v>548</v>
      </c>
      <c r="C260" s="2">
        <v>-3653314955</v>
      </c>
      <c r="D260" s="3">
        <v>1899693016</v>
      </c>
      <c r="E260" s="21">
        <f t="shared" si="6"/>
        <v>-5553007971</v>
      </c>
    </row>
    <row r="261" spans="1:5" hidden="1" x14ac:dyDescent="0.3">
      <c r="A261" s="10">
        <v>310902</v>
      </c>
      <c r="B261" s="1" t="s">
        <v>549</v>
      </c>
      <c r="C261" s="2">
        <v>-116801211708.11</v>
      </c>
      <c r="D261" s="3">
        <v>-90466981980.580002</v>
      </c>
      <c r="E261" s="21">
        <f t="shared" si="6"/>
        <v>-26334229727.529999</v>
      </c>
    </row>
    <row r="262" spans="1:5" hidden="1" x14ac:dyDescent="0.3">
      <c r="A262" s="10">
        <v>31090201</v>
      </c>
      <c r="B262" s="1" t="s">
        <v>550</v>
      </c>
      <c r="C262" s="2">
        <v>-116801211708.11</v>
      </c>
      <c r="D262" s="3">
        <v>-90466981980.580002</v>
      </c>
      <c r="E262" s="21">
        <f t="shared" si="6"/>
        <v>-26334229727.529999</v>
      </c>
    </row>
    <row r="263" spans="1:5" hidden="1" x14ac:dyDescent="0.3">
      <c r="A263" s="10">
        <v>3110</v>
      </c>
      <c r="B263" s="1" t="s">
        <v>551</v>
      </c>
      <c r="C263" s="2">
        <v>-208761397628.51001</v>
      </c>
      <c r="D263" s="3">
        <v>-26334229727.529999</v>
      </c>
      <c r="E263" s="21">
        <f t="shared" si="6"/>
        <v>-182427167900.98001</v>
      </c>
    </row>
    <row r="264" spans="1:5" hidden="1" x14ac:dyDescent="0.3">
      <c r="A264" s="10">
        <v>311002</v>
      </c>
      <c r="B264" s="1" t="s">
        <v>552</v>
      </c>
      <c r="C264" s="2">
        <v>-208761397628.51001</v>
      </c>
      <c r="D264" s="3">
        <v>-26334229727.529999</v>
      </c>
      <c r="E264" s="21">
        <f t="shared" si="6"/>
        <v>-182427167900.98001</v>
      </c>
    </row>
    <row r="265" spans="1:5" hidden="1" x14ac:dyDescent="0.3">
      <c r="A265" s="10"/>
      <c r="B265" s="38" t="s">
        <v>553</v>
      </c>
      <c r="C265" s="39">
        <v>150692850433.38</v>
      </c>
      <c r="D265" s="40">
        <v>365007256032.89001</v>
      </c>
    </row>
    <row r="266" spans="1:5" ht="15" hidden="1" thickBot="1" x14ac:dyDescent="0.35">
      <c r="A266" s="43"/>
      <c r="B266" s="44" t="s">
        <v>554</v>
      </c>
      <c r="C266" s="45">
        <v>630173945043.70996</v>
      </c>
      <c r="D266" s="46">
        <v>861901802389.21997</v>
      </c>
    </row>
    <row r="267" spans="1:5" ht="15" thickBot="1" x14ac:dyDescent="0.35"/>
    <row r="268" spans="1:5" ht="15" thickBot="1" x14ac:dyDescent="0.35">
      <c r="A268" s="47" t="s">
        <v>353</v>
      </c>
      <c r="B268" s="48" t="s">
        <v>356</v>
      </c>
      <c r="C268" s="49">
        <v>45992</v>
      </c>
      <c r="D268" s="50">
        <v>45627</v>
      </c>
    </row>
    <row r="269" spans="1:5" x14ac:dyDescent="0.3">
      <c r="A269" s="14">
        <v>8</v>
      </c>
      <c r="B269" s="12" t="s">
        <v>555</v>
      </c>
      <c r="C269" s="13">
        <v>0</v>
      </c>
      <c r="D269" s="15">
        <v>0</v>
      </c>
    </row>
    <row r="270" spans="1:5" x14ac:dyDescent="0.3">
      <c r="A270" s="10">
        <v>81</v>
      </c>
      <c r="B270" s="1" t="s">
        <v>556</v>
      </c>
      <c r="C270" s="2">
        <v>371571400764</v>
      </c>
      <c r="D270" s="3">
        <v>346983461856</v>
      </c>
    </row>
    <row r="271" spans="1:5" x14ac:dyDescent="0.3">
      <c r="A271" s="10">
        <v>8120</v>
      </c>
      <c r="B271" s="1" t="s">
        <v>557</v>
      </c>
      <c r="C271" s="2">
        <v>246833023187</v>
      </c>
      <c r="D271" s="3">
        <v>222245084279</v>
      </c>
    </row>
    <row r="272" spans="1:5" x14ac:dyDescent="0.3">
      <c r="A272" s="10">
        <v>812001</v>
      </c>
      <c r="B272" s="1" t="s">
        <v>558</v>
      </c>
      <c r="C272" s="2">
        <v>1298336520</v>
      </c>
      <c r="D272" s="3">
        <v>1128574160</v>
      </c>
    </row>
    <row r="273" spans="1:4" x14ac:dyDescent="0.3">
      <c r="A273" s="10">
        <v>812002</v>
      </c>
      <c r="B273" s="1" t="s">
        <v>318</v>
      </c>
      <c r="C273" s="2">
        <v>61166001</v>
      </c>
      <c r="D273" s="3">
        <v>32314233</v>
      </c>
    </row>
    <row r="274" spans="1:4" x14ac:dyDescent="0.3">
      <c r="A274" s="10">
        <v>812003</v>
      </c>
      <c r="B274" s="1" t="s">
        <v>559</v>
      </c>
      <c r="C274" s="2">
        <v>241712993</v>
      </c>
      <c r="D274" s="3">
        <v>241712993</v>
      </c>
    </row>
    <row r="275" spans="1:4" x14ac:dyDescent="0.3">
      <c r="A275" s="10">
        <v>812004</v>
      </c>
      <c r="B275" s="1" t="s">
        <v>560</v>
      </c>
      <c r="C275" s="2">
        <v>245231807673</v>
      </c>
      <c r="D275" s="3">
        <v>220842482893</v>
      </c>
    </row>
    <row r="276" spans="1:4" x14ac:dyDescent="0.3">
      <c r="A276" s="10">
        <v>8190</v>
      </c>
      <c r="B276" s="1" t="s">
        <v>561</v>
      </c>
      <c r="C276" s="2">
        <v>124738377577</v>
      </c>
      <c r="D276" s="3">
        <v>124738377577</v>
      </c>
    </row>
    <row r="277" spans="1:4" x14ac:dyDescent="0.3">
      <c r="A277" s="10">
        <v>819090</v>
      </c>
      <c r="B277" s="1" t="s">
        <v>562</v>
      </c>
      <c r="C277" s="2">
        <v>124738377577</v>
      </c>
      <c r="D277" s="3">
        <v>124738377577</v>
      </c>
    </row>
    <row r="278" spans="1:4" x14ac:dyDescent="0.3">
      <c r="A278" s="10">
        <v>81909001</v>
      </c>
      <c r="B278" s="1" t="s">
        <v>563</v>
      </c>
      <c r="C278" s="2">
        <v>83852795897</v>
      </c>
      <c r="D278" s="3">
        <v>83852795897</v>
      </c>
    </row>
    <row r="279" spans="1:4" x14ac:dyDescent="0.3">
      <c r="A279" s="10">
        <v>81909002</v>
      </c>
      <c r="B279" s="1" t="s">
        <v>564</v>
      </c>
      <c r="C279" s="2">
        <v>40885581680</v>
      </c>
      <c r="D279" s="3">
        <v>40885581680</v>
      </c>
    </row>
    <row r="280" spans="1:4" x14ac:dyDescent="0.3">
      <c r="A280" s="10">
        <v>83</v>
      </c>
      <c r="B280" s="1" t="s">
        <v>565</v>
      </c>
      <c r="C280" s="2">
        <v>22029427107</v>
      </c>
      <c r="D280" s="3">
        <v>21954915291</v>
      </c>
    </row>
    <row r="281" spans="1:4" x14ac:dyDescent="0.3">
      <c r="A281" s="10">
        <v>8347</v>
      </c>
      <c r="B281" s="1" t="s">
        <v>566</v>
      </c>
      <c r="C281" s="2">
        <v>378614153</v>
      </c>
      <c r="D281" s="3">
        <v>378614153</v>
      </c>
    </row>
    <row r="282" spans="1:4" x14ac:dyDescent="0.3">
      <c r="A282" s="10">
        <v>834704</v>
      </c>
      <c r="B282" s="1" t="s">
        <v>220</v>
      </c>
      <c r="C282" s="2">
        <v>378614153</v>
      </c>
      <c r="D282" s="3">
        <v>378614153</v>
      </c>
    </row>
    <row r="283" spans="1:4" x14ac:dyDescent="0.3">
      <c r="A283" s="10">
        <v>8361</v>
      </c>
      <c r="B283" s="1" t="s">
        <v>567</v>
      </c>
      <c r="C283" s="2">
        <v>20161526272</v>
      </c>
      <c r="D283" s="3">
        <v>20161526272</v>
      </c>
    </row>
    <row r="284" spans="1:4" x14ac:dyDescent="0.3">
      <c r="A284" s="10">
        <v>836102</v>
      </c>
      <c r="B284" s="1" t="s">
        <v>568</v>
      </c>
      <c r="C284" s="2">
        <v>20161526272</v>
      </c>
      <c r="D284" s="3">
        <v>20161526272</v>
      </c>
    </row>
    <row r="285" spans="1:4" x14ac:dyDescent="0.3">
      <c r="A285" s="10">
        <v>8390</v>
      </c>
      <c r="B285" s="1" t="s">
        <v>569</v>
      </c>
      <c r="C285" s="2">
        <v>1489286682</v>
      </c>
      <c r="D285" s="3">
        <v>1414774866</v>
      </c>
    </row>
    <row r="286" spans="1:4" x14ac:dyDescent="0.3">
      <c r="A286" s="10">
        <v>839090</v>
      </c>
      <c r="B286" s="1" t="s">
        <v>570</v>
      </c>
      <c r="C286" s="2">
        <v>1489286682</v>
      </c>
      <c r="D286" s="3">
        <v>1414774866</v>
      </c>
    </row>
    <row r="287" spans="1:4" x14ac:dyDescent="0.3">
      <c r="A287" s="10">
        <v>83909005</v>
      </c>
      <c r="B287" s="1" t="s">
        <v>571</v>
      </c>
      <c r="C287" s="2">
        <v>1489286682</v>
      </c>
      <c r="D287" s="3">
        <v>1414774866</v>
      </c>
    </row>
    <row r="288" spans="1:4" x14ac:dyDescent="0.3">
      <c r="A288" s="10">
        <v>89</v>
      </c>
      <c r="B288" s="1" t="s">
        <v>572</v>
      </c>
      <c r="C288" s="2">
        <v>-393600827871</v>
      </c>
      <c r="D288" s="3">
        <v>-368938377147</v>
      </c>
    </row>
    <row r="289" spans="1:5" x14ac:dyDescent="0.3">
      <c r="A289" s="10">
        <v>8905</v>
      </c>
      <c r="B289" s="1" t="s">
        <v>573</v>
      </c>
      <c r="C289" s="2">
        <v>-371571400764</v>
      </c>
      <c r="D289" s="3">
        <v>-346983461856</v>
      </c>
    </row>
    <row r="290" spans="1:5" x14ac:dyDescent="0.3">
      <c r="A290" s="10">
        <v>890506</v>
      </c>
      <c r="B290" s="1" t="s">
        <v>574</v>
      </c>
      <c r="C290" s="2">
        <v>-246833023187</v>
      </c>
      <c r="D290" s="3">
        <v>-222245084279</v>
      </c>
    </row>
    <row r="291" spans="1:5" x14ac:dyDescent="0.3">
      <c r="A291" s="10">
        <v>890590</v>
      </c>
      <c r="B291" s="1" t="s">
        <v>575</v>
      </c>
      <c r="C291" s="2">
        <v>-124738377577</v>
      </c>
      <c r="D291" s="3">
        <v>-124738377577</v>
      </c>
    </row>
    <row r="292" spans="1:5" x14ac:dyDescent="0.3">
      <c r="A292" s="10">
        <v>8915</v>
      </c>
      <c r="B292" s="1" t="s">
        <v>576</v>
      </c>
      <c r="C292" s="2">
        <v>-22029427107</v>
      </c>
      <c r="D292" s="3">
        <v>-21954915291</v>
      </c>
    </row>
    <row r="293" spans="1:5" x14ac:dyDescent="0.3">
      <c r="A293" s="10">
        <v>891518</v>
      </c>
      <c r="B293" s="1" t="s">
        <v>577</v>
      </c>
      <c r="C293" s="2">
        <v>-378614153</v>
      </c>
      <c r="D293" s="3">
        <v>-378614153</v>
      </c>
    </row>
    <row r="294" spans="1:5" x14ac:dyDescent="0.3">
      <c r="A294" s="10">
        <v>891521</v>
      </c>
      <c r="B294" s="1" t="s">
        <v>578</v>
      </c>
      <c r="C294" s="2">
        <v>-20161526272</v>
      </c>
      <c r="D294" s="3">
        <v>-20161526272</v>
      </c>
    </row>
    <row r="295" spans="1:5" x14ac:dyDescent="0.3">
      <c r="A295" s="10">
        <v>89152102</v>
      </c>
      <c r="B295" s="1" t="s">
        <v>568</v>
      </c>
      <c r="C295" s="2">
        <v>-20161526272</v>
      </c>
      <c r="D295" s="3">
        <v>-20161526272</v>
      </c>
    </row>
    <row r="296" spans="1:5" x14ac:dyDescent="0.3">
      <c r="A296" s="10">
        <v>891590</v>
      </c>
      <c r="B296" s="1" t="s">
        <v>579</v>
      </c>
      <c r="C296" s="2">
        <v>-1489286682</v>
      </c>
      <c r="D296" s="3">
        <v>-1414774866</v>
      </c>
    </row>
    <row r="297" spans="1:5" x14ac:dyDescent="0.3">
      <c r="A297" s="10">
        <v>89159005</v>
      </c>
      <c r="B297" s="1" t="s">
        <v>571</v>
      </c>
      <c r="C297" s="2">
        <v>-1489286682</v>
      </c>
      <c r="D297" s="3">
        <v>-1414774866</v>
      </c>
    </row>
    <row r="298" spans="1:5" x14ac:dyDescent="0.3">
      <c r="A298" s="10">
        <v>9</v>
      </c>
      <c r="B298" s="1" t="s">
        <v>580</v>
      </c>
      <c r="C298" s="2">
        <v>0</v>
      </c>
      <c r="D298" s="3">
        <v>0</v>
      </c>
    </row>
    <row r="299" spans="1:5" x14ac:dyDescent="0.3">
      <c r="A299" s="10">
        <v>91</v>
      </c>
      <c r="B299" s="1" t="s">
        <v>581</v>
      </c>
      <c r="C299" s="2">
        <v>438442870039</v>
      </c>
      <c r="D299" s="3">
        <v>131844188213</v>
      </c>
    </row>
    <row r="300" spans="1:5" x14ac:dyDescent="0.3">
      <c r="A300" s="10">
        <v>9120</v>
      </c>
      <c r="B300" s="1" t="s">
        <v>557</v>
      </c>
      <c r="C300" s="2">
        <v>437174337911</v>
      </c>
      <c r="D300" s="3">
        <v>130575656085</v>
      </c>
      <c r="E300" s="21">
        <f>+C300-D300</f>
        <v>306598681826</v>
      </c>
    </row>
    <row r="301" spans="1:5" x14ac:dyDescent="0.3">
      <c r="A301" s="10">
        <v>912001</v>
      </c>
      <c r="B301" s="1" t="s">
        <v>530</v>
      </c>
      <c r="C301" s="2">
        <v>166621023</v>
      </c>
      <c r="D301" s="3">
        <v>145706854</v>
      </c>
      <c r="E301" s="21">
        <f t="shared" ref="E301:E364" si="7">+C301-D301</f>
        <v>20914169</v>
      </c>
    </row>
    <row r="302" spans="1:5" x14ac:dyDescent="0.3">
      <c r="A302" s="10">
        <v>912002</v>
      </c>
      <c r="B302" s="1" t="s">
        <v>582</v>
      </c>
      <c r="C302" s="2">
        <v>59614999</v>
      </c>
      <c r="D302" s="3">
        <v>609548342</v>
      </c>
      <c r="E302" s="21">
        <f t="shared" si="7"/>
        <v>-549933343</v>
      </c>
    </row>
    <row r="303" spans="1:5" x14ac:dyDescent="0.3">
      <c r="A303" s="10">
        <v>912004</v>
      </c>
      <c r="B303" s="1" t="s">
        <v>583</v>
      </c>
      <c r="C303" s="2">
        <v>422247011736</v>
      </c>
      <c r="D303" s="3">
        <v>113838463794</v>
      </c>
      <c r="E303" s="21">
        <f t="shared" si="7"/>
        <v>308408547942</v>
      </c>
    </row>
    <row r="304" spans="1:5" x14ac:dyDescent="0.3">
      <c r="A304" s="10">
        <v>912090</v>
      </c>
      <c r="B304" s="1" t="s">
        <v>584</v>
      </c>
      <c r="C304" s="2">
        <v>14701090153</v>
      </c>
      <c r="D304" s="3">
        <v>15981937095</v>
      </c>
      <c r="E304" s="21">
        <f t="shared" si="7"/>
        <v>-1280846942</v>
      </c>
    </row>
    <row r="305" spans="1:5" x14ac:dyDescent="0.3">
      <c r="A305" s="10">
        <v>9190</v>
      </c>
      <c r="B305" s="1" t="s">
        <v>585</v>
      </c>
      <c r="C305" s="2">
        <v>1268532128</v>
      </c>
      <c r="D305" s="3">
        <v>1268532128</v>
      </c>
      <c r="E305" s="21">
        <f t="shared" si="7"/>
        <v>0</v>
      </c>
    </row>
    <row r="306" spans="1:5" x14ac:dyDescent="0.3">
      <c r="A306" s="10">
        <v>919090</v>
      </c>
      <c r="B306" s="1" t="s">
        <v>586</v>
      </c>
      <c r="C306" s="2">
        <v>1268532128</v>
      </c>
      <c r="D306" s="3">
        <v>1268532128</v>
      </c>
      <c r="E306" s="21">
        <f t="shared" si="7"/>
        <v>0</v>
      </c>
    </row>
    <row r="307" spans="1:5" x14ac:dyDescent="0.3">
      <c r="A307" s="10">
        <v>91909001</v>
      </c>
      <c r="B307" s="1" t="s">
        <v>271</v>
      </c>
      <c r="C307" s="2">
        <v>77838492</v>
      </c>
      <c r="D307" s="3">
        <v>77838492</v>
      </c>
      <c r="E307" s="21">
        <f t="shared" si="7"/>
        <v>0</v>
      </c>
    </row>
    <row r="308" spans="1:5" x14ac:dyDescent="0.3">
      <c r="A308" s="10">
        <v>91909002</v>
      </c>
      <c r="B308" s="1" t="s">
        <v>587</v>
      </c>
      <c r="C308" s="2">
        <v>897698540</v>
      </c>
      <c r="D308" s="3">
        <v>897698540</v>
      </c>
      <c r="E308" s="21">
        <f t="shared" si="7"/>
        <v>0</v>
      </c>
    </row>
    <row r="309" spans="1:5" x14ac:dyDescent="0.3">
      <c r="A309" s="10">
        <v>91909003</v>
      </c>
      <c r="B309" s="1" t="s">
        <v>588</v>
      </c>
      <c r="C309" s="2">
        <v>292995096</v>
      </c>
      <c r="D309" s="3">
        <v>292995096</v>
      </c>
      <c r="E309" s="21">
        <f t="shared" si="7"/>
        <v>0</v>
      </c>
    </row>
    <row r="310" spans="1:5" x14ac:dyDescent="0.3">
      <c r="A310" s="10">
        <v>93</v>
      </c>
      <c r="B310" s="1" t="s">
        <v>589</v>
      </c>
      <c r="C310" s="2">
        <v>45082602710.919998</v>
      </c>
      <c r="D310" s="3">
        <v>38422948418</v>
      </c>
      <c r="E310" s="21">
        <f t="shared" si="7"/>
        <v>6659654292.9199982</v>
      </c>
    </row>
    <row r="311" spans="1:5" x14ac:dyDescent="0.3">
      <c r="A311" s="10">
        <v>9308</v>
      </c>
      <c r="B311" s="1" t="s">
        <v>590</v>
      </c>
      <c r="C311" s="2">
        <v>6748308155</v>
      </c>
      <c r="D311" s="3">
        <v>0</v>
      </c>
      <c r="E311" s="21">
        <f t="shared" si="7"/>
        <v>6748308155</v>
      </c>
    </row>
    <row r="312" spans="1:5" x14ac:dyDescent="0.3">
      <c r="A312" s="10">
        <v>930806</v>
      </c>
      <c r="B312" s="1" t="s">
        <v>591</v>
      </c>
      <c r="C312" s="2">
        <v>6748308155</v>
      </c>
      <c r="D312" s="3">
        <v>0</v>
      </c>
      <c r="E312" s="21">
        <f t="shared" si="7"/>
        <v>6748308155</v>
      </c>
    </row>
    <row r="313" spans="1:5" x14ac:dyDescent="0.3">
      <c r="A313" s="10">
        <v>9390</v>
      </c>
      <c r="B313" s="1" t="s">
        <v>592</v>
      </c>
      <c r="C313" s="2">
        <v>38334294555.919998</v>
      </c>
      <c r="D313" s="3">
        <v>38422948418</v>
      </c>
      <c r="E313" s="21">
        <f t="shared" si="7"/>
        <v>-88653862.080001831</v>
      </c>
    </row>
    <row r="314" spans="1:5" x14ac:dyDescent="0.3">
      <c r="A314" s="10">
        <v>939090</v>
      </c>
      <c r="B314" s="1" t="s">
        <v>593</v>
      </c>
      <c r="C314" s="2">
        <v>38334294555.919998</v>
      </c>
      <c r="D314" s="3">
        <v>38422948418</v>
      </c>
      <c r="E314" s="21">
        <f t="shared" si="7"/>
        <v>-88653862.080001831</v>
      </c>
    </row>
    <row r="315" spans="1:5" x14ac:dyDescent="0.3">
      <c r="A315" s="10">
        <v>93909001</v>
      </c>
      <c r="B315" s="1" t="s">
        <v>594</v>
      </c>
      <c r="C315" s="2">
        <v>38246745788</v>
      </c>
      <c r="D315" s="3">
        <v>38340469416</v>
      </c>
      <c r="E315" s="21">
        <f t="shared" si="7"/>
        <v>-93723628</v>
      </c>
    </row>
    <row r="316" spans="1:5" x14ac:dyDescent="0.3">
      <c r="A316" s="10">
        <v>93909002</v>
      </c>
      <c r="B316" s="1" t="s">
        <v>595</v>
      </c>
      <c r="C316" s="2">
        <v>87548767.920000002</v>
      </c>
      <c r="D316" s="3">
        <v>82479002</v>
      </c>
      <c r="E316" s="21">
        <f t="shared" si="7"/>
        <v>5069765.9200000018</v>
      </c>
    </row>
    <row r="317" spans="1:5" x14ac:dyDescent="0.3">
      <c r="A317" s="10">
        <v>99</v>
      </c>
      <c r="B317" s="1" t="s">
        <v>596</v>
      </c>
      <c r="C317" s="2">
        <v>-483525472749.91998</v>
      </c>
      <c r="D317" s="3">
        <v>-170267136631</v>
      </c>
      <c r="E317" s="21">
        <f t="shared" si="7"/>
        <v>-313258336118.91998</v>
      </c>
    </row>
    <row r="318" spans="1:5" x14ac:dyDescent="0.3">
      <c r="A318" s="10">
        <v>9905</v>
      </c>
      <c r="B318" s="1" t="s">
        <v>597</v>
      </c>
      <c r="C318" s="2">
        <v>-438442870039</v>
      </c>
      <c r="D318" s="3">
        <v>-131844188213</v>
      </c>
      <c r="E318" s="21">
        <f t="shared" si="7"/>
        <v>-306598681826</v>
      </c>
    </row>
    <row r="319" spans="1:5" x14ac:dyDescent="0.3">
      <c r="A319" s="10">
        <v>990505</v>
      </c>
      <c r="B319" s="1" t="s">
        <v>574</v>
      </c>
      <c r="C319" s="2">
        <v>-437174337911</v>
      </c>
      <c r="D319" s="3">
        <v>-130575656085</v>
      </c>
      <c r="E319" s="21">
        <f t="shared" si="7"/>
        <v>-306598681826</v>
      </c>
    </row>
    <row r="320" spans="1:5" x14ac:dyDescent="0.3">
      <c r="A320" s="10">
        <v>990590</v>
      </c>
      <c r="B320" s="1" t="s">
        <v>598</v>
      </c>
      <c r="C320" s="2">
        <v>-1268532128</v>
      </c>
      <c r="D320" s="3">
        <v>-1268532128</v>
      </c>
      <c r="E320" s="21">
        <f t="shared" si="7"/>
        <v>0</v>
      </c>
    </row>
    <row r="321" spans="1:5" x14ac:dyDescent="0.3">
      <c r="A321" s="10">
        <v>9915</v>
      </c>
      <c r="B321" s="1" t="s">
        <v>599</v>
      </c>
      <c r="C321" s="2">
        <v>-45082602710.919998</v>
      </c>
      <c r="D321" s="3">
        <v>-38422948418</v>
      </c>
      <c r="E321" s="21">
        <f t="shared" si="7"/>
        <v>-6659654292.9199982</v>
      </c>
    </row>
    <row r="322" spans="1:5" x14ac:dyDescent="0.3">
      <c r="A322" s="10">
        <v>991510</v>
      </c>
      <c r="B322" s="1" t="s">
        <v>590</v>
      </c>
      <c r="C322" s="2">
        <v>-6748308155</v>
      </c>
      <c r="D322" s="3">
        <v>0</v>
      </c>
      <c r="E322" s="21">
        <f t="shared" si="7"/>
        <v>-6748308155</v>
      </c>
    </row>
    <row r="323" spans="1:5" ht="15" thickBot="1" x14ac:dyDescent="0.35">
      <c r="A323" s="43">
        <v>991590</v>
      </c>
      <c r="B323" s="51" t="s">
        <v>600</v>
      </c>
      <c r="C323" s="52">
        <v>-38334294555.919998</v>
      </c>
      <c r="D323" s="53">
        <v>-38422948418</v>
      </c>
      <c r="E323" s="21">
        <f t="shared" si="7"/>
        <v>88653862.080001831</v>
      </c>
    </row>
    <row r="324" spans="1:5" x14ac:dyDescent="0.3">
      <c r="E324" s="21">
        <f t="shared" si="7"/>
        <v>0</v>
      </c>
    </row>
    <row r="325" spans="1:5" x14ac:dyDescent="0.3">
      <c r="E325" s="21">
        <f t="shared" si="7"/>
        <v>0</v>
      </c>
    </row>
    <row r="326" spans="1:5" x14ac:dyDescent="0.3">
      <c r="A326" s="54" t="s">
        <v>601</v>
      </c>
      <c r="E326" s="21">
        <f t="shared" si="7"/>
        <v>0</v>
      </c>
    </row>
    <row r="327" spans="1:5" x14ac:dyDescent="0.3">
      <c r="A327" s="54"/>
      <c r="E327" s="21">
        <f t="shared" si="7"/>
        <v>0</v>
      </c>
    </row>
    <row r="328" spans="1:5" x14ac:dyDescent="0.3">
      <c r="A328" s="54" t="s">
        <v>602</v>
      </c>
      <c r="E328" s="21">
        <f t="shared" si="7"/>
        <v>0</v>
      </c>
    </row>
    <row r="329" spans="1:5" x14ac:dyDescent="0.3">
      <c r="A329" s="54"/>
      <c r="E329" s="21">
        <f t="shared" si="7"/>
        <v>0</v>
      </c>
    </row>
    <row r="330" spans="1:5" x14ac:dyDescent="0.3">
      <c r="A330" s="54" t="s">
        <v>603</v>
      </c>
      <c r="E330" s="21">
        <f t="shared" si="7"/>
        <v>0</v>
      </c>
    </row>
    <row r="331" spans="1:5" x14ac:dyDescent="0.3">
      <c r="E331" s="21">
        <f t="shared" si="7"/>
        <v>0</v>
      </c>
    </row>
    <row r="332" spans="1:5" x14ac:dyDescent="0.3">
      <c r="E332" s="21">
        <f t="shared" si="7"/>
        <v>0</v>
      </c>
    </row>
    <row r="333" spans="1:5" x14ac:dyDescent="0.3">
      <c r="E333" s="21">
        <f t="shared" si="7"/>
        <v>0</v>
      </c>
    </row>
    <row r="334" spans="1:5" x14ac:dyDescent="0.3">
      <c r="E334" s="21">
        <f t="shared" si="7"/>
        <v>0</v>
      </c>
    </row>
    <row r="335" spans="1:5" x14ac:dyDescent="0.3">
      <c r="E335" s="21">
        <f t="shared" si="7"/>
        <v>0</v>
      </c>
    </row>
    <row r="336" spans="1:5" x14ac:dyDescent="0.3">
      <c r="E336" s="21">
        <f t="shared" si="7"/>
        <v>0</v>
      </c>
    </row>
    <row r="337" spans="5:5" x14ac:dyDescent="0.3">
      <c r="E337" s="21">
        <f t="shared" si="7"/>
        <v>0</v>
      </c>
    </row>
    <row r="338" spans="5:5" x14ac:dyDescent="0.3">
      <c r="E338" s="21">
        <f t="shared" si="7"/>
        <v>0</v>
      </c>
    </row>
    <row r="339" spans="5:5" x14ac:dyDescent="0.3">
      <c r="E339" s="21">
        <f t="shared" si="7"/>
        <v>0</v>
      </c>
    </row>
    <row r="340" spans="5:5" x14ac:dyDescent="0.3">
      <c r="E340" s="21">
        <f t="shared" si="7"/>
        <v>0</v>
      </c>
    </row>
    <row r="341" spans="5:5" x14ac:dyDescent="0.3">
      <c r="E341" s="21">
        <f t="shared" si="7"/>
        <v>0</v>
      </c>
    </row>
    <row r="342" spans="5:5" x14ac:dyDescent="0.3">
      <c r="E342" s="21">
        <f t="shared" si="7"/>
        <v>0</v>
      </c>
    </row>
    <row r="343" spans="5:5" x14ac:dyDescent="0.3">
      <c r="E343" s="21">
        <f t="shared" si="7"/>
        <v>0</v>
      </c>
    </row>
    <row r="344" spans="5:5" x14ac:dyDescent="0.3">
      <c r="E344" s="21">
        <f t="shared" si="7"/>
        <v>0</v>
      </c>
    </row>
    <row r="345" spans="5:5" x14ac:dyDescent="0.3">
      <c r="E345" s="21">
        <f t="shared" si="7"/>
        <v>0</v>
      </c>
    </row>
    <row r="346" spans="5:5" x14ac:dyDescent="0.3">
      <c r="E346" s="21">
        <f t="shared" si="7"/>
        <v>0</v>
      </c>
    </row>
    <row r="347" spans="5:5" x14ac:dyDescent="0.3">
      <c r="E347" s="21">
        <f t="shared" si="7"/>
        <v>0</v>
      </c>
    </row>
    <row r="348" spans="5:5" x14ac:dyDescent="0.3">
      <c r="E348" s="21">
        <f t="shared" si="7"/>
        <v>0</v>
      </c>
    </row>
    <row r="349" spans="5:5" x14ac:dyDescent="0.3">
      <c r="E349" s="21">
        <f t="shared" si="7"/>
        <v>0</v>
      </c>
    </row>
    <row r="350" spans="5:5" x14ac:dyDescent="0.3">
      <c r="E350" s="21">
        <f t="shared" si="7"/>
        <v>0</v>
      </c>
    </row>
    <row r="351" spans="5:5" x14ac:dyDescent="0.3">
      <c r="E351" s="21">
        <f t="shared" si="7"/>
        <v>0</v>
      </c>
    </row>
    <row r="352" spans="5:5" x14ac:dyDescent="0.3">
      <c r="E352" s="21">
        <f t="shared" si="7"/>
        <v>0</v>
      </c>
    </row>
    <row r="353" spans="5:5" x14ac:dyDescent="0.3">
      <c r="E353" s="21">
        <f t="shared" si="7"/>
        <v>0</v>
      </c>
    </row>
    <row r="354" spans="5:5" x14ac:dyDescent="0.3">
      <c r="E354" s="21">
        <f t="shared" si="7"/>
        <v>0</v>
      </c>
    </row>
    <row r="355" spans="5:5" x14ac:dyDescent="0.3">
      <c r="E355" s="21">
        <f t="shared" si="7"/>
        <v>0</v>
      </c>
    </row>
    <row r="356" spans="5:5" x14ac:dyDescent="0.3">
      <c r="E356" s="21">
        <f t="shared" si="7"/>
        <v>0</v>
      </c>
    </row>
    <row r="357" spans="5:5" x14ac:dyDescent="0.3">
      <c r="E357" s="21">
        <f t="shared" si="7"/>
        <v>0</v>
      </c>
    </row>
    <row r="358" spans="5:5" x14ac:dyDescent="0.3">
      <c r="E358" s="21">
        <f t="shared" si="7"/>
        <v>0</v>
      </c>
    </row>
    <row r="359" spans="5:5" x14ac:dyDescent="0.3">
      <c r="E359" s="21">
        <f t="shared" si="7"/>
        <v>0</v>
      </c>
    </row>
    <row r="360" spans="5:5" x14ac:dyDescent="0.3">
      <c r="E360" s="21">
        <f t="shared" si="7"/>
        <v>0</v>
      </c>
    </row>
    <row r="361" spans="5:5" x14ac:dyDescent="0.3">
      <c r="E361" s="21">
        <f t="shared" si="7"/>
        <v>0</v>
      </c>
    </row>
    <row r="362" spans="5:5" x14ac:dyDescent="0.3">
      <c r="E362" s="21">
        <f t="shared" si="7"/>
        <v>0</v>
      </c>
    </row>
    <row r="363" spans="5:5" x14ac:dyDescent="0.3">
      <c r="E363" s="21">
        <f t="shared" si="7"/>
        <v>0</v>
      </c>
    </row>
    <row r="364" spans="5:5" x14ac:dyDescent="0.3">
      <c r="E364" s="21">
        <f t="shared" si="7"/>
        <v>0</v>
      </c>
    </row>
    <row r="365" spans="5:5" x14ac:dyDescent="0.3">
      <c r="E365" s="21">
        <f t="shared" ref="E365:E428" si="8">+C365-D365</f>
        <v>0</v>
      </c>
    </row>
    <row r="366" spans="5:5" x14ac:dyDescent="0.3">
      <c r="E366" s="21">
        <f t="shared" si="8"/>
        <v>0</v>
      </c>
    </row>
    <row r="367" spans="5:5" x14ac:dyDescent="0.3">
      <c r="E367" s="21">
        <f t="shared" si="8"/>
        <v>0</v>
      </c>
    </row>
    <row r="368" spans="5:5" x14ac:dyDescent="0.3">
      <c r="E368" s="21">
        <f t="shared" si="8"/>
        <v>0</v>
      </c>
    </row>
    <row r="369" spans="5:5" x14ac:dyDescent="0.3">
      <c r="E369" s="21">
        <f t="shared" si="8"/>
        <v>0</v>
      </c>
    </row>
    <row r="370" spans="5:5" x14ac:dyDescent="0.3">
      <c r="E370" s="21">
        <f t="shared" si="8"/>
        <v>0</v>
      </c>
    </row>
    <row r="371" spans="5:5" x14ac:dyDescent="0.3">
      <c r="E371" s="21">
        <f t="shared" si="8"/>
        <v>0</v>
      </c>
    </row>
    <row r="372" spans="5:5" x14ac:dyDescent="0.3">
      <c r="E372" s="21">
        <f t="shared" si="8"/>
        <v>0</v>
      </c>
    </row>
    <row r="373" spans="5:5" x14ac:dyDescent="0.3">
      <c r="E373" s="21">
        <f t="shared" si="8"/>
        <v>0</v>
      </c>
    </row>
    <row r="374" spans="5:5" x14ac:dyDescent="0.3">
      <c r="E374" s="21">
        <f t="shared" si="8"/>
        <v>0</v>
      </c>
    </row>
    <row r="375" spans="5:5" x14ac:dyDescent="0.3">
      <c r="E375" s="21">
        <f t="shared" si="8"/>
        <v>0</v>
      </c>
    </row>
    <row r="376" spans="5:5" x14ac:dyDescent="0.3">
      <c r="E376" s="21">
        <f t="shared" si="8"/>
        <v>0</v>
      </c>
    </row>
    <row r="377" spans="5:5" x14ac:dyDescent="0.3">
      <c r="E377" s="21">
        <f t="shared" si="8"/>
        <v>0</v>
      </c>
    </row>
    <row r="378" spans="5:5" x14ac:dyDescent="0.3">
      <c r="E378" s="21">
        <f t="shared" si="8"/>
        <v>0</v>
      </c>
    </row>
    <row r="379" spans="5:5" x14ac:dyDescent="0.3">
      <c r="E379" s="21">
        <f t="shared" si="8"/>
        <v>0</v>
      </c>
    </row>
    <row r="380" spans="5:5" x14ac:dyDescent="0.3">
      <c r="E380" s="21">
        <f t="shared" si="8"/>
        <v>0</v>
      </c>
    </row>
    <row r="381" spans="5:5" x14ac:dyDescent="0.3">
      <c r="E381" s="21">
        <f t="shared" si="8"/>
        <v>0</v>
      </c>
    </row>
    <row r="382" spans="5:5" x14ac:dyDescent="0.3">
      <c r="E382" s="21">
        <f t="shared" si="8"/>
        <v>0</v>
      </c>
    </row>
    <row r="383" spans="5:5" x14ac:dyDescent="0.3">
      <c r="E383" s="21">
        <f t="shared" si="8"/>
        <v>0</v>
      </c>
    </row>
    <row r="384" spans="5:5" x14ac:dyDescent="0.3">
      <c r="E384" s="21">
        <f t="shared" si="8"/>
        <v>0</v>
      </c>
    </row>
    <row r="385" spans="5:5" x14ac:dyDescent="0.3">
      <c r="E385" s="21">
        <f t="shared" si="8"/>
        <v>0</v>
      </c>
    </row>
    <row r="386" spans="5:5" x14ac:dyDescent="0.3">
      <c r="E386" s="21">
        <f t="shared" si="8"/>
        <v>0</v>
      </c>
    </row>
    <row r="387" spans="5:5" x14ac:dyDescent="0.3">
      <c r="E387" s="21">
        <f t="shared" si="8"/>
        <v>0</v>
      </c>
    </row>
    <row r="388" spans="5:5" x14ac:dyDescent="0.3">
      <c r="E388" s="21">
        <f t="shared" si="8"/>
        <v>0</v>
      </c>
    </row>
    <row r="389" spans="5:5" x14ac:dyDescent="0.3">
      <c r="E389" s="21">
        <f t="shared" si="8"/>
        <v>0</v>
      </c>
    </row>
    <row r="390" spans="5:5" x14ac:dyDescent="0.3">
      <c r="E390" s="21">
        <f t="shared" si="8"/>
        <v>0</v>
      </c>
    </row>
    <row r="391" spans="5:5" x14ac:dyDescent="0.3">
      <c r="E391" s="21">
        <f t="shared" si="8"/>
        <v>0</v>
      </c>
    </row>
    <row r="392" spans="5:5" x14ac:dyDescent="0.3">
      <c r="E392" s="21">
        <f t="shared" si="8"/>
        <v>0</v>
      </c>
    </row>
    <row r="393" spans="5:5" x14ac:dyDescent="0.3">
      <c r="E393" s="21">
        <f t="shared" si="8"/>
        <v>0</v>
      </c>
    </row>
    <row r="394" spans="5:5" x14ac:dyDescent="0.3">
      <c r="E394" s="21">
        <f t="shared" si="8"/>
        <v>0</v>
      </c>
    </row>
    <row r="395" spans="5:5" x14ac:dyDescent="0.3">
      <c r="E395" s="21">
        <f t="shared" si="8"/>
        <v>0</v>
      </c>
    </row>
    <row r="396" spans="5:5" x14ac:dyDescent="0.3">
      <c r="E396" s="21">
        <f t="shared" si="8"/>
        <v>0</v>
      </c>
    </row>
    <row r="397" spans="5:5" x14ac:dyDescent="0.3">
      <c r="E397" s="21">
        <f t="shared" si="8"/>
        <v>0</v>
      </c>
    </row>
    <row r="398" spans="5:5" x14ac:dyDescent="0.3">
      <c r="E398" s="21">
        <f t="shared" si="8"/>
        <v>0</v>
      </c>
    </row>
    <row r="399" spans="5:5" x14ac:dyDescent="0.3">
      <c r="E399" s="21">
        <f t="shared" si="8"/>
        <v>0</v>
      </c>
    </row>
    <row r="400" spans="5:5" x14ac:dyDescent="0.3">
      <c r="E400" s="21">
        <f t="shared" si="8"/>
        <v>0</v>
      </c>
    </row>
    <row r="401" spans="5:5" x14ac:dyDescent="0.3">
      <c r="E401" s="21">
        <f t="shared" si="8"/>
        <v>0</v>
      </c>
    </row>
    <row r="402" spans="5:5" x14ac:dyDescent="0.3">
      <c r="E402" s="21">
        <f t="shared" si="8"/>
        <v>0</v>
      </c>
    </row>
    <row r="403" spans="5:5" x14ac:dyDescent="0.3">
      <c r="E403" s="21">
        <f t="shared" si="8"/>
        <v>0</v>
      </c>
    </row>
    <row r="404" spans="5:5" x14ac:dyDescent="0.3">
      <c r="E404" s="21">
        <f t="shared" si="8"/>
        <v>0</v>
      </c>
    </row>
    <row r="405" spans="5:5" x14ac:dyDescent="0.3">
      <c r="E405" s="21">
        <f t="shared" si="8"/>
        <v>0</v>
      </c>
    </row>
    <row r="406" spans="5:5" x14ac:dyDescent="0.3">
      <c r="E406" s="21">
        <f t="shared" si="8"/>
        <v>0</v>
      </c>
    </row>
    <row r="407" spans="5:5" x14ac:dyDescent="0.3">
      <c r="E407" s="21">
        <f t="shared" si="8"/>
        <v>0</v>
      </c>
    </row>
    <row r="408" spans="5:5" x14ac:dyDescent="0.3">
      <c r="E408" s="21">
        <f t="shared" si="8"/>
        <v>0</v>
      </c>
    </row>
    <row r="409" spans="5:5" x14ac:dyDescent="0.3">
      <c r="E409" s="21">
        <f t="shared" si="8"/>
        <v>0</v>
      </c>
    </row>
    <row r="410" spans="5:5" x14ac:dyDescent="0.3">
      <c r="E410" s="21">
        <f t="shared" si="8"/>
        <v>0</v>
      </c>
    </row>
    <row r="411" spans="5:5" x14ac:dyDescent="0.3">
      <c r="E411" s="21">
        <f t="shared" si="8"/>
        <v>0</v>
      </c>
    </row>
    <row r="412" spans="5:5" x14ac:dyDescent="0.3">
      <c r="E412" s="21">
        <f t="shared" si="8"/>
        <v>0</v>
      </c>
    </row>
    <row r="413" spans="5:5" x14ac:dyDescent="0.3">
      <c r="E413" s="21">
        <f t="shared" si="8"/>
        <v>0</v>
      </c>
    </row>
    <row r="414" spans="5:5" x14ac:dyDescent="0.3">
      <c r="E414" s="21">
        <f t="shared" si="8"/>
        <v>0</v>
      </c>
    </row>
    <row r="415" spans="5:5" x14ac:dyDescent="0.3">
      <c r="E415" s="21">
        <f t="shared" si="8"/>
        <v>0</v>
      </c>
    </row>
    <row r="416" spans="5:5" x14ac:dyDescent="0.3">
      <c r="E416" s="21">
        <f t="shared" si="8"/>
        <v>0</v>
      </c>
    </row>
    <row r="417" spans="5:5" x14ac:dyDescent="0.3">
      <c r="E417" s="21">
        <f t="shared" si="8"/>
        <v>0</v>
      </c>
    </row>
    <row r="418" spans="5:5" x14ac:dyDescent="0.3">
      <c r="E418" s="21">
        <f t="shared" si="8"/>
        <v>0</v>
      </c>
    </row>
    <row r="419" spans="5:5" x14ac:dyDescent="0.3">
      <c r="E419" s="21">
        <f t="shared" si="8"/>
        <v>0</v>
      </c>
    </row>
    <row r="420" spans="5:5" x14ac:dyDescent="0.3">
      <c r="E420" s="21">
        <f t="shared" si="8"/>
        <v>0</v>
      </c>
    </row>
    <row r="421" spans="5:5" x14ac:dyDescent="0.3">
      <c r="E421" s="21">
        <f t="shared" si="8"/>
        <v>0</v>
      </c>
    </row>
    <row r="422" spans="5:5" x14ac:dyDescent="0.3">
      <c r="E422" s="21">
        <f t="shared" si="8"/>
        <v>0</v>
      </c>
    </row>
    <row r="423" spans="5:5" x14ac:dyDescent="0.3">
      <c r="E423" s="21">
        <f t="shared" si="8"/>
        <v>0</v>
      </c>
    </row>
    <row r="424" spans="5:5" x14ac:dyDescent="0.3">
      <c r="E424" s="21">
        <f t="shared" si="8"/>
        <v>0</v>
      </c>
    </row>
    <row r="425" spans="5:5" x14ac:dyDescent="0.3">
      <c r="E425" s="21">
        <f t="shared" si="8"/>
        <v>0</v>
      </c>
    </row>
    <row r="426" spans="5:5" x14ac:dyDescent="0.3">
      <c r="E426" s="21">
        <f t="shared" si="8"/>
        <v>0</v>
      </c>
    </row>
    <row r="427" spans="5:5" x14ac:dyDescent="0.3">
      <c r="E427" s="21">
        <f t="shared" si="8"/>
        <v>0</v>
      </c>
    </row>
    <row r="428" spans="5:5" x14ac:dyDescent="0.3">
      <c r="E428" s="21">
        <f t="shared" si="8"/>
        <v>0</v>
      </c>
    </row>
    <row r="429" spans="5:5" x14ac:dyDescent="0.3">
      <c r="E429" s="21">
        <f t="shared" ref="E429:E459" si="9">+C429-D429</f>
        <v>0</v>
      </c>
    </row>
    <row r="430" spans="5:5" x14ac:dyDescent="0.3">
      <c r="E430" s="21">
        <f t="shared" si="9"/>
        <v>0</v>
      </c>
    </row>
    <row r="431" spans="5:5" x14ac:dyDescent="0.3">
      <c r="E431" s="21">
        <f t="shared" si="9"/>
        <v>0</v>
      </c>
    </row>
    <row r="432" spans="5:5" x14ac:dyDescent="0.3">
      <c r="E432" s="21">
        <f t="shared" si="9"/>
        <v>0</v>
      </c>
    </row>
    <row r="433" spans="5:5" x14ac:dyDescent="0.3">
      <c r="E433" s="21">
        <f t="shared" si="9"/>
        <v>0</v>
      </c>
    </row>
    <row r="434" spans="5:5" x14ac:dyDescent="0.3">
      <c r="E434" s="21">
        <f t="shared" si="9"/>
        <v>0</v>
      </c>
    </row>
    <row r="435" spans="5:5" x14ac:dyDescent="0.3">
      <c r="E435" s="21">
        <f t="shared" si="9"/>
        <v>0</v>
      </c>
    </row>
    <row r="436" spans="5:5" x14ac:dyDescent="0.3">
      <c r="E436" s="21">
        <f t="shared" si="9"/>
        <v>0</v>
      </c>
    </row>
    <row r="437" spans="5:5" x14ac:dyDescent="0.3">
      <c r="E437" s="21">
        <f t="shared" si="9"/>
        <v>0</v>
      </c>
    </row>
    <row r="438" spans="5:5" x14ac:dyDescent="0.3">
      <c r="E438" s="21">
        <f t="shared" si="9"/>
        <v>0</v>
      </c>
    </row>
    <row r="439" spans="5:5" x14ac:dyDescent="0.3">
      <c r="E439" s="21">
        <f t="shared" si="9"/>
        <v>0</v>
      </c>
    </row>
    <row r="440" spans="5:5" x14ac:dyDescent="0.3">
      <c r="E440" s="21">
        <f t="shared" si="9"/>
        <v>0</v>
      </c>
    </row>
    <row r="441" spans="5:5" x14ac:dyDescent="0.3">
      <c r="E441" s="21">
        <f t="shared" si="9"/>
        <v>0</v>
      </c>
    </row>
    <row r="442" spans="5:5" x14ac:dyDescent="0.3">
      <c r="E442" s="21">
        <f t="shared" si="9"/>
        <v>0</v>
      </c>
    </row>
    <row r="443" spans="5:5" x14ac:dyDescent="0.3">
      <c r="E443" s="21">
        <f t="shared" si="9"/>
        <v>0</v>
      </c>
    </row>
    <row r="444" spans="5:5" x14ac:dyDescent="0.3">
      <c r="E444" s="21">
        <f t="shared" si="9"/>
        <v>0</v>
      </c>
    </row>
    <row r="445" spans="5:5" x14ac:dyDescent="0.3">
      <c r="E445" s="21">
        <f t="shared" si="9"/>
        <v>0</v>
      </c>
    </row>
    <row r="446" spans="5:5" x14ac:dyDescent="0.3">
      <c r="E446" s="21">
        <f t="shared" si="9"/>
        <v>0</v>
      </c>
    </row>
    <row r="447" spans="5:5" x14ac:dyDescent="0.3">
      <c r="E447" s="21">
        <f t="shared" si="9"/>
        <v>0</v>
      </c>
    </row>
    <row r="448" spans="5:5" x14ac:dyDescent="0.3">
      <c r="E448" s="21">
        <f t="shared" si="9"/>
        <v>0</v>
      </c>
    </row>
    <row r="449" spans="5:5" x14ac:dyDescent="0.3">
      <c r="E449" s="21">
        <f t="shared" si="9"/>
        <v>0</v>
      </c>
    </row>
    <row r="450" spans="5:5" x14ac:dyDescent="0.3">
      <c r="E450" s="21">
        <f t="shared" si="9"/>
        <v>0</v>
      </c>
    </row>
    <row r="451" spans="5:5" x14ac:dyDescent="0.3">
      <c r="E451" s="21">
        <f t="shared" si="9"/>
        <v>0</v>
      </c>
    </row>
    <row r="452" spans="5:5" x14ac:dyDescent="0.3">
      <c r="E452" s="21">
        <f t="shared" si="9"/>
        <v>0</v>
      </c>
    </row>
    <row r="453" spans="5:5" x14ac:dyDescent="0.3">
      <c r="E453" s="21">
        <f t="shared" si="9"/>
        <v>0</v>
      </c>
    </row>
    <row r="454" spans="5:5" x14ac:dyDescent="0.3">
      <c r="E454" s="21">
        <f t="shared" si="9"/>
        <v>0</v>
      </c>
    </row>
    <row r="455" spans="5:5" x14ac:dyDescent="0.3">
      <c r="E455" s="21">
        <f t="shared" si="9"/>
        <v>0</v>
      </c>
    </row>
    <row r="456" spans="5:5" x14ac:dyDescent="0.3">
      <c r="E456" s="21">
        <f t="shared" si="9"/>
        <v>0</v>
      </c>
    </row>
    <row r="457" spans="5:5" x14ac:dyDescent="0.3">
      <c r="E457" s="21">
        <f t="shared" si="9"/>
        <v>0</v>
      </c>
    </row>
    <row r="458" spans="5:5" x14ac:dyDescent="0.3">
      <c r="E458" s="21">
        <f t="shared" si="9"/>
        <v>0</v>
      </c>
    </row>
    <row r="459" spans="5:5" x14ac:dyDescent="0.3">
      <c r="E459" s="21">
        <f t="shared" si="9"/>
        <v>0</v>
      </c>
    </row>
  </sheetData>
  <autoFilter ref="A10:E266" xr:uid="{44DA80B1-F8D1-457E-916E-B40105CDD980}">
    <filterColumn colId="0">
      <filters>
        <filter val="16"/>
        <filter val="1605"/>
        <filter val="160501"/>
        <filter val="1635"/>
        <filter val="163501"/>
        <filter val="16350106"/>
        <filter val="16350111"/>
        <filter val="16350190"/>
        <filter val="163503"/>
        <filter val="16350301"/>
        <filter val="16350302"/>
        <filter val="163504"/>
        <filter val="16350401"/>
        <filter val="16350402"/>
        <filter val="163507"/>
        <filter val="16350710"/>
        <filter val="163511"/>
        <filter val="16351102"/>
        <filter val="1637"/>
        <filter val="163707"/>
        <filter val="16370711"/>
        <filter val="163708"/>
        <filter val="163709"/>
        <filter val="16370901"/>
        <filter val="16370902"/>
        <filter val="163710"/>
        <filter val="16371001"/>
        <filter val="16371002"/>
        <filter val="163711"/>
        <filter val="16371102"/>
        <filter val="1640"/>
        <filter val="164001"/>
        <filter val="164002"/>
        <filter val="164018"/>
        <filter val="164027"/>
        <filter val="164090"/>
        <filter val="1650"/>
        <filter val="165010"/>
        <filter val="1655"/>
        <filter val="165501"/>
        <filter val="165511"/>
        <filter val="165520"/>
        <filter val="165590"/>
        <filter val="1660"/>
        <filter val="166003"/>
        <filter val="1665"/>
        <filter val="166501"/>
        <filter val="166502"/>
        <filter val="1670"/>
        <filter val="167001"/>
        <filter val="167002"/>
        <filter val="1675"/>
        <filter val="167502"/>
        <filter val="1680"/>
        <filter val="168002"/>
        <filter val="1683"/>
        <filter val="168301"/>
        <filter val="168305"/>
        <filter val="16830511"/>
        <filter val="168307"/>
        <filter val="16830701"/>
        <filter val="168308"/>
        <filter val="16830802"/>
        <filter val="168309"/>
        <filter val="16830902"/>
        <filter val="1685"/>
        <filter val="168501"/>
        <filter val="16850101"/>
        <filter val="16850102"/>
        <filter val="16850118"/>
        <filter val="16850190"/>
        <filter val="168503"/>
        <filter val="168504"/>
        <filter val="168505"/>
        <filter val="168506"/>
        <filter val="168507"/>
        <filter val="168508"/>
        <filter val="168509"/>
        <filter val="168513"/>
        <filter val="168515"/>
        <filter val="168516"/>
        <filter val="16851601"/>
        <filter val="16851602"/>
      </filters>
    </filterColumn>
  </autoFilter>
  <mergeCells count="5">
    <mergeCell ref="A1:D1"/>
    <mergeCell ref="A2:D2"/>
    <mergeCell ref="A3:D3"/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Hoja1</vt:lpstr>
      <vt:lpstr>ER Dic 2025</vt:lpstr>
      <vt:lpstr>ESF Dic 2025</vt:lpstr>
      <vt:lpstr>'ESF Dic 2025'!getjobid_140113?server_reportes11g</vt:lpstr>
      <vt:lpstr>'ER Dic 2025'!PYG_20260206510211778083013</vt:lpstr>
      <vt:lpstr>Hoja1!PYG_20260206510211778083013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 Maritza Pineda Afanador</dc:creator>
  <cp:lastModifiedBy>Daniel Alexander Mariño Carrillo</cp:lastModifiedBy>
  <dcterms:created xsi:type="dcterms:W3CDTF">2026-02-06T14:10:48Z</dcterms:created>
  <dcterms:modified xsi:type="dcterms:W3CDTF">2026-03-11T21:13:50Z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2026-02-06T14:11:02Z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27b1df9d-02b6-4337-be1e-54d4352f0027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