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son.lopez\Downloads\"/>
    </mc:Choice>
  </mc:AlternateContent>
  <xr:revisionPtr revIDLastSave="0" documentId="8_{6A0164F3-59F6-45ED-A812-CE5BFD6AEF5E}" xr6:coauthVersionLast="47" xr6:coauthVersionMax="47" xr10:uidLastSave="{00000000-0000-0000-0000-000000000000}"/>
  <bookViews>
    <workbookView xWindow="-120" yWindow="-120" windowWidth="29040" windowHeight="15840" xr2:uid="{A06DC730-65EC-4E55-9FA1-BF461C8BB6F6}"/>
  </bookViews>
  <sheets>
    <sheet name="SEPTIEMB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H5" i="2" s="1"/>
  <c r="H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H30" i="2" s="1"/>
  <c r="G31" i="2"/>
  <c r="G32" i="2"/>
  <c r="G33" i="2"/>
  <c r="H33" i="2" s="1"/>
  <c r="G34" i="2"/>
  <c r="G35" i="2"/>
  <c r="G36" i="2"/>
  <c r="G37" i="2"/>
  <c r="G38" i="2"/>
  <c r="G39" i="2"/>
  <c r="G40" i="2"/>
  <c r="G41" i="2"/>
  <c r="G42" i="2"/>
  <c r="G43" i="2"/>
  <c r="G44" i="2"/>
  <c r="G45" i="2"/>
  <c r="H27" i="2" l="1"/>
  <c r="H17" i="2"/>
  <c r="H7" i="2"/>
  <c r="H21" i="2"/>
  <c r="H41" i="2"/>
  <c r="H36" i="2"/>
  <c r="H11" i="2"/>
</calcChain>
</file>

<file path=xl/sharedStrings.xml><?xml version="1.0" encoding="utf-8"?>
<sst xmlns="http://schemas.openxmlformats.org/spreadsheetml/2006/main" count="136" uniqueCount="52">
  <si>
    <t xml:space="preserve">Masculino </t>
  </si>
  <si>
    <t xml:space="preserve">Femenino </t>
  </si>
  <si>
    <t>Muy buena</t>
  </si>
  <si>
    <t xml:space="preserve">Buena </t>
  </si>
  <si>
    <t>Regular</t>
  </si>
  <si>
    <t>Mala</t>
  </si>
  <si>
    <t>Muy mala</t>
  </si>
  <si>
    <t>¿QUÉ IMAGEN TIENE DE LA UAESP?</t>
  </si>
  <si>
    <t>Cinco (5)</t>
  </si>
  <si>
    <t>Cuatro (4)</t>
  </si>
  <si>
    <t>Tres (3)</t>
  </si>
  <si>
    <t>Dos (2)</t>
  </si>
  <si>
    <t xml:space="preserve">Uno (1)  </t>
  </si>
  <si>
    <t>VALORE SI EL SERVICIO ES ACORDE CON SUS NECESIDADES Y EXPECTATIVAS TENIENDO EN CUENTA LA ESCALA DE 1 A 5, SIENDO 1 LA CALIFICACIÓN MÁS BAJA Y 5 LA MÁS ALTA</t>
  </si>
  <si>
    <t>Deficiente</t>
  </si>
  <si>
    <t xml:space="preserve">Aceptable </t>
  </si>
  <si>
    <t>Sobresaliente</t>
  </si>
  <si>
    <t>¿CÓMO FUE LA RESPUESTA A SU PETICIÓN?</t>
  </si>
  <si>
    <t>SI EL CANAL UTILIZADO FUE TELEFÓNICO O PRESENCIAL, POR FAVOR CALIFIQUE LA ACTITUD Y DISPOSICIÓN DEL SERVIDOR DURANTE LA ATENCIÓN</t>
  </si>
  <si>
    <t>Virtual</t>
  </si>
  <si>
    <t>Telefónico</t>
  </si>
  <si>
    <t>Presencial</t>
  </si>
  <si>
    <t>¿QUÉ CANAL DE ATENCIÓN USO PARA ACCEDER A LOS SERVICIOS DE LA UAESP?</t>
  </si>
  <si>
    <t>Atención al Ciudadano</t>
  </si>
  <si>
    <t>Alumbrado Público</t>
  </si>
  <si>
    <t>Servicios funerarios</t>
  </si>
  <si>
    <t>Recolección barrido y limpieza</t>
  </si>
  <si>
    <t>Disposición final</t>
  </si>
  <si>
    <t>Aprovechamiento</t>
  </si>
  <si>
    <t>SEÑALE EL SERVICIO DE LA UAESP QUE UTILIZÓ</t>
  </si>
  <si>
    <t>Universitario/Posgrado</t>
  </si>
  <si>
    <t>Técnico/Tecnólogo</t>
  </si>
  <si>
    <t>Bachillerato</t>
  </si>
  <si>
    <t>Primero</t>
  </si>
  <si>
    <t>NIVEL EDUCATIVO</t>
  </si>
  <si>
    <t>Seis (6)</t>
  </si>
  <si>
    <t>ESTRATO SOCIO ECONÓMICO</t>
  </si>
  <si>
    <t xml:space="preserve">Más de 50 años </t>
  </si>
  <si>
    <t xml:space="preserve">De 31 a 50 años </t>
  </si>
  <si>
    <t xml:space="preserve">De 19 a 30 años </t>
  </si>
  <si>
    <t>Menores de 18 Años</t>
  </si>
  <si>
    <t xml:space="preserve">RANGO DE EDAD </t>
  </si>
  <si>
    <t xml:space="preserve">MASCULINO </t>
  </si>
  <si>
    <t xml:space="preserve">FEMENINO </t>
  </si>
  <si>
    <t xml:space="preserve">GÉNERO: </t>
  </si>
  <si>
    <t xml:space="preserve">TOTAL </t>
  </si>
  <si>
    <t>Mes de realizacion</t>
  </si>
  <si>
    <t>Wilson Lopez</t>
  </si>
  <si>
    <t>Realizado por:</t>
  </si>
  <si>
    <t xml:space="preserve">Total recibidas:  </t>
  </si>
  <si>
    <t>Encuesta web de satisfacción y percepción de la prestación del servicio al ciudadano</t>
  </si>
  <si>
    <r>
      <rPr>
        <b/>
        <sz val="11"/>
        <color indexed="8"/>
        <rFont val="Calibri"/>
        <family val="2"/>
      </rPr>
      <t>Analisis</t>
    </r>
    <r>
      <rPr>
        <sz val="11"/>
        <color theme="1"/>
        <rFont val="Calibri"/>
        <family val="2"/>
        <scheme val="minor"/>
      </rPr>
      <t>: para el mes de septiembre la participacion de los ciudadanos en la encuesta web fue baja, podemos identificar que se cumple de manera sobresaliente con los criterios de calidad, calidez y  la imagen de la entidad frente a los ciudadanos es muy buena,  cabe aclarar que la la entidad mantiene siempre activos los canales de interaccion con el ciudadano.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</si>
</sst>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20"/>
      <color theme="1"/>
      <name val="Calibri"/>
      <family val="2"/>
    </font>
    <font>
      <b/>
      <sz val="20"/>
      <color theme="1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1" applyNumberFormat="1" applyFont="1"/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NIVEL EDUCATIVO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8213579974661319E-2"/>
          <c:y val="0.11475072928182178"/>
          <c:w val="0.87762387197481695"/>
          <c:h val="0.737154981112534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SEPTIEMBRE!$B$17</c:f>
              <c:strCache>
                <c:ptCount val="1"/>
                <c:pt idx="0">
                  <c:v>Primero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979183107050075E-2"/>
                  <c:y val="-9.259259259259258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24-491D-9C90-1E5C03ACF2E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4-491D-9C90-1E5C03ACF2E4}"/>
            </c:ext>
          </c:extLst>
        </c:ser>
        <c:ser>
          <c:idx val="1"/>
          <c:order val="1"/>
          <c:tx>
            <c:strRef>
              <c:f>SEPTIEMBRE!$B$18</c:f>
              <c:strCache>
                <c:ptCount val="1"/>
                <c:pt idx="0">
                  <c:v>Bachillerato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4984387330287556E-2"/>
                  <c:y val="-2.77777777777778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24-491D-9C90-1E5C03ACF2E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24-491D-9C90-1E5C03ACF2E4}"/>
            </c:ext>
          </c:extLst>
        </c:ser>
        <c:ser>
          <c:idx val="2"/>
          <c:order val="2"/>
          <c:tx>
            <c:strRef>
              <c:f>SEPTIEMBRE!$B$19</c:f>
              <c:strCache>
                <c:ptCount val="1"/>
                <c:pt idx="0">
                  <c:v>Técnico/Tecnólogo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486989441906206E-2"/>
                  <c:y val="-3.70370370370370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24-491D-9C90-1E5C03ACF2E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SEPTIEMBRE!$G$19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24-491D-9C90-1E5C03ACF2E4}"/>
            </c:ext>
          </c:extLst>
        </c:ser>
        <c:ser>
          <c:idx val="3"/>
          <c:order val="3"/>
          <c:tx>
            <c:strRef>
              <c:f>SEPTIEMBRE!$B$20</c:f>
              <c:strCache>
                <c:ptCount val="1"/>
                <c:pt idx="0">
                  <c:v>Universitario/Posgrado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486989441906297E-2"/>
                  <c:y val="-1.8518518518518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24-491D-9C90-1E5C03ACF2E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24-491D-9C90-1E5C03ACF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18347552"/>
        <c:axId val="1"/>
        <c:axId val="0"/>
      </c:bar3DChart>
      <c:catAx>
        <c:axId val="61834755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CANTIDAD RESPUESTAS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6183475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SEÑALE EL SERVICIO DE LA UAESP QUE UTILIZÓ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5916657147934836E-2"/>
          <c:y val="0.14782099748249661"/>
          <c:w val="0.96408334285206521"/>
          <c:h val="0.675082120916618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SEPTIEMBRE!$B$21</c:f>
              <c:strCache>
                <c:ptCount val="1"/>
                <c:pt idx="0">
                  <c:v>Aprovechamiento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09254313192743E-3"/>
                  <c:y val="-2.1202881187735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3C-485C-87EB-DC187C99E4F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3C-485C-87EB-DC187C99E4FA}"/>
            </c:ext>
          </c:extLst>
        </c:ser>
        <c:ser>
          <c:idx val="1"/>
          <c:order val="1"/>
          <c:tx>
            <c:strRef>
              <c:f>SEPTIEMBRE!$B$22</c:f>
              <c:strCache>
                <c:ptCount val="1"/>
                <c:pt idx="0">
                  <c:v>Disposición final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1.69623049501882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3C-485C-87EB-DC187C99E4F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SEPTIEMBRE!$G$22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3C-485C-87EB-DC187C99E4FA}"/>
            </c:ext>
          </c:extLst>
        </c:ser>
        <c:ser>
          <c:idx val="2"/>
          <c:order val="2"/>
          <c:tx>
            <c:strRef>
              <c:f>SEPTIEMBRE!$B$23</c:f>
              <c:strCache>
                <c:ptCount val="1"/>
                <c:pt idx="0">
                  <c:v>Recolección barrido y limpieza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4647801923492009E-2"/>
                  <c:y val="-1.2721728712641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3C-485C-87EB-DC187C99E4F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3C-485C-87EB-DC187C99E4FA}"/>
            </c:ext>
          </c:extLst>
        </c:ser>
        <c:ser>
          <c:idx val="3"/>
          <c:order val="3"/>
          <c:tx>
            <c:strRef>
              <c:f>SEPTIEMBRE!$B$24</c:f>
              <c:strCache>
                <c:ptCount val="1"/>
                <c:pt idx="0">
                  <c:v>Servicios funerarios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3701725277096437E-3"/>
                  <c:y val="-3.81651861379235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3C-485C-87EB-DC187C99E4F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3C-485C-87EB-DC187C99E4FA}"/>
            </c:ext>
          </c:extLst>
        </c:ser>
        <c:ser>
          <c:idx val="4"/>
          <c:order val="4"/>
          <c:tx>
            <c:strRef>
              <c:f>SEPTIEMBRE!$B$25</c:f>
              <c:strCache>
                <c:ptCount val="1"/>
                <c:pt idx="0">
                  <c:v>Alumbrado Público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4647801923491932E-2"/>
                  <c:y val="-2.1202881187735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3C-485C-87EB-DC187C99E4F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3C-485C-87EB-DC187C99E4FA}"/>
            </c:ext>
          </c:extLst>
        </c:ser>
        <c:ser>
          <c:idx val="5"/>
          <c:order val="5"/>
          <c:tx>
            <c:strRef>
              <c:f>SEPTIEMBRE!$B$26</c:f>
              <c:strCache>
                <c:ptCount val="1"/>
                <c:pt idx="0">
                  <c:v>Atención al Ciudadano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0462715659637073E-2"/>
                  <c:y val="-2.12028811877353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3C-485C-87EB-DC187C99E4F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SEPTIEMBRE!$G$26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3C-485C-87EB-DC187C99E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18345888"/>
        <c:axId val="1"/>
        <c:axId val="0"/>
      </c:bar3DChart>
      <c:catAx>
        <c:axId val="61834588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CANTIDAD RESPUESTAS</a:t>
                </a:r>
              </a:p>
            </c:rich>
          </c:tx>
          <c:layout>
            <c:manualLayout>
              <c:xMode val="edge"/>
              <c:yMode val="edge"/>
              <c:x val="7.5375998560927554E-2"/>
              <c:y val="0.16026768393081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6183458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3165877629782259E-3"/>
          <c:y val="0.7496036908429925"/>
          <c:w val="0.96411411190423624"/>
          <c:h val="0.2263148628160610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RANGO DE EDAD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8701395769237449E-2"/>
          <c:y val="0.13891227129756895"/>
          <c:w val="0.8770160435243608"/>
          <c:h val="0.7522229729520091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SEPTIEMBRE!$B$7</c:f>
              <c:strCache>
                <c:ptCount val="1"/>
                <c:pt idx="0">
                  <c:v>Menores de 18 Años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2545048379543167E-3"/>
                  <c:y val="-2.59624960209335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55-4341-A444-3084B694EDB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55-4341-A444-3084B694EDB6}"/>
            </c:ext>
          </c:extLst>
        </c:ser>
        <c:ser>
          <c:idx val="1"/>
          <c:order val="1"/>
          <c:tx>
            <c:strRef>
              <c:f>SEPTIEMBRE!$B$8</c:f>
              <c:strCache>
                <c:ptCount val="1"/>
                <c:pt idx="0">
                  <c:v>De 19 a 30 años 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9.0180193518174332E-3"/>
                  <c:y val="-2.96714240239240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55-4341-A444-3084B694EDB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55-4341-A444-3084B694EDB6}"/>
            </c:ext>
          </c:extLst>
        </c:ser>
        <c:ser>
          <c:idx val="2"/>
          <c:order val="2"/>
          <c:tx>
            <c:strRef>
              <c:f>SEPTIEMBRE!$B$9</c:f>
              <c:strCache>
                <c:ptCount val="1"/>
                <c:pt idx="0">
                  <c:v>De 31 a 50 años 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4799553217497858E-2"/>
                  <c:y val="-3.7089280029905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55-4341-A444-3084B694EDB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5-4341-A444-3084B694EDB6}"/>
            </c:ext>
          </c:extLst>
        </c:ser>
        <c:ser>
          <c:idx val="3"/>
          <c:order val="3"/>
          <c:tx>
            <c:strRef>
              <c:f>SEPTIEMBRE!$B$10</c:f>
              <c:strCache>
                <c:ptCount val="1"/>
                <c:pt idx="0">
                  <c:v>Más de 50 años 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2545048379543582E-2"/>
                  <c:y val="-2.22535680179429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55-4341-A444-3084B694EDB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155-4341-A444-3084B694E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18347136"/>
        <c:axId val="1"/>
        <c:axId val="0"/>
      </c:bar3DChart>
      <c:catAx>
        <c:axId val="6183471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CANTIDAD</a:t>
                </a:r>
                <a:r>
                  <a:rPr lang="es-CO" baseline="0"/>
                  <a:t> RESPUESTAS</a:t>
                </a: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618347136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¿QUÉ CANAL DE ATENCIÓN USÓ PARA ACCEDER A LOS SERVICIOS DE LA UAESP?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941958669256947E-2"/>
          <c:y val="0.23125680092111212"/>
          <c:w val="0.91998764794406551"/>
          <c:h val="0.6176410080894921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SEPTIEMBRE!$B$27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2598870056497092E-2"/>
                  <c:y val="-2.23745374240565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06-4E97-8A99-AF0D0F8ED94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SEPTIEMBRE!$G$27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06-4E97-8A99-AF0D0F8ED944}"/>
            </c:ext>
          </c:extLst>
        </c:ser>
        <c:ser>
          <c:idx val="1"/>
          <c:order val="1"/>
          <c:tx>
            <c:strRef>
              <c:f>SEPTIEMBRE!$B$28</c:f>
              <c:strCache>
                <c:ptCount val="1"/>
                <c:pt idx="0">
                  <c:v>Telefónico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4858757062146894E-2"/>
                  <c:y val="-4.47490748481131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06-4E97-8A99-AF0D0F8ED94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SEPTIEMBRE!$G$28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06-4E97-8A99-AF0D0F8ED944}"/>
            </c:ext>
          </c:extLst>
        </c:ser>
        <c:ser>
          <c:idx val="2"/>
          <c:order val="2"/>
          <c:tx>
            <c:strRef>
              <c:f>SEPTIEMBRE!$B$29</c:f>
              <c:strCache>
                <c:ptCount val="1"/>
                <c:pt idx="0">
                  <c:v>Virtual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3559322033898305E-2"/>
                  <c:y val="-3.35618061360847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06-4E97-8A99-AF0D0F8ED94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SEPTIEMBRE!$G$29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06-4E97-8A99-AF0D0F8ED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18346720"/>
        <c:axId val="1"/>
        <c:axId val="0"/>
      </c:bar3DChart>
      <c:catAx>
        <c:axId val="61834672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CANTIDAD</a:t>
                </a:r>
                <a:r>
                  <a:rPr lang="es-CO" baseline="0"/>
                  <a:t> RESPUESTAS</a:t>
                </a:r>
                <a:endParaRPr lang="es-CO"/>
              </a:p>
            </c:rich>
          </c:tx>
          <c:layout>
            <c:manualLayout>
              <c:xMode val="edge"/>
              <c:yMode val="edge"/>
              <c:x val="0.12066935619867945"/>
              <c:y val="0.2312566780216302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618346720"/>
        <c:crosses val="autoZero"/>
        <c:crossBetween val="between"/>
        <c:majorUnit val="3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SI EL CANAL UTILIZADO FUE TELEFÓNICO O PRESENCIAL, POR FAVOR CALIFIQUE LA ACTITUD Y DISPOSICIÓN DEL SERVIDOR DURANTE LA ATENCIÓN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3441446778400356E-2"/>
          <c:y val="0.24683800442780182"/>
          <c:w val="0.88357004747447321"/>
          <c:h val="0.6065730083291954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SEPTIEMBRE!$B$30</c:f>
              <c:strCache>
                <c:ptCount val="1"/>
                <c:pt idx="0">
                  <c:v>Sobresaliente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564-455C-A5F4-7CD04260CC2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64-455C-A5F4-7CD04260CC2B}"/>
            </c:ext>
          </c:extLst>
        </c:ser>
        <c:ser>
          <c:idx val="1"/>
          <c:order val="1"/>
          <c:tx>
            <c:strRef>
              <c:f>SEPTIEMBRE!$B$31</c:f>
              <c:strCache>
                <c:ptCount val="1"/>
                <c:pt idx="0">
                  <c:v>Aceptable 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SEPTIEMBRE!$G$31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64-455C-A5F4-7CD04260CC2B}"/>
            </c:ext>
          </c:extLst>
        </c:ser>
        <c:ser>
          <c:idx val="2"/>
          <c:order val="2"/>
          <c:tx>
            <c:strRef>
              <c:f>SEPTIEMBRE!$B$32</c:f>
              <c:strCache>
                <c:ptCount val="1"/>
                <c:pt idx="0">
                  <c:v>Deficiente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SEPTIEMBRE!$G$32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64-455C-A5F4-7CD04260C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27567136"/>
        <c:axId val="1"/>
        <c:axId val="0"/>
      </c:bar3DChart>
      <c:catAx>
        <c:axId val="6275671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CANTIDAD RESPUESTAS</a:t>
                </a:r>
              </a:p>
            </c:rich>
          </c:tx>
          <c:layout>
            <c:manualLayout>
              <c:xMode val="edge"/>
              <c:yMode val="edge"/>
              <c:x val="0.17073252207110476"/>
              <c:y val="0.2563207890828593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627567136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¿CÓMO FUE LA RESPUESTA A SU PETICIÓN?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8701395769237449E-2"/>
          <c:y val="0.16714951158631264"/>
          <c:w val="0.8770160435243608"/>
          <c:h val="0.71976829161522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SEPTIEMBRE!$B$33</c:f>
              <c:strCache>
                <c:ptCount val="1"/>
                <c:pt idx="0">
                  <c:v>Sobresaliente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307-40CD-AD52-8C0D2C60751C}"/>
              </c:ext>
            </c:extLst>
          </c:dPt>
          <c:dLbls>
            <c:dLbl>
              <c:idx val="0"/>
              <c:layout>
                <c:manualLayout>
                  <c:x val="2.4799553217497938E-2"/>
                  <c:y val="-1.38888888888888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07-40CD-AD52-8C0D2C6075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SEPTIEMBRE!$G$33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07-40CD-AD52-8C0D2C60751C}"/>
            </c:ext>
          </c:extLst>
        </c:ser>
        <c:ser>
          <c:idx val="1"/>
          <c:order val="1"/>
          <c:tx>
            <c:strRef>
              <c:f>SEPTIEMBRE!$B$34</c:f>
              <c:strCache>
                <c:ptCount val="1"/>
                <c:pt idx="0">
                  <c:v>Aceptable 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2545048379543582E-2"/>
                  <c:y val="-1.38888888888888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07-40CD-AD52-8C0D2C6075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SEPTIEMBRE!$G$34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07-40CD-AD52-8C0D2C60751C}"/>
            </c:ext>
          </c:extLst>
        </c:ser>
        <c:ser>
          <c:idx val="2"/>
          <c:order val="2"/>
          <c:tx>
            <c:strRef>
              <c:f>SEPTIEMBRE!$B$35</c:f>
              <c:strCache>
                <c:ptCount val="1"/>
                <c:pt idx="0">
                  <c:v>Deficiente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4799553217497858E-2"/>
                  <c:y val="-3.70370370370370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07-40CD-AD52-8C0D2C6075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SEPTIEMBRE!$G$35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07-40CD-AD52-8C0D2C607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27566304"/>
        <c:axId val="1"/>
        <c:axId val="0"/>
      </c:bar3DChart>
      <c:catAx>
        <c:axId val="62756630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CANTIDAD RESPUESTAS</a:t>
                </a:r>
              </a:p>
            </c:rich>
          </c:tx>
          <c:layout>
            <c:manualLayout>
              <c:xMode val="edge"/>
              <c:yMode val="edge"/>
              <c:x val="0.12740748466044394"/>
              <c:y val="0.1626111021836556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6275663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VALORE SI EL SERVICIO ES ACORDE CON SUS NECESIDADES Y EXPECTATIVAS TENIENDO EN CUENTA LA ESCALA DE 1 A 5, SIENDO 1 LA CALIFICACIÓN MÁS BAJA Y 5 LA MÁS ALTA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9825784098847981E-2"/>
          <c:y val="0.27549283594410268"/>
          <c:w val="0.96017421590115204"/>
          <c:h val="0.603984855334135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SEPTIEMBRE!$B$36</c:f>
              <c:strCache>
                <c:ptCount val="1"/>
                <c:pt idx="0">
                  <c:v>Uno (1)  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6796036928798358E-2"/>
                  <c:y val="-1.8518518518518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00-46DD-BE0D-DDE30D81AD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SEPTIEMBRE!$G$36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00-46DD-BE0D-DDE30D81AD56}"/>
            </c:ext>
          </c:extLst>
        </c:ser>
        <c:ser>
          <c:idx val="1"/>
          <c:order val="1"/>
          <c:tx>
            <c:strRef>
              <c:f>SEPTIEMBRE!$B$37</c:f>
              <c:strCache>
                <c:ptCount val="1"/>
                <c:pt idx="0">
                  <c:v>Dos (2)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6796036928798358E-2"/>
                  <c:y val="-2.31481481481482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00-46DD-BE0D-DDE30D81AD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00-46DD-BE0D-DDE30D81AD56}"/>
            </c:ext>
          </c:extLst>
        </c:ser>
        <c:ser>
          <c:idx val="2"/>
          <c:order val="2"/>
          <c:tx>
            <c:strRef>
              <c:f>SEPTIEMBRE!$B$38</c:f>
              <c:strCache>
                <c:ptCount val="1"/>
                <c:pt idx="0">
                  <c:v>Tres (3)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2985138482993851E-3"/>
                  <c:y val="-1.85185185185186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00-46DD-BE0D-DDE30D81AD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00-46DD-BE0D-DDE30D81AD56}"/>
            </c:ext>
          </c:extLst>
        </c:ser>
        <c:ser>
          <c:idx val="3"/>
          <c:order val="3"/>
          <c:tx>
            <c:strRef>
              <c:f>SEPTIEMBRE!$B$39</c:f>
              <c:strCache>
                <c:ptCount val="1"/>
                <c:pt idx="0">
                  <c:v>Cuatro (4)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6796036928798282E-2"/>
                  <c:y val="-9.259259259259302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00-46DD-BE0D-DDE30D81AD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SEPTIEMBRE!$G$39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00-46DD-BE0D-DDE30D81AD56}"/>
            </c:ext>
          </c:extLst>
        </c:ser>
        <c:ser>
          <c:idx val="4"/>
          <c:order val="4"/>
          <c:tx>
            <c:strRef>
              <c:f>SEPTIEMBRE!$B$40</c:f>
              <c:strCache>
                <c:ptCount val="1"/>
                <c:pt idx="0">
                  <c:v>Cinco (5)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0497523080498974E-2"/>
                  <c:y val="-2.77777777777778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00-46DD-BE0D-DDE30D81AD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SEPTIEMBRE!$G$40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900-46DD-BE0D-DDE30D81A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27564640"/>
        <c:axId val="1"/>
        <c:axId val="0"/>
      </c:bar3DChart>
      <c:catAx>
        <c:axId val="62756464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CANTIDAD RESPUESTAS</a:t>
                </a:r>
              </a:p>
            </c:rich>
          </c:tx>
          <c:layout>
            <c:manualLayout>
              <c:xMode val="edge"/>
              <c:yMode val="edge"/>
              <c:x val="0.10591371391076115"/>
              <c:y val="0.2635327726891281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6275646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¿QUÉ IMAGEN TIENE DE LA UAESP?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8865079675985776E-2"/>
          <c:y val="0.15250550202963761"/>
          <c:w val="0.87681209003103466"/>
          <c:h val="0.6813863484455746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SEPTIEMBRE!$B$41</c:f>
              <c:strCache>
                <c:ptCount val="1"/>
                <c:pt idx="0">
                  <c:v>Muy mala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7314255890846129E-2"/>
                  <c:y val="-2.77777777777777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6D-4352-B517-9B8541E82EB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6D-4352-B517-9B8541E82EBE}"/>
            </c:ext>
          </c:extLst>
        </c:ser>
        <c:ser>
          <c:idx val="1"/>
          <c:order val="1"/>
          <c:tx>
            <c:strRef>
              <c:f>SEPTIEMBRE!$B$42</c:f>
              <c:strCache>
                <c:ptCount val="1"/>
                <c:pt idx="0">
                  <c:v>Mala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828563972711553E-3"/>
                  <c:y val="-1.85185185185186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6D-4352-B517-9B8541E82EB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6D-4352-B517-9B8541E82EBE}"/>
            </c:ext>
          </c:extLst>
        </c:ser>
        <c:ser>
          <c:idx val="2"/>
          <c:order val="2"/>
          <c:tx>
            <c:strRef>
              <c:f>SEPTIEMBRE!$B$43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3657127945423106E-2"/>
                  <c:y val="-1.85185185185185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6D-4352-B517-9B8541E82EB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SEPTIEMBRE!$G$43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6D-4352-B517-9B8541E82EBE}"/>
            </c:ext>
          </c:extLst>
        </c:ser>
        <c:ser>
          <c:idx val="3"/>
          <c:order val="3"/>
          <c:tx>
            <c:strRef>
              <c:f>SEPTIEMBRE!$B$44</c:f>
              <c:strCache>
                <c:ptCount val="1"/>
                <c:pt idx="0">
                  <c:v>Buena 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3657127945423106E-2"/>
                  <c:y val="-1.8518518518518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6D-4352-B517-9B8541E82EB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SEPTIEMBRE!$G$44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56D-4352-B517-9B8541E82EBE}"/>
            </c:ext>
          </c:extLst>
        </c:ser>
        <c:ser>
          <c:idx val="4"/>
          <c:order val="4"/>
          <c:tx>
            <c:strRef>
              <c:f>SEPTIEMBRE!$B$45</c:f>
              <c:strCache>
                <c:ptCount val="1"/>
                <c:pt idx="0">
                  <c:v>Muy buena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5933315936326957E-2"/>
                  <c:y val="-1.8518518518518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6D-4352-B517-9B8541E82EB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SEPTIEMBRE!$G$45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56D-4352-B517-9B8541E8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27567552"/>
        <c:axId val="1"/>
        <c:axId val="0"/>
      </c:bar3DChart>
      <c:catAx>
        <c:axId val="62756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CANTIDAD RESPUESTAS</a:t>
                </a:r>
              </a:p>
            </c:rich>
          </c:tx>
          <c:layout>
            <c:manualLayout>
              <c:xMode val="edge"/>
              <c:yMode val="edge"/>
              <c:x val="0.11086440065638561"/>
              <c:y val="0.18917363590420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6275675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ESTRATO</a:t>
            </a:r>
            <a:r>
              <a:rPr lang="es-CO" baseline="0"/>
              <a:t> SOCIO ECONÓMICO</a:t>
            </a:r>
            <a:endParaRPr lang="es-CO"/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4328549121233257E-2"/>
          <c:y val="0.12981918602805681"/>
          <c:w val="0.8824646998239144"/>
          <c:h val="0.7613160582215213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SEPTIEMBRE!$B$11</c:f>
              <c:strCache>
                <c:ptCount val="1"/>
                <c:pt idx="0">
                  <c:v>Uno (1)  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2545048379543167E-3"/>
                  <c:y val="-2.59624960209335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08-493C-84A6-4CDA5779DC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08-493C-84A6-4CDA5779DCEC}"/>
            </c:ext>
          </c:extLst>
        </c:ser>
        <c:ser>
          <c:idx val="1"/>
          <c:order val="1"/>
          <c:tx>
            <c:strRef>
              <c:f>SEPTIEMBRE!$B$12</c:f>
              <c:strCache>
                <c:ptCount val="1"/>
                <c:pt idx="0">
                  <c:v>Dos (2)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9.0180193518174332E-3"/>
                  <c:y val="-2.96714240239240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08-493C-84A6-4CDA5779DC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08-493C-84A6-4CDA5779DCEC}"/>
            </c:ext>
          </c:extLst>
        </c:ser>
        <c:ser>
          <c:idx val="2"/>
          <c:order val="2"/>
          <c:tx>
            <c:strRef>
              <c:f>SEPTIEMBRE!$B$13</c:f>
              <c:strCache>
                <c:ptCount val="1"/>
                <c:pt idx="0">
                  <c:v>Tres (3)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4799553217497858E-2"/>
                  <c:y val="-3.7089280029905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08-493C-84A6-4CDA5779DC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08-493C-84A6-4CDA5779DCEC}"/>
            </c:ext>
          </c:extLst>
        </c:ser>
        <c:ser>
          <c:idx val="3"/>
          <c:order val="3"/>
          <c:tx>
            <c:strRef>
              <c:f>SEPTIEMBRE!$B$14</c:f>
              <c:strCache>
                <c:ptCount val="1"/>
                <c:pt idx="0">
                  <c:v>Cuatro (4)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2545048379543582E-2"/>
                  <c:y val="-2.22535680179429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08-493C-84A6-4CDA5779DC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SEPTIEMBRE!$G$14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708-493C-84A6-4CDA5779DCEC}"/>
            </c:ext>
          </c:extLst>
        </c:ser>
        <c:ser>
          <c:idx val="4"/>
          <c:order val="4"/>
          <c:tx>
            <c:strRef>
              <c:f>SEPTIEMBRE!$B$15</c:f>
              <c:strCache>
                <c:ptCount val="1"/>
                <c:pt idx="0">
                  <c:v>Cinco (5)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08-493C-84A6-4CDA5779DCEC}"/>
            </c:ext>
          </c:extLst>
        </c:ser>
        <c:ser>
          <c:idx val="5"/>
          <c:order val="5"/>
          <c:tx>
            <c:strRef>
              <c:f>SEPTIEMBRE!$B$16</c:f>
              <c:strCache>
                <c:ptCount val="1"/>
                <c:pt idx="0">
                  <c:v>Seis (6)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SEPTIEMBRE!$G$16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708-493C-84A6-4CDA5779D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21515728"/>
        <c:axId val="1"/>
        <c:axId val="0"/>
      </c:bar3DChart>
      <c:catAx>
        <c:axId val="62151572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CANTIDAD RESPUESTAS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62151572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15</xdr:row>
      <xdr:rowOff>238125</xdr:rowOff>
    </xdr:from>
    <xdr:to>
      <xdr:col>15</xdr:col>
      <xdr:colOff>657225</xdr:colOff>
      <xdr:row>26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C6E7BF-C153-41F1-A93A-6090D897F0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695325</xdr:colOff>
      <xdr:row>15</xdr:row>
      <xdr:rowOff>257175</xdr:rowOff>
    </xdr:from>
    <xdr:to>
      <xdr:col>23</xdr:col>
      <xdr:colOff>714375</xdr:colOff>
      <xdr:row>26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D4A077E-1FA2-4A5F-B101-143DF1DCC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238125</xdr:colOff>
      <xdr:row>0</xdr:row>
      <xdr:rowOff>142875</xdr:rowOff>
    </xdr:from>
    <xdr:to>
      <xdr:col>15</xdr:col>
      <xdr:colOff>657225</xdr:colOff>
      <xdr:row>15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BACBEFC-6093-4C73-B732-D2210965C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209550</xdr:colOff>
      <xdr:row>26</xdr:row>
      <xdr:rowOff>133350</xdr:rowOff>
    </xdr:from>
    <xdr:to>
      <xdr:col>15</xdr:col>
      <xdr:colOff>657225</xdr:colOff>
      <xdr:row>35</xdr:row>
      <xdr:rowOff>114300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93A5C49-62B1-49E8-A6A2-D6DDAEACA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733425</xdr:colOff>
      <xdr:row>26</xdr:row>
      <xdr:rowOff>142875</xdr:rowOff>
    </xdr:from>
    <xdr:to>
      <xdr:col>23</xdr:col>
      <xdr:colOff>714375</xdr:colOff>
      <xdr:row>35</xdr:row>
      <xdr:rowOff>114300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3200E58-65C8-4EB5-88B8-C9031EC18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219075</xdr:colOff>
      <xdr:row>35</xdr:row>
      <xdr:rowOff>257175</xdr:rowOff>
    </xdr:from>
    <xdr:to>
      <xdr:col>15</xdr:col>
      <xdr:colOff>638175</xdr:colOff>
      <xdr:row>45</xdr:row>
      <xdr:rowOff>47625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80562BD-8174-44AB-904D-DEC8DB2AC4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752475</xdr:colOff>
      <xdr:row>35</xdr:row>
      <xdr:rowOff>247650</xdr:rowOff>
    </xdr:from>
    <xdr:to>
      <xdr:col>23</xdr:col>
      <xdr:colOff>752475</xdr:colOff>
      <xdr:row>45</xdr:row>
      <xdr:rowOff>38100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DDDFF60-4E42-4D12-92CA-A6D1077B2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266700</xdr:colOff>
      <xdr:row>45</xdr:row>
      <xdr:rowOff>190500</xdr:rowOff>
    </xdr:from>
    <xdr:to>
      <xdr:col>15</xdr:col>
      <xdr:colOff>676275</xdr:colOff>
      <xdr:row>54</xdr:row>
      <xdr:rowOff>19050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A03E4A3-F46E-4CFC-8216-0FC3B3158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752475</xdr:colOff>
      <xdr:row>0</xdr:row>
      <xdr:rowOff>142875</xdr:rowOff>
    </xdr:from>
    <xdr:to>
      <xdr:col>23</xdr:col>
      <xdr:colOff>676275</xdr:colOff>
      <xdr:row>15</xdr:row>
      <xdr:rowOff>161925</xdr:rowOff>
    </xdr:to>
    <xdr:graphicFrame macro="">
      <xdr:nvGraphicFramePr>
        <xdr:cNvPr id="10" name="Gráfico 3">
          <a:extLst>
            <a:ext uri="{FF2B5EF4-FFF2-40B4-BE49-F238E27FC236}">
              <a16:creationId xmlns:a16="http://schemas.microsoft.com/office/drawing/2014/main" id="{DD49DEFD-44F3-498E-9905-75644B8FF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AF1-75CD-477D-87C4-AEDE7FB563E6}">
  <sheetPr>
    <tabColor theme="4" tint="0.39997558519241921"/>
  </sheetPr>
  <dimension ref="A1:K56"/>
  <sheetViews>
    <sheetView showGridLines="0" tabSelected="1" zoomScale="95" zoomScaleNormal="95" workbookViewId="0">
      <selection activeCell="A47" sqref="A47:D49"/>
    </sheetView>
  </sheetViews>
  <sheetFormatPr baseColWidth="10" defaultRowHeight="15" x14ac:dyDescent="0.25"/>
  <cols>
    <col min="1" max="1" width="36" customWidth="1"/>
    <col min="2" max="2" width="30.140625" style="2" customWidth="1"/>
    <col min="3" max="3" width="11.140625" style="1" customWidth="1"/>
    <col min="5" max="5" width="12.7109375" customWidth="1"/>
  </cols>
  <sheetData>
    <row r="1" spans="1:11" ht="15" customHeight="1" x14ac:dyDescent="0.25">
      <c r="A1" s="37" t="s">
        <v>50</v>
      </c>
      <c r="B1" s="36"/>
      <c r="C1" s="36"/>
      <c r="D1" s="36"/>
      <c r="E1" s="36"/>
      <c r="F1" s="36"/>
      <c r="G1" s="36"/>
      <c r="H1" s="36"/>
    </row>
    <row r="2" spans="1:11" ht="21.75" customHeight="1" x14ac:dyDescent="0.25">
      <c r="A2" s="36"/>
      <c r="B2" s="36"/>
      <c r="C2" s="36"/>
      <c r="D2" s="36"/>
      <c r="E2" s="36"/>
      <c r="F2" s="36"/>
      <c r="G2" s="36"/>
      <c r="H2" s="36"/>
    </row>
    <row r="3" spans="1:11" ht="18" customHeight="1" x14ac:dyDescent="0.25">
      <c r="A3" s="30" t="s">
        <v>49</v>
      </c>
      <c r="B3" s="33">
        <v>2</v>
      </c>
      <c r="C3" s="35"/>
      <c r="D3" s="35"/>
      <c r="E3" s="35"/>
      <c r="F3" s="35"/>
      <c r="G3" s="35"/>
      <c r="H3" s="34"/>
    </row>
    <row r="4" spans="1:11" ht="18" customHeight="1" x14ac:dyDescent="0.25">
      <c r="A4" s="30" t="s">
        <v>48</v>
      </c>
      <c r="B4" s="33" t="s">
        <v>47</v>
      </c>
      <c r="C4" s="32"/>
      <c r="D4" s="32"/>
      <c r="E4" s="32"/>
      <c r="F4" s="32"/>
      <c r="G4" s="32"/>
      <c r="H4" s="31"/>
    </row>
    <row r="5" spans="1:11" ht="18" customHeight="1" x14ac:dyDescent="0.25">
      <c r="A5" s="30" t="s">
        <v>46</v>
      </c>
      <c r="B5" s="29">
        <v>44805</v>
      </c>
      <c r="C5" s="28"/>
      <c r="D5" s="27"/>
      <c r="E5" s="28"/>
      <c r="F5" s="27"/>
      <c r="G5" s="26" t="s">
        <v>45</v>
      </c>
      <c r="H5" s="25">
        <f>G6</f>
        <v>2</v>
      </c>
    </row>
    <row r="6" spans="1:11" ht="24" customHeight="1" x14ac:dyDescent="0.25">
      <c r="A6" s="24" t="s">
        <v>44</v>
      </c>
      <c r="B6" s="23"/>
      <c r="C6" s="22" t="s">
        <v>43</v>
      </c>
      <c r="D6" s="21">
        <v>2</v>
      </c>
      <c r="E6" s="22" t="s">
        <v>42</v>
      </c>
      <c r="F6" s="21"/>
      <c r="G6" s="20">
        <f>+D6+F6</f>
        <v>2</v>
      </c>
      <c r="H6" s="19">
        <f>D6+F6</f>
        <v>2</v>
      </c>
    </row>
    <row r="7" spans="1:11" ht="24" customHeight="1" x14ac:dyDescent="0.25">
      <c r="A7" s="18" t="s">
        <v>41</v>
      </c>
      <c r="B7" s="6" t="s">
        <v>40</v>
      </c>
      <c r="C7" s="6" t="s">
        <v>1</v>
      </c>
      <c r="D7" s="12"/>
      <c r="E7" s="6" t="s">
        <v>0</v>
      </c>
      <c r="F7" s="12"/>
      <c r="G7" s="5">
        <f>SUM(D7:F7)</f>
        <v>0</v>
      </c>
      <c r="H7" s="15">
        <f>SUM(G7:G10)</f>
        <v>2</v>
      </c>
    </row>
    <row r="8" spans="1:11" ht="24" customHeight="1" x14ac:dyDescent="0.25">
      <c r="A8" s="18"/>
      <c r="B8" s="6" t="s">
        <v>39</v>
      </c>
      <c r="C8" s="6" t="s">
        <v>1</v>
      </c>
      <c r="D8" s="12"/>
      <c r="E8" s="6" t="s">
        <v>0</v>
      </c>
      <c r="F8" s="12"/>
      <c r="G8" s="5">
        <f>SUM(D8:F8)</f>
        <v>0</v>
      </c>
      <c r="H8" s="15"/>
    </row>
    <row r="9" spans="1:11" ht="24" customHeight="1" x14ac:dyDescent="0.25">
      <c r="A9" s="18"/>
      <c r="B9" s="6" t="s">
        <v>38</v>
      </c>
      <c r="C9" s="6" t="s">
        <v>1</v>
      </c>
      <c r="D9" s="12">
        <v>2</v>
      </c>
      <c r="E9" s="6" t="s">
        <v>0</v>
      </c>
      <c r="F9" s="12"/>
      <c r="G9" s="5">
        <f>SUM(D9:F9)</f>
        <v>2</v>
      </c>
      <c r="H9" s="15"/>
    </row>
    <row r="10" spans="1:11" ht="24" customHeight="1" x14ac:dyDescent="0.25">
      <c r="A10" s="18"/>
      <c r="B10" s="6" t="s">
        <v>37</v>
      </c>
      <c r="C10" s="6" t="s">
        <v>1</v>
      </c>
      <c r="D10" s="17"/>
      <c r="E10" s="6" t="s">
        <v>0</v>
      </c>
      <c r="F10" s="17"/>
      <c r="G10" s="5">
        <f>SUM(D10:F10)</f>
        <v>0</v>
      </c>
      <c r="H10" s="15"/>
    </row>
    <row r="11" spans="1:11" ht="24" customHeight="1" x14ac:dyDescent="0.25">
      <c r="A11" s="16" t="s">
        <v>36</v>
      </c>
      <c r="B11" s="6" t="s">
        <v>12</v>
      </c>
      <c r="C11" s="6" t="s">
        <v>1</v>
      </c>
      <c r="D11" s="12"/>
      <c r="E11" s="6" t="s">
        <v>0</v>
      </c>
      <c r="F11" s="12"/>
      <c r="G11" s="5">
        <f>SUM(D11:F11)</f>
        <v>0</v>
      </c>
      <c r="H11" s="15">
        <f>SUM(G11:G16)</f>
        <v>2</v>
      </c>
    </row>
    <row r="12" spans="1:11" ht="24" customHeight="1" x14ac:dyDescent="0.25">
      <c r="A12" s="16"/>
      <c r="B12" s="6" t="s">
        <v>11</v>
      </c>
      <c r="C12" s="6" t="s">
        <v>1</v>
      </c>
      <c r="D12" s="12"/>
      <c r="E12" s="6" t="s">
        <v>0</v>
      </c>
      <c r="F12" s="12"/>
      <c r="G12" s="5">
        <f>SUM(D12:F12)</f>
        <v>0</v>
      </c>
      <c r="H12" s="15"/>
      <c r="K12" s="2"/>
    </row>
    <row r="13" spans="1:11" ht="24" customHeight="1" x14ac:dyDescent="0.25">
      <c r="A13" s="16"/>
      <c r="B13" s="6" t="s">
        <v>10</v>
      </c>
      <c r="C13" s="6" t="s">
        <v>1</v>
      </c>
      <c r="D13" s="12"/>
      <c r="E13" s="6" t="s">
        <v>0</v>
      </c>
      <c r="F13" s="12"/>
      <c r="G13" s="5">
        <f>SUM(D13:F13)</f>
        <v>0</v>
      </c>
      <c r="H13" s="15"/>
    </row>
    <row r="14" spans="1:11" ht="24" customHeight="1" x14ac:dyDescent="0.25">
      <c r="A14" s="16"/>
      <c r="B14" s="6" t="s">
        <v>9</v>
      </c>
      <c r="C14" s="6" t="s">
        <v>1</v>
      </c>
      <c r="D14" s="12">
        <v>1</v>
      </c>
      <c r="E14" s="6" t="s">
        <v>0</v>
      </c>
      <c r="F14" s="12"/>
      <c r="G14" s="5">
        <f>SUM(D14:F14)</f>
        <v>1</v>
      </c>
      <c r="H14" s="15"/>
    </row>
    <row r="15" spans="1:11" ht="24" customHeight="1" x14ac:dyDescent="0.25">
      <c r="A15" s="16"/>
      <c r="B15" s="6" t="s">
        <v>8</v>
      </c>
      <c r="C15" s="6" t="s">
        <v>1</v>
      </c>
      <c r="D15" s="12"/>
      <c r="E15" s="6" t="s">
        <v>0</v>
      </c>
      <c r="F15" s="12"/>
      <c r="G15" s="5">
        <f>SUM(D15:F15)</f>
        <v>0</v>
      </c>
      <c r="H15" s="15"/>
    </row>
    <row r="16" spans="1:11" ht="24" customHeight="1" x14ac:dyDescent="0.25">
      <c r="A16" s="16"/>
      <c r="B16" s="6" t="s">
        <v>35</v>
      </c>
      <c r="C16" s="6" t="s">
        <v>1</v>
      </c>
      <c r="D16" s="12">
        <v>1</v>
      </c>
      <c r="E16" s="6" t="s">
        <v>0</v>
      </c>
      <c r="F16" s="12"/>
      <c r="G16" s="5">
        <f>SUM(D16:F16)</f>
        <v>1</v>
      </c>
      <c r="H16" s="15"/>
    </row>
    <row r="17" spans="1:8" ht="24" customHeight="1" x14ac:dyDescent="0.25">
      <c r="A17" s="16" t="s">
        <v>34</v>
      </c>
      <c r="B17" s="6" t="s">
        <v>33</v>
      </c>
      <c r="C17" s="6" t="s">
        <v>1</v>
      </c>
      <c r="D17" s="12"/>
      <c r="E17" s="6" t="s">
        <v>0</v>
      </c>
      <c r="F17" s="12"/>
      <c r="G17" s="5">
        <f>SUM(D17:F17)</f>
        <v>0</v>
      </c>
      <c r="H17" s="15">
        <f>SUM(G17:G20)</f>
        <v>2</v>
      </c>
    </row>
    <row r="18" spans="1:8" ht="24" customHeight="1" x14ac:dyDescent="0.25">
      <c r="A18" s="16"/>
      <c r="B18" s="6" t="s">
        <v>32</v>
      </c>
      <c r="C18" s="6" t="s">
        <v>1</v>
      </c>
      <c r="D18" s="12"/>
      <c r="E18" s="6" t="s">
        <v>0</v>
      </c>
      <c r="F18" s="12"/>
      <c r="G18" s="5">
        <f>SUM(D18:F18)</f>
        <v>0</v>
      </c>
      <c r="H18" s="15"/>
    </row>
    <row r="19" spans="1:8" ht="24" customHeight="1" x14ac:dyDescent="0.25">
      <c r="A19" s="16"/>
      <c r="B19" s="6" t="s">
        <v>31</v>
      </c>
      <c r="C19" s="6" t="s">
        <v>1</v>
      </c>
      <c r="D19" s="12">
        <v>1</v>
      </c>
      <c r="E19" s="6" t="s">
        <v>0</v>
      </c>
      <c r="F19" s="12"/>
      <c r="G19" s="5">
        <f>SUM(D19:F19)</f>
        <v>1</v>
      </c>
      <c r="H19" s="15"/>
    </row>
    <row r="20" spans="1:8" ht="24" customHeight="1" x14ac:dyDescent="0.25">
      <c r="A20" s="16"/>
      <c r="B20" s="6" t="s">
        <v>30</v>
      </c>
      <c r="C20" s="6" t="s">
        <v>1</v>
      </c>
      <c r="D20" s="12">
        <v>1</v>
      </c>
      <c r="E20" s="6" t="s">
        <v>0</v>
      </c>
      <c r="F20" s="12"/>
      <c r="G20" s="5">
        <f>SUM(D20:F20)</f>
        <v>1</v>
      </c>
      <c r="H20" s="15"/>
    </row>
    <row r="21" spans="1:8" ht="24" customHeight="1" x14ac:dyDescent="0.25">
      <c r="A21" s="16" t="s">
        <v>29</v>
      </c>
      <c r="B21" s="6" t="s">
        <v>28</v>
      </c>
      <c r="C21" s="6" t="s">
        <v>1</v>
      </c>
      <c r="D21" s="12"/>
      <c r="E21" s="6" t="s">
        <v>0</v>
      </c>
      <c r="F21" s="12"/>
      <c r="G21" s="5">
        <f>SUM(D21:F21)</f>
        <v>0</v>
      </c>
      <c r="H21" s="15">
        <f>SUM(G21:G26)</f>
        <v>2</v>
      </c>
    </row>
    <row r="22" spans="1:8" ht="24" customHeight="1" x14ac:dyDescent="0.25">
      <c r="A22" s="16"/>
      <c r="B22" s="6" t="s">
        <v>27</v>
      </c>
      <c r="C22" s="6" t="s">
        <v>1</v>
      </c>
      <c r="D22" s="12"/>
      <c r="E22" s="6" t="s">
        <v>0</v>
      </c>
      <c r="F22" s="12"/>
      <c r="G22" s="5">
        <f>SUM(D22:F22)</f>
        <v>0</v>
      </c>
      <c r="H22" s="15"/>
    </row>
    <row r="23" spans="1:8" ht="24" customHeight="1" x14ac:dyDescent="0.25">
      <c r="A23" s="16"/>
      <c r="B23" s="6" t="s">
        <v>26</v>
      </c>
      <c r="C23" s="6" t="s">
        <v>1</v>
      </c>
      <c r="D23" s="17"/>
      <c r="E23" s="6" t="s">
        <v>0</v>
      </c>
      <c r="F23" s="17"/>
      <c r="G23" s="5">
        <f>SUM(D23:F23)</f>
        <v>0</v>
      </c>
      <c r="H23" s="15"/>
    </row>
    <row r="24" spans="1:8" ht="24" customHeight="1" x14ac:dyDescent="0.25">
      <c r="A24" s="16"/>
      <c r="B24" s="6" t="s">
        <v>25</v>
      </c>
      <c r="C24" s="6" t="s">
        <v>1</v>
      </c>
      <c r="D24" s="12"/>
      <c r="E24" s="6" t="s">
        <v>0</v>
      </c>
      <c r="F24" s="12"/>
      <c r="G24" s="5">
        <f>SUM(D24:F24)</f>
        <v>0</v>
      </c>
      <c r="H24" s="15"/>
    </row>
    <row r="25" spans="1:8" ht="24" customHeight="1" x14ac:dyDescent="0.25">
      <c r="A25" s="16"/>
      <c r="B25" s="6" t="s">
        <v>24</v>
      </c>
      <c r="C25" s="6" t="s">
        <v>1</v>
      </c>
      <c r="D25" s="12"/>
      <c r="E25" s="6" t="s">
        <v>0</v>
      </c>
      <c r="F25" s="12"/>
      <c r="G25" s="5">
        <f>SUM(D25:F25)</f>
        <v>0</v>
      </c>
      <c r="H25" s="15"/>
    </row>
    <row r="26" spans="1:8" ht="24" customHeight="1" x14ac:dyDescent="0.25">
      <c r="A26" s="16"/>
      <c r="B26" s="6" t="s">
        <v>23</v>
      </c>
      <c r="C26" s="6" t="s">
        <v>1</v>
      </c>
      <c r="D26" s="12">
        <v>2</v>
      </c>
      <c r="E26" s="6" t="s">
        <v>0</v>
      </c>
      <c r="F26" s="12"/>
      <c r="G26" s="5">
        <f>SUM(D26:F26)</f>
        <v>2</v>
      </c>
      <c r="H26" s="15"/>
    </row>
    <row r="27" spans="1:8" ht="24" customHeight="1" x14ac:dyDescent="0.25">
      <c r="A27" s="13" t="s">
        <v>22</v>
      </c>
      <c r="B27" s="6" t="s">
        <v>21</v>
      </c>
      <c r="C27" s="6" t="s">
        <v>1</v>
      </c>
      <c r="D27" s="12"/>
      <c r="E27" s="6" t="s">
        <v>0</v>
      </c>
      <c r="F27" s="12"/>
      <c r="G27" s="5">
        <f>SUM(D27+F27)</f>
        <v>0</v>
      </c>
      <c r="H27" s="11">
        <f>SUM(G27:G29)</f>
        <v>2</v>
      </c>
    </row>
    <row r="28" spans="1:8" ht="24" customHeight="1" x14ac:dyDescent="0.25">
      <c r="A28" s="10"/>
      <c r="B28" s="6" t="s">
        <v>20</v>
      </c>
      <c r="C28" s="6" t="s">
        <v>1</v>
      </c>
      <c r="D28" s="12"/>
      <c r="E28" s="6" t="s">
        <v>0</v>
      </c>
      <c r="F28" s="12"/>
      <c r="G28" s="5">
        <f>SUM(D28+F28)</f>
        <v>0</v>
      </c>
      <c r="H28" s="9"/>
    </row>
    <row r="29" spans="1:8" ht="24" customHeight="1" x14ac:dyDescent="0.25">
      <c r="A29" s="8"/>
      <c r="B29" s="6" t="s">
        <v>19</v>
      </c>
      <c r="C29" s="6" t="s">
        <v>1</v>
      </c>
      <c r="D29" s="12">
        <v>2</v>
      </c>
      <c r="E29" s="6" t="s">
        <v>0</v>
      </c>
      <c r="F29" s="12"/>
      <c r="G29" s="5">
        <f>SUM(D29+F29)</f>
        <v>2</v>
      </c>
      <c r="H29" s="4"/>
    </row>
    <row r="30" spans="1:8" ht="24" customHeight="1" x14ac:dyDescent="0.25">
      <c r="A30" s="13" t="s">
        <v>18</v>
      </c>
      <c r="B30" s="6" t="s">
        <v>16</v>
      </c>
      <c r="C30" s="6" t="s">
        <v>1</v>
      </c>
      <c r="D30" s="12"/>
      <c r="E30" s="6" t="s">
        <v>0</v>
      </c>
      <c r="F30" s="12"/>
      <c r="G30" s="5">
        <f>SUM(D30+F30)</f>
        <v>0</v>
      </c>
      <c r="H30" s="11">
        <f>SUM(G30:G32)</f>
        <v>0</v>
      </c>
    </row>
    <row r="31" spans="1:8" ht="24" customHeight="1" x14ac:dyDescent="0.25">
      <c r="A31" s="10"/>
      <c r="B31" s="6" t="s">
        <v>15</v>
      </c>
      <c r="C31" s="6" t="s">
        <v>1</v>
      </c>
      <c r="D31" s="12"/>
      <c r="E31" s="6" t="s">
        <v>0</v>
      </c>
      <c r="F31" s="12"/>
      <c r="G31" s="5">
        <f>SUM(D31+F31)</f>
        <v>0</v>
      </c>
      <c r="H31" s="9"/>
    </row>
    <row r="32" spans="1:8" ht="24" customHeight="1" x14ac:dyDescent="0.25">
      <c r="A32" s="8"/>
      <c r="B32" s="6" t="s">
        <v>14</v>
      </c>
      <c r="C32" s="6" t="s">
        <v>1</v>
      </c>
      <c r="D32" s="12"/>
      <c r="E32" s="6" t="s">
        <v>0</v>
      </c>
      <c r="F32" s="12"/>
      <c r="G32" s="5">
        <f>SUM(D32+F32)</f>
        <v>0</v>
      </c>
      <c r="H32" s="4"/>
    </row>
    <row r="33" spans="1:8" ht="24" customHeight="1" x14ac:dyDescent="0.25">
      <c r="A33" s="13" t="s">
        <v>17</v>
      </c>
      <c r="B33" s="6" t="s">
        <v>16</v>
      </c>
      <c r="C33" s="6" t="s">
        <v>1</v>
      </c>
      <c r="D33" s="12">
        <v>2</v>
      </c>
      <c r="E33" s="6" t="s">
        <v>0</v>
      </c>
      <c r="F33" s="5"/>
      <c r="G33" s="5">
        <f>SUM(D33:F33)</f>
        <v>2</v>
      </c>
      <c r="H33" s="15">
        <f>SUM(G33:G35)</f>
        <v>2</v>
      </c>
    </row>
    <row r="34" spans="1:8" ht="24" customHeight="1" x14ac:dyDescent="0.25">
      <c r="A34" s="10"/>
      <c r="B34" s="6" t="s">
        <v>15</v>
      </c>
      <c r="C34" s="6" t="s">
        <v>1</v>
      </c>
      <c r="D34" s="12"/>
      <c r="E34" s="6" t="s">
        <v>0</v>
      </c>
      <c r="F34" s="5"/>
      <c r="G34" s="5">
        <f>SUM(D34:F34)</f>
        <v>0</v>
      </c>
      <c r="H34" s="15"/>
    </row>
    <row r="35" spans="1:8" ht="24" customHeight="1" x14ac:dyDescent="0.25">
      <c r="A35" s="8"/>
      <c r="B35" s="6" t="s">
        <v>14</v>
      </c>
      <c r="C35" s="6" t="s">
        <v>1</v>
      </c>
      <c r="D35" s="7"/>
      <c r="E35" s="6" t="s">
        <v>0</v>
      </c>
      <c r="F35" s="5"/>
      <c r="G35" s="5">
        <f>SUM(D35:F35)</f>
        <v>0</v>
      </c>
      <c r="H35" s="15"/>
    </row>
    <row r="36" spans="1:8" ht="24" customHeight="1" x14ac:dyDescent="0.25">
      <c r="A36" s="13" t="s">
        <v>13</v>
      </c>
      <c r="B36" s="14" t="s">
        <v>12</v>
      </c>
      <c r="C36" s="6" t="s">
        <v>1</v>
      </c>
      <c r="D36" s="12"/>
      <c r="E36" s="6" t="s">
        <v>0</v>
      </c>
      <c r="F36" s="12"/>
      <c r="G36" s="5">
        <f>SUM(D36+F36)</f>
        <v>0</v>
      </c>
      <c r="H36" s="11">
        <f>SUM(G36:G40)</f>
        <v>2</v>
      </c>
    </row>
    <row r="37" spans="1:8" ht="24" customHeight="1" x14ac:dyDescent="0.25">
      <c r="A37" s="10"/>
      <c r="B37" s="14" t="s">
        <v>11</v>
      </c>
      <c r="C37" s="6" t="s">
        <v>1</v>
      </c>
      <c r="D37" s="12"/>
      <c r="E37" s="6" t="s">
        <v>0</v>
      </c>
      <c r="F37" s="12"/>
      <c r="G37" s="5">
        <f>SUM(D37+F37)</f>
        <v>0</v>
      </c>
      <c r="H37" s="9"/>
    </row>
    <row r="38" spans="1:8" ht="24" customHeight="1" x14ac:dyDescent="0.25">
      <c r="A38" s="10"/>
      <c r="B38" s="14" t="s">
        <v>10</v>
      </c>
      <c r="C38" s="6" t="s">
        <v>1</v>
      </c>
      <c r="D38" s="12"/>
      <c r="E38" s="6" t="s">
        <v>0</v>
      </c>
      <c r="F38" s="12"/>
      <c r="G38" s="5">
        <f>SUM(D38+F38)</f>
        <v>0</v>
      </c>
      <c r="H38" s="9"/>
    </row>
    <row r="39" spans="1:8" ht="24" customHeight="1" x14ac:dyDescent="0.25">
      <c r="A39" s="10"/>
      <c r="B39" s="14" t="s">
        <v>9</v>
      </c>
      <c r="C39" s="6" t="s">
        <v>1</v>
      </c>
      <c r="D39" s="12"/>
      <c r="E39" s="6" t="s">
        <v>0</v>
      </c>
      <c r="F39" s="12"/>
      <c r="G39" s="5">
        <f>SUM(D39+F39)</f>
        <v>0</v>
      </c>
      <c r="H39" s="9"/>
    </row>
    <row r="40" spans="1:8" ht="24" customHeight="1" x14ac:dyDescent="0.25">
      <c r="A40" s="8"/>
      <c r="B40" s="14" t="s">
        <v>8</v>
      </c>
      <c r="C40" s="6" t="s">
        <v>1</v>
      </c>
      <c r="D40" s="12">
        <v>2</v>
      </c>
      <c r="E40" s="6" t="s">
        <v>0</v>
      </c>
      <c r="F40" s="12"/>
      <c r="G40" s="5">
        <f>SUM(D40+F40)</f>
        <v>2</v>
      </c>
      <c r="H40" s="4"/>
    </row>
    <row r="41" spans="1:8" ht="24" customHeight="1" x14ac:dyDescent="0.25">
      <c r="A41" s="13" t="s">
        <v>7</v>
      </c>
      <c r="B41" s="6" t="s">
        <v>6</v>
      </c>
      <c r="C41" s="6" t="s">
        <v>1</v>
      </c>
      <c r="D41" s="12"/>
      <c r="E41" s="6" t="s">
        <v>0</v>
      </c>
      <c r="F41" s="12"/>
      <c r="G41" s="5">
        <f>SUM(D41:F41)</f>
        <v>0</v>
      </c>
      <c r="H41" s="11">
        <f>SUM(G41:G45)</f>
        <v>2</v>
      </c>
    </row>
    <row r="42" spans="1:8" ht="24" customHeight="1" x14ac:dyDescent="0.25">
      <c r="A42" s="10"/>
      <c r="B42" s="6" t="s">
        <v>5</v>
      </c>
      <c r="C42" s="6" t="s">
        <v>1</v>
      </c>
      <c r="D42" s="7"/>
      <c r="E42" s="6" t="s">
        <v>0</v>
      </c>
      <c r="F42" s="5"/>
      <c r="G42" s="5">
        <f>SUM(D42:F42)</f>
        <v>0</v>
      </c>
      <c r="H42" s="9"/>
    </row>
    <row r="43" spans="1:8" ht="24" customHeight="1" x14ac:dyDescent="0.25">
      <c r="A43" s="10"/>
      <c r="B43" s="6" t="s">
        <v>4</v>
      </c>
      <c r="C43" s="6" t="s">
        <v>1</v>
      </c>
      <c r="D43" s="7"/>
      <c r="E43" s="6" t="s">
        <v>0</v>
      </c>
      <c r="F43" s="5"/>
      <c r="G43" s="5">
        <f>SUM(D43:F43)</f>
        <v>0</v>
      </c>
      <c r="H43" s="9"/>
    </row>
    <row r="44" spans="1:8" ht="24" customHeight="1" x14ac:dyDescent="0.25">
      <c r="A44" s="10"/>
      <c r="B44" s="6" t="s">
        <v>3</v>
      </c>
      <c r="C44" s="6" t="s">
        <v>1</v>
      </c>
      <c r="D44" s="7"/>
      <c r="E44" s="6" t="s">
        <v>0</v>
      </c>
      <c r="F44" s="5"/>
      <c r="G44" s="5">
        <f>SUM(D44:F44)</f>
        <v>0</v>
      </c>
      <c r="H44" s="9"/>
    </row>
    <row r="45" spans="1:8" ht="24" customHeight="1" x14ac:dyDescent="0.25">
      <c r="A45" s="8"/>
      <c r="B45" s="6" t="s">
        <v>2</v>
      </c>
      <c r="C45" s="6" t="s">
        <v>1</v>
      </c>
      <c r="D45" s="7">
        <v>2</v>
      </c>
      <c r="E45" s="6" t="s">
        <v>0</v>
      </c>
      <c r="F45" s="5"/>
      <c r="G45" s="5">
        <f>SUM(D45:F45)</f>
        <v>2</v>
      </c>
      <c r="H45" s="4"/>
    </row>
    <row r="46" spans="1:8" ht="30" customHeight="1" x14ac:dyDescent="0.25">
      <c r="B46"/>
      <c r="C46"/>
    </row>
    <row r="47" spans="1:8" ht="30" customHeight="1" x14ac:dyDescent="0.25">
      <c r="A47" s="38" t="s">
        <v>51</v>
      </c>
      <c r="B47" s="39"/>
      <c r="C47" s="39"/>
      <c r="D47" s="40"/>
    </row>
    <row r="48" spans="1:8" ht="30" customHeight="1" x14ac:dyDescent="0.25">
      <c r="A48" s="41"/>
      <c r="B48" s="42"/>
      <c r="C48" s="42"/>
      <c r="D48" s="43"/>
    </row>
    <row r="49" spans="1:4" ht="30" customHeight="1" x14ac:dyDescent="0.25">
      <c r="A49" s="44"/>
      <c r="B49" s="45"/>
      <c r="C49" s="45"/>
      <c r="D49" s="46"/>
    </row>
    <row r="50" spans="1:4" ht="30" customHeight="1" x14ac:dyDescent="0.25">
      <c r="B50"/>
      <c r="C50"/>
    </row>
    <row r="51" spans="1:4" ht="30" customHeight="1" x14ac:dyDescent="0.25">
      <c r="B51"/>
      <c r="C51"/>
    </row>
    <row r="52" spans="1:4" ht="30" customHeight="1" x14ac:dyDescent="0.25">
      <c r="B52"/>
      <c r="C52"/>
    </row>
    <row r="53" spans="1:4" ht="30" customHeight="1" x14ac:dyDescent="0.25">
      <c r="B53"/>
      <c r="C53"/>
    </row>
    <row r="54" spans="1:4" x14ac:dyDescent="0.25">
      <c r="B54" s="3"/>
      <c r="C54"/>
    </row>
    <row r="56" spans="1:4" ht="112.5" customHeight="1" x14ac:dyDescent="0.25"/>
  </sheetData>
  <mergeCells count="22">
    <mergeCell ref="H33:H35"/>
    <mergeCell ref="A41:A45"/>
    <mergeCell ref="A47:D49"/>
    <mergeCell ref="C3:H4"/>
    <mergeCell ref="A7:A10"/>
    <mergeCell ref="H27:H29"/>
    <mergeCell ref="H36:H40"/>
    <mergeCell ref="H41:H45"/>
    <mergeCell ref="A33:A35"/>
    <mergeCell ref="H30:H32"/>
    <mergeCell ref="A30:A32"/>
    <mergeCell ref="A36:A40"/>
    <mergeCell ref="A21:A26"/>
    <mergeCell ref="H21:H26"/>
    <mergeCell ref="A27:A29"/>
    <mergeCell ref="A6:B6"/>
    <mergeCell ref="H17:H20"/>
    <mergeCell ref="A1:H2"/>
    <mergeCell ref="H7:H10"/>
    <mergeCell ref="A11:A16"/>
    <mergeCell ref="H11:H16"/>
    <mergeCell ref="A17:A20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Rodriguez, Wilson Mariño</dc:creator>
  <cp:lastModifiedBy>Lopez Rodriguez, Wilson Mariño</cp:lastModifiedBy>
  <dcterms:created xsi:type="dcterms:W3CDTF">2022-10-10T19:47:46Z</dcterms:created>
  <dcterms:modified xsi:type="dcterms:W3CDTF">2022-10-10T20:06:03Z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2022-10-10T20:06:03Z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e442a9cd-d51d-4f74-b959-41a6b2f732b6</vt:lpwstr>
  </property>
  <property fmtid="{D5CDD505-2E9C-101B-9397-08002B2CF9AE}" pid="8" name="MSIP_Label_5fac521f-e930-485b-97f4-efbe7db8e98f_ContentBits">
    <vt:lpwstr>0</vt:lpwstr>
  </property>
</Properties>
</file>