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wilson.lopez\Downloads\"/>
    </mc:Choice>
  </mc:AlternateContent>
  <xr:revisionPtr revIDLastSave="0" documentId="8_{2D904913-E75A-4F46-84B3-D167F69F5B52}" xr6:coauthVersionLast="47" xr6:coauthVersionMax="47" xr10:uidLastSave="{00000000-0000-0000-0000-000000000000}"/>
  <bookViews>
    <workbookView xWindow="-120" yWindow="-120" windowWidth="29040" windowHeight="15840" xr2:uid="{0CF449F4-EAED-401F-BA90-2C65BE366828}"/>
  </bookViews>
  <sheets>
    <sheet name="AGOSTO"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 i="2" l="1"/>
  <c r="G6" i="2"/>
  <c r="H6" i="2"/>
  <c r="G7" i="2"/>
  <c r="H7" i="2" s="1"/>
  <c r="G8" i="2"/>
  <c r="G9" i="2"/>
  <c r="G10" i="2"/>
  <c r="G11" i="2"/>
  <c r="H11" i="2" s="1"/>
  <c r="G12" i="2"/>
  <c r="G13" i="2"/>
  <c r="G14" i="2"/>
  <c r="G15" i="2"/>
  <c r="G16" i="2"/>
  <c r="G17" i="2"/>
  <c r="H17" i="2" s="1"/>
  <c r="G18" i="2"/>
  <c r="G19" i="2"/>
  <c r="G20" i="2"/>
  <c r="G21" i="2"/>
  <c r="G22" i="2"/>
  <c r="G23" i="2"/>
  <c r="H21" i="2" s="1"/>
  <c r="G24" i="2"/>
  <c r="G25" i="2"/>
  <c r="G26" i="2"/>
  <c r="G27" i="2"/>
  <c r="H27" i="2" s="1"/>
  <c r="G28" i="2"/>
  <c r="G29" i="2"/>
  <c r="G30" i="2"/>
  <c r="H30" i="2" s="1"/>
  <c r="G31" i="2"/>
  <c r="G32" i="2"/>
  <c r="G33" i="2"/>
  <c r="H33" i="2" s="1"/>
  <c r="G34" i="2"/>
  <c r="G35" i="2"/>
  <c r="G36" i="2"/>
  <c r="H36" i="2" s="1"/>
  <c r="G37" i="2"/>
  <c r="G38" i="2"/>
  <c r="G39" i="2"/>
  <c r="G40" i="2"/>
  <c r="G41" i="2"/>
  <c r="H41" i="2" s="1"/>
  <c r="G42" i="2"/>
  <c r="G43" i="2"/>
  <c r="G44" i="2"/>
  <c r="G45" i="2"/>
</calcChain>
</file>

<file path=xl/sharedStrings.xml><?xml version="1.0" encoding="utf-8"?>
<sst xmlns="http://schemas.openxmlformats.org/spreadsheetml/2006/main" count="136" uniqueCount="52">
  <si>
    <t xml:space="preserve">Masculino </t>
  </si>
  <si>
    <t xml:space="preserve">Femenino </t>
  </si>
  <si>
    <t>Muy buena</t>
  </si>
  <si>
    <t xml:space="preserve">Buena </t>
  </si>
  <si>
    <t>Regular</t>
  </si>
  <si>
    <t>Mala</t>
  </si>
  <si>
    <t>Muy mala</t>
  </si>
  <si>
    <t>¿QUÉ IMAGEN TIENE DE LA UAESP?</t>
  </si>
  <si>
    <t>Cinco (5)</t>
  </si>
  <si>
    <t>Cuatro (4)</t>
  </si>
  <si>
    <t>Tres (3)</t>
  </si>
  <si>
    <t>Dos (2)</t>
  </si>
  <si>
    <t xml:space="preserve">Uno (1)  </t>
  </si>
  <si>
    <t>VALORE SI EL SERVICIO ES ACORDE CON SUS NECESIDADES Y EXPECTATIVAS TENIENDO EN CUENTA LA ESCALA DE 1 A 5, SIENDO 1 LA CALIFICACIÓN MÁS BAJA Y 5 LA MÁS ALTA</t>
  </si>
  <si>
    <t>Deficiente</t>
  </si>
  <si>
    <t xml:space="preserve">Aceptable </t>
  </si>
  <si>
    <t>Sobresaliente</t>
  </si>
  <si>
    <t>¿CÓMO FUE LA RESPUESTA A SU PETICIÓN?</t>
  </si>
  <si>
    <t>¿SI EL CANAL UTILIZADO FUE TELEFÓNICO O PRESENCIAL, POR FAVOR CALIFIQUE LA ACTITUD Y DISPOSICIÓN DEL SERVIDOR DURANTE LA ATENCIÓN?</t>
  </si>
  <si>
    <t>Virtual</t>
  </si>
  <si>
    <t>Telefónico</t>
  </si>
  <si>
    <t>Presencial</t>
  </si>
  <si>
    <t>¿QUÉ CANAL DE ATENCIÓN USO PARA ACCEDER A LOS SERVICIOS DE LA UAESP?</t>
  </si>
  <si>
    <t>Atención al Ciudadano</t>
  </si>
  <si>
    <t>Alumbrado Público</t>
  </si>
  <si>
    <t>Servicios funerarios</t>
  </si>
  <si>
    <t>Recolección barrido y limpieza</t>
  </si>
  <si>
    <t>Disposición final</t>
  </si>
  <si>
    <t>Aprovechamiento</t>
  </si>
  <si>
    <t>SEÑALE EL SERVICIO DE LA UAESP QUE UTILIZÓ</t>
  </si>
  <si>
    <t>Universitario/Posgrado</t>
  </si>
  <si>
    <t>Técnico/Tecnólogo</t>
  </si>
  <si>
    <t>Bachillerato</t>
  </si>
  <si>
    <t>Primero</t>
  </si>
  <si>
    <t>NIVEL EDUCATIVO</t>
  </si>
  <si>
    <t>Seis (6)</t>
  </si>
  <si>
    <t>ESTRATO SOCIO ECONÓMICO</t>
  </si>
  <si>
    <t xml:space="preserve">Más de 50 años </t>
  </si>
  <si>
    <t xml:space="preserve">De 31 a 50 años </t>
  </si>
  <si>
    <t xml:space="preserve">De 19 a 30 años </t>
  </si>
  <si>
    <t>Menores de 18 Años</t>
  </si>
  <si>
    <t xml:space="preserve">RANGO DE EDAD </t>
  </si>
  <si>
    <t xml:space="preserve">MASCULINO </t>
  </si>
  <si>
    <t xml:space="preserve">FEMENINO </t>
  </si>
  <si>
    <t xml:space="preserve">GÉNERO: </t>
  </si>
  <si>
    <t xml:space="preserve">TOTAL </t>
  </si>
  <si>
    <t>Mes de realizacion</t>
  </si>
  <si>
    <t>Wilson Lopez</t>
  </si>
  <si>
    <t>Realizado por:</t>
  </si>
  <si>
    <t xml:space="preserve">Total recibidas:  </t>
  </si>
  <si>
    <t>Encuesta web de satisfacción y percepción de la prestación del servicio al ciudadano</t>
  </si>
  <si>
    <r>
      <rPr>
        <b/>
        <sz val="12"/>
        <color indexed="8"/>
        <rFont val="Calibri"/>
        <family val="2"/>
      </rPr>
      <t>Análisis:</t>
    </r>
    <r>
      <rPr>
        <sz val="12"/>
        <color indexed="8"/>
        <rFont val="Calibri"/>
        <family val="2"/>
      </rPr>
      <t xml:space="preserve"> Para el periodo del mes de agosto 2022 la participacion ciudadana en la encuesta web fue baja, cabe aclarar que la entidad siempre mantiene activos todos sus canales de interaccion con el ciudadano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</si>
</sst>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11"/>
      <color theme="1"/>
      <name val="Calibri"/>
      <family val="2"/>
      <scheme val="minor"/>
    </font>
    <font>
      <sz val="8"/>
      <color theme="1"/>
      <name val="Times New Roman"/>
      <family val="1"/>
    </font>
    <font>
      <sz val="12"/>
      <color theme="1"/>
      <name val="Calibri"/>
      <family val="2"/>
      <scheme val="minor"/>
    </font>
    <font>
      <sz val="12"/>
      <color indexed="8"/>
      <name val="Calibri"/>
      <family val="2"/>
    </font>
    <font>
      <b/>
      <sz val="12"/>
      <color indexed="8"/>
      <name val="Calibri"/>
      <family val="2"/>
    </font>
    <font>
      <sz val="14"/>
      <color theme="1"/>
      <name val="Calibri"/>
      <family val="2"/>
      <scheme val="minor"/>
    </font>
    <font>
      <sz val="10"/>
      <color theme="1"/>
      <name val="Arial"/>
      <family val="2"/>
    </font>
    <font>
      <b/>
      <sz val="10"/>
      <color theme="1"/>
      <name val="Arial"/>
      <family val="2"/>
    </font>
    <font>
      <sz val="10"/>
      <name val="Arial"/>
      <family val="2"/>
    </font>
    <font>
      <sz val="10"/>
      <color theme="1"/>
      <name val="Calibri"/>
      <family val="2"/>
      <scheme val="minor"/>
    </font>
    <font>
      <b/>
      <sz val="12"/>
      <color theme="1"/>
      <name val="Arial"/>
      <family val="2"/>
    </font>
    <font>
      <sz val="9"/>
      <color theme="1"/>
      <name val="Arial"/>
      <family val="2"/>
    </font>
    <font>
      <sz val="20"/>
      <color theme="1"/>
      <name val="Calibri"/>
      <family val="2"/>
    </font>
    <font>
      <b/>
      <sz val="20"/>
      <color theme="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s>
  <borders count="1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45">
    <xf numFmtId="0" fontId="0" fillId="0" borderId="0" xfId="0"/>
    <xf numFmtId="0" fontId="2" fillId="0" borderId="0" xfId="0" applyFont="1" applyAlignment="1">
      <alignment horizontal="center"/>
    </xf>
    <xf numFmtId="0" fontId="0" fillId="0" borderId="0" xfId="0" applyAlignment="1">
      <alignment horizontal="center"/>
    </xf>
    <xf numFmtId="0" fontId="3" fillId="0" borderId="1" xfId="0" applyFont="1" applyBorder="1" applyAlignment="1">
      <alignment horizontal="left" vertical="top"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Alignment="1">
      <alignment horizontal="left" vertical="top" wrapText="1"/>
    </xf>
    <xf numFmtId="0" fontId="3" fillId="0" borderId="5"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4" fillId="0" borderId="8" xfId="0" applyFont="1" applyBorder="1" applyAlignment="1">
      <alignment horizontal="left" vertical="top" wrapText="1"/>
    </xf>
    <xf numFmtId="0" fontId="6" fillId="0" borderId="9" xfId="0" applyFont="1" applyBorder="1" applyAlignment="1">
      <alignment horizontal="center" vertical="center"/>
    </xf>
    <xf numFmtId="0" fontId="7" fillId="0" borderId="10" xfId="0" applyFont="1" applyBorder="1" applyAlignment="1">
      <alignment horizontal="center"/>
    </xf>
    <xf numFmtId="0" fontId="7" fillId="0" borderId="10" xfId="0" applyFont="1" applyBorder="1" applyAlignment="1">
      <alignment vertical="center"/>
    </xf>
    <xf numFmtId="0" fontId="7" fillId="0" borderId="10" xfId="0" applyFont="1" applyBorder="1" applyAlignment="1">
      <alignment horizontal="center" vertical="center" wrapText="1"/>
    </xf>
    <xf numFmtId="0" fontId="8" fillId="0" borderId="9" xfId="0" applyFont="1" applyBorder="1" applyAlignment="1">
      <alignment horizontal="center" vertical="center" wrapText="1"/>
    </xf>
    <xf numFmtId="0" fontId="6" fillId="0" borderId="11" xfId="0" applyFont="1" applyBorder="1" applyAlignment="1">
      <alignment horizontal="center" vertical="center"/>
    </xf>
    <xf numFmtId="0" fontId="8" fillId="0" borderId="11" xfId="0" applyFont="1" applyBorder="1" applyAlignment="1">
      <alignment horizontal="center" vertical="center" wrapText="1"/>
    </xf>
    <xf numFmtId="0" fontId="6" fillId="0" borderId="12" xfId="0" applyFont="1" applyBorder="1" applyAlignment="1">
      <alignment horizontal="center" vertical="center"/>
    </xf>
    <xf numFmtId="0" fontId="7" fillId="0" borderId="10" xfId="0" applyFont="1" applyBorder="1" applyAlignment="1">
      <alignment horizontal="center" vertical="center"/>
    </xf>
    <xf numFmtId="0" fontId="8" fillId="0" borderId="12" xfId="0" applyFont="1" applyBorder="1" applyAlignment="1">
      <alignment horizontal="center" vertical="center" wrapText="1"/>
    </xf>
    <xf numFmtId="0" fontId="7" fillId="0" borderId="10" xfId="0" applyFont="1" applyBorder="1" applyAlignment="1">
      <alignment horizontal="left" vertical="center"/>
    </xf>
    <xf numFmtId="0" fontId="6" fillId="0" borderId="10" xfId="0" applyFont="1" applyBorder="1" applyAlignment="1">
      <alignment horizontal="center" vertical="center"/>
    </xf>
    <xf numFmtId="0" fontId="8" fillId="0" borderId="10" xfId="0" applyFont="1" applyBorder="1" applyAlignment="1">
      <alignment horizontal="center" vertical="center" wrapText="1"/>
    </xf>
    <xf numFmtId="0" fontId="9" fillId="2" borderId="10" xfId="0" applyFont="1" applyFill="1" applyBorder="1" applyAlignment="1">
      <alignment horizontal="center" vertical="center" wrapText="1"/>
    </xf>
    <xf numFmtId="0" fontId="8" fillId="0" borderId="10" xfId="0" applyFont="1" applyBorder="1" applyAlignment="1">
      <alignment horizontal="center" vertical="center"/>
    </xf>
    <xf numFmtId="0" fontId="6" fillId="3" borderId="10"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vertical="center"/>
    </xf>
    <xf numFmtId="0" fontId="10" fillId="0" borderId="10" xfId="0" applyFont="1" applyBorder="1"/>
    <xf numFmtId="0" fontId="1" fillId="0" borderId="4" xfId="0" applyFont="1" applyBorder="1" applyAlignment="1">
      <alignment horizontal="center" vertical="center"/>
    </xf>
    <xf numFmtId="0" fontId="1"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vertical="center"/>
    </xf>
    <xf numFmtId="17" fontId="8" fillId="0" borderId="0" xfId="0" applyNumberFormat="1" applyFont="1" applyAlignment="1">
      <alignment horizontal="center" vertical="center"/>
    </xf>
    <xf numFmtId="0" fontId="11" fillId="0" borderId="0" xfId="0" applyFont="1" applyAlignment="1">
      <alignment vertical="center"/>
    </xf>
    <xf numFmtId="0" fontId="12" fillId="2" borderId="4" xfId="0" applyFont="1" applyFill="1" applyBorder="1" applyAlignment="1">
      <alignment horizontal="center" vertical="center" wrapText="1"/>
    </xf>
    <xf numFmtId="0" fontId="12" fillId="2" borderId="0" xfId="0" applyFont="1" applyFill="1" applyAlignment="1">
      <alignment horizontal="center" vertical="center" wrapText="1"/>
    </xf>
    <xf numFmtId="0" fontId="11" fillId="0" borderId="0" xfId="0" applyFont="1" applyAlignment="1">
      <alignment horizontal="center" vertical="center"/>
    </xf>
    <xf numFmtId="0" fontId="12" fillId="2" borderId="6" xfId="0" applyFont="1" applyFill="1" applyBorder="1" applyAlignment="1">
      <alignment horizontal="center" vertical="center" wrapText="1"/>
    </xf>
    <xf numFmtId="0" fontId="12" fillId="2" borderId="7" xfId="0" applyFont="1" applyFill="1" applyBorder="1" applyAlignment="1">
      <alignment horizontal="center" vertical="center" wrapText="1"/>
    </xf>
    <xf numFmtId="0" fontId="13" fillId="4" borderId="10" xfId="0" applyFont="1" applyFill="1" applyBorder="1" applyAlignment="1">
      <alignment horizontal="center" vertical="center"/>
    </xf>
    <xf numFmtId="0" fontId="14" fillId="4" borderId="10"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NIVEL EDUCATIVO</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AGOSTO!$B$17</c:f>
              <c:strCache>
                <c:ptCount val="1"/>
                <c:pt idx="0">
                  <c:v>Primero</c:v>
                </c:pt>
              </c:strCache>
            </c:strRef>
          </c:tx>
          <c:spPr>
            <a:solidFill>
              <a:srgbClr val="4F81BD"/>
            </a:solidFill>
            <a:ln w="25400">
              <a:noFill/>
            </a:ln>
          </c:spPr>
          <c:invertIfNegative val="0"/>
          <c:dLbls>
            <c:dLbl>
              <c:idx val="0"/>
              <c:layout>
                <c:manualLayout>
                  <c:x val="1.9979183107050075E-2"/>
                  <c:y val="-9.2592592592592587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904-4370-9DE1-506E026F773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AGOSTO!$G$17</c:f>
              <c:numCache>
                <c:formatCode>General</c:formatCode>
                <c:ptCount val="1"/>
                <c:pt idx="0">
                  <c:v>0</c:v>
                </c:pt>
              </c:numCache>
            </c:numRef>
          </c:val>
          <c:extLst>
            <c:ext xmlns:c16="http://schemas.microsoft.com/office/drawing/2014/chart" uri="{C3380CC4-5D6E-409C-BE32-E72D297353CC}">
              <c16:uniqueId val="{00000001-E904-4370-9DE1-506E026F773B}"/>
            </c:ext>
          </c:extLst>
        </c:ser>
        <c:ser>
          <c:idx val="1"/>
          <c:order val="1"/>
          <c:tx>
            <c:strRef>
              <c:f>AGOSTO!$B$18</c:f>
              <c:strCache>
                <c:ptCount val="1"/>
                <c:pt idx="0">
                  <c:v>Bachillerato</c:v>
                </c:pt>
              </c:strCache>
            </c:strRef>
          </c:tx>
          <c:spPr>
            <a:solidFill>
              <a:srgbClr val="C0504D"/>
            </a:solidFill>
            <a:ln w="25400">
              <a:noFill/>
            </a:ln>
          </c:spPr>
          <c:invertIfNegative val="0"/>
          <c:dLbls>
            <c:dLbl>
              <c:idx val="0"/>
              <c:layout>
                <c:manualLayout>
                  <c:x val="1.4984387330287556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904-4370-9DE1-506E026F773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AGOSTO!$G$18</c:f>
              <c:numCache>
                <c:formatCode>General</c:formatCode>
                <c:ptCount val="1"/>
                <c:pt idx="0">
                  <c:v>0</c:v>
                </c:pt>
              </c:numCache>
            </c:numRef>
          </c:val>
          <c:extLst>
            <c:ext xmlns:c16="http://schemas.microsoft.com/office/drawing/2014/chart" uri="{C3380CC4-5D6E-409C-BE32-E72D297353CC}">
              <c16:uniqueId val="{00000003-E904-4370-9DE1-506E026F773B}"/>
            </c:ext>
          </c:extLst>
        </c:ser>
        <c:ser>
          <c:idx val="2"/>
          <c:order val="2"/>
          <c:tx>
            <c:strRef>
              <c:f>AGOSTO!$B$19</c:f>
              <c:strCache>
                <c:ptCount val="1"/>
                <c:pt idx="0">
                  <c:v>Técnico/Tecnólogo</c:v>
                </c:pt>
              </c:strCache>
            </c:strRef>
          </c:tx>
          <c:spPr>
            <a:solidFill>
              <a:srgbClr val="9BBB59"/>
            </a:solidFill>
            <a:ln w="25400">
              <a:noFill/>
            </a:ln>
          </c:spPr>
          <c:invertIfNegative val="0"/>
          <c:dLbls>
            <c:dLbl>
              <c:idx val="0"/>
              <c:layout>
                <c:manualLayout>
                  <c:x val="1.2486989441906206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904-4370-9DE1-506E026F773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AGOSTO!$G$19</c:f>
              <c:numCache>
                <c:formatCode>General</c:formatCode>
                <c:ptCount val="1"/>
                <c:pt idx="0">
                  <c:v>0</c:v>
                </c:pt>
              </c:numCache>
            </c:numRef>
          </c:val>
          <c:extLst>
            <c:ext xmlns:c16="http://schemas.microsoft.com/office/drawing/2014/chart" uri="{C3380CC4-5D6E-409C-BE32-E72D297353CC}">
              <c16:uniqueId val="{00000005-E904-4370-9DE1-506E026F773B}"/>
            </c:ext>
          </c:extLst>
        </c:ser>
        <c:ser>
          <c:idx val="3"/>
          <c:order val="3"/>
          <c:tx>
            <c:strRef>
              <c:f>AGOSTO!$B$20</c:f>
              <c:strCache>
                <c:ptCount val="1"/>
                <c:pt idx="0">
                  <c:v>Universitario/Posgrado</c:v>
                </c:pt>
              </c:strCache>
            </c:strRef>
          </c:tx>
          <c:spPr>
            <a:solidFill>
              <a:srgbClr val="8064A2"/>
            </a:solidFill>
            <a:ln w="25400">
              <a:noFill/>
            </a:ln>
          </c:spPr>
          <c:invertIfNegative val="0"/>
          <c:dLbls>
            <c:dLbl>
              <c:idx val="0"/>
              <c:layout>
                <c:manualLayout>
                  <c:x val="1.248698944190629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E904-4370-9DE1-506E026F773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AGOSTO!$G$20</c:f>
              <c:numCache>
                <c:formatCode>General</c:formatCode>
                <c:ptCount val="1"/>
                <c:pt idx="0">
                  <c:v>2</c:v>
                </c:pt>
              </c:numCache>
            </c:numRef>
          </c:val>
          <c:extLst>
            <c:ext xmlns:c16="http://schemas.microsoft.com/office/drawing/2014/chart" uri="{C3380CC4-5D6E-409C-BE32-E72D297353CC}">
              <c16:uniqueId val="{00000007-E904-4370-9DE1-506E026F773B}"/>
            </c:ext>
          </c:extLst>
        </c:ser>
        <c:dLbls>
          <c:showLegendKey val="0"/>
          <c:showVal val="0"/>
          <c:showCatName val="0"/>
          <c:showSerName val="0"/>
          <c:showPercent val="0"/>
          <c:showBubbleSize val="0"/>
        </c:dLbls>
        <c:gapWidth val="219"/>
        <c:shape val="box"/>
        <c:axId val="624979552"/>
        <c:axId val="1"/>
        <c:axId val="0"/>
      </c:bar3DChart>
      <c:catAx>
        <c:axId val="62497955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4979552"/>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SEÑALE EL SERVICIO DE LA UAESP QUE UTILIZÓ</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5916657147934836E-2"/>
          <c:y val="0.14782099748249661"/>
          <c:w val="0.96408334285206521"/>
          <c:h val="0.55476344127479338"/>
        </c:manualLayout>
      </c:layout>
      <c:bar3DChart>
        <c:barDir val="col"/>
        <c:grouping val="clustered"/>
        <c:varyColors val="0"/>
        <c:ser>
          <c:idx val="0"/>
          <c:order val="0"/>
          <c:tx>
            <c:strRef>
              <c:f>AGOSTO!$B$21</c:f>
              <c:strCache>
                <c:ptCount val="1"/>
                <c:pt idx="0">
                  <c:v>Aprovechamiento</c:v>
                </c:pt>
              </c:strCache>
            </c:strRef>
          </c:tx>
          <c:spPr>
            <a:solidFill>
              <a:srgbClr val="4F81BD"/>
            </a:solidFill>
            <a:ln w="25400">
              <a:noFill/>
            </a:ln>
          </c:spPr>
          <c:invertIfNegative val="0"/>
          <c:dLbls>
            <c:dLbl>
              <c:idx val="0"/>
              <c:layout>
                <c:manualLayout>
                  <c:x val="2.09254313192743E-3"/>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94F-4423-90C4-F7B6F22255B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AGOSTO!$G$21</c:f>
              <c:numCache>
                <c:formatCode>General</c:formatCode>
                <c:ptCount val="1"/>
                <c:pt idx="0">
                  <c:v>1</c:v>
                </c:pt>
              </c:numCache>
            </c:numRef>
          </c:val>
          <c:extLst>
            <c:ext xmlns:c16="http://schemas.microsoft.com/office/drawing/2014/chart" uri="{C3380CC4-5D6E-409C-BE32-E72D297353CC}">
              <c16:uniqueId val="{00000001-694F-4423-90C4-F7B6F22255B9}"/>
            </c:ext>
          </c:extLst>
        </c:ser>
        <c:ser>
          <c:idx val="1"/>
          <c:order val="1"/>
          <c:tx>
            <c:strRef>
              <c:f>AGOSTO!$B$22</c:f>
              <c:strCache>
                <c:ptCount val="1"/>
                <c:pt idx="0">
                  <c:v>Disposición final</c:v>
                </c:pt>
              </c:strCache>
            </c:strRef>
          </c:tx>
          <c:spPr>
            <a:solidFill>
              <a:srgbClr val="C0504D"/>
            </a:solidFill>
            <a:ln w="25400">
              <a:noFill/>
            </a:ln>
          </c:spPr>
          <c:invertIfNegative val="0"/>
          <c:dLbls>
            <c:dLbl>
              <c:idx val="0"/>
              <c:layout>
                <c:manualLayout>
                  <c:x val="0"/>
                  <c:y val="-1.696230495018825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94F-4423-90C4-F7B6F22255B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AGOSTO!$G$22</c:f>
              <c:numCache>
                <c:formatCode>General</c:formatCode>
                <c:ptCount val="1"/>
                <c:pt idx="0">
                  <c:v>0</c:v>
                </c:pt>
              </c:numCache>
            </c:numRef>
          </c:val>
          <c:extLst>
            <c:ext xmlns:c16="http://schemas.microsoft.com/office/drawing/2014/chart" uri="{C3380CC4-5D6E-409C-BE32-E72D297353CC}">
              <c16:uniqueId val="{00000003-694F-4423-90C4-F7B6F22255B9}"/>
            </c:ext>
          </c:extLst>
        </c:ser>
        <c:ser>
          <c:idx val="2"/>
          <c:order val="2"/>
          <c:tx>
            <c:strRef>
              <c:f>AGOSTO!$B$23</c:f>
              <c:strCache>
                <c:ptCount val="1"/>
                <c:pt idx="0">
                  <c:v>Recolección barrido y limpieza</c:v>
                </c:pt>
              </c:strCache>
            </c:strRef>
          </c:tx>
          <c:spPr>
            <a:solidFill>
              <a:srgbClr val="9BBB59"/>
            </a:solidFill>
            <a:ln w="25400">
              <a:noFill/>
            </a:ln>
          </c:spPr>
          <c:invertIfNegative val="0"/>
          <c:dLbls>
            <c:dLbl>
              <c:idx val="0"/>
              <c:layout>
                <c:manualLayout>
                  <c:x val="1.4647801923492009E-2"/>
                  <c:y val="-1.2721728712641191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94F-4423-90C4-F7B6F22255B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AGOSTO!$G$23</c:f>
              <c:numCache>
                <c:formatCode>General</c:formatCode>
                <c:ptCount val="1"/>
                <c:pt idx="0">
                  <c:v>0</c:v>
                </c:pt>
              </c:numCache>
            </c:numRef>
          </c:val>
          <c:extLst>
            <c:ext xmlns:c16="http://schemas.microsoft.com/office/drawing/2014/chart" uri="{C3380CC4-5D6E-409C-BE32-E72D297353CC}">
              <c16:uniqueId val="{00000005-694F-4423-90C4-F7B6F22255B9}"/>
            </c:ext>
          </c:extLst>
        </c:ser>
        <c:ser>
          <c:idx val="3"/>
          <c:order val="3"/>
          <c:tx>
            <c:strRef>
              <c:f>AGOSTO!$B$24</c:f>
              <c:strCache>
                <c:ptCount val="1"/>
                <c:pt idx="0">
                  <c:v>Servicios funerarios</c:v>
                </c:pt>
              </c:strCache>
            </c:strRef>
          </c:tx>
          <c:spPr>
            <a:solidFill>
              <a:srgbClr val="8064A2"/>
            </a:solidFill>
            <a:ln w="25400">
              <a:noFill/>
            </a:ln>
          </c:spPr>
          <c:invertIfNegative val="0"/>
          <c:dLbls>
            <c:dLbl>
              <c:idx val="0"/>
              <c:layout>
                <c:manualLayout>
                  <c:x val="8.3701725277096437E-3"/>
                  <c:y val="-3.816518613792357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94F-4423-90C4-F7B6F22255B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AGOSTO!$G$24</c:f>
              <c:numCache>
                <c:formatCode>General</c:formatCode>
                <c:ptCount val="1"/>
                <c:pt idx="0">
                  <c:v>0</c:v>
                </c:pt>
              </c:numCache>
            </c:numRef>
          </c:val>
          <c:extLst>
            <c:ext xmlns:c16="http://schemas.microsoft.com/office/drawing/2014/chart" uri="{C3380CC4-5D6E-409C-BE32-E72D297353CC}">
              <c16:uniqueId val="{00000007-694F-4423-90C4-F7B6F22255B9}"/>
            </c:ext>
          </c:extLst>
        </c:ser>
        <c:ser>
          <c:idx val="4"/>
          <c:order val="4"/>
          <c:tx>
            <c:strRef>
              <c:f>AGOSTO!$B$25</c:f>
              <c:strCache>
                <c:ptCount val="1"/>
                <c:pt idx="0">
                  <c:v>Alumbrado Público</c:v>
                </c:pt>
              </c:strCache>
            </c:strRef>
          </c:tx>
          <c:spPr>
            <a:solidFill>
              <a:srgbClr val="4BACC6"/>
            </a:solidFill>
            <a:ln w="25400">
              <a:noFill/>
            </a:ln>
          </c:spPr>
          <c:invertIfNegative val="0"/>
          <c:dLbls>
            <c:dLbl>
              <c:idx val="0"/>
              <c:layout>
                <c:manualLayout>
                  <c:x val="1.4647801923491932E-2"/>
                  <c:y val="-2.120288118773532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94F-4423-90C4-F7B6F22255B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AGOSTO!$G$25</c:f>
              <c:numCache>
                <c:formatCode>General</c:formatCode>
                <c:ptCount val="1"/>
                <c:pt idx="0">
                  <c:v>0</c:v>
                </c:pt>
              </c:numCache>
            </c:numRef>
          </c:val>
          <c:extLst>
            <c:ext xmlns:c16="http://schemas.microsoft.com/office/drawing/2014/chart" uri="{C3380CC4-5D6E-409C-BE32-E72D297353CC}">
              <c16:uniqueId val="{00000009-694F-4423-90C4-F7B6F22255B9}"/>
            </c:ext>
          </c:extLst>
        </c:ser>
        <c:ser>
          <c:idx val="5"/>
          <c:order val="5"/>
          <c:tx>
            <c:strRef>
              <c:f>AGOSTO!$B$26</c:f>
              <c:strCache>
                <c:ptCount val="1"/>
                <c:pt idx="0">
                  <c:v>Atención al Ciudadano</c:v>
                </c:pt>
              </c:strCache>
            </c:strRef>
          </c:tx>
          <c:spPr>
            <a:solidFill>
              <a:srgbClr val="F79646"/>
            </a:solidFill>
            <a:ln w="25400">
              <a:noFill/>
            </a:ln>
          </c:spPr>
          <c:invertIfNegative val="0"/>
          <c:dLbls>
            <c:dLbl>
              <c:idx val="0"/>
              <c:layout>
                <c:manualLayout>
                  <c:x val="1.0462715659637073E-2"/>
                  <c:y val="-2.120288118773539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94F-4423-90C4-F7B6F22255B9}"/>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AGOSTO!$G$26</c:f>
              <c:numCache>
                <c:formatCode>General</c:formatCode>
                <c:ptCount val="1"/>
                <c:pt idx="0">
                  <c:v>1</c:v>
                </c:pt>
              </c:numCache>
            </c:numRef>
          </c:val>
          <c:extLst>
            <c:ext xmlns:c16="http://schemas.microsoft.com/office/drawing/2014/chart" uri="{C3380CC4-5D6E-409C-BE32-E72D297353CC}">
              <c16:uniqueId val="{0000000B-694F-4423-90C4-F7B6F22255B9}"/>
            </c:ext>
          </c:extLst>
        </c:ser>
        <c:dLbls>
          <c:showLegendKey val="0"/>
          <c:showVal val="0"/>
          <c:showCatName val="0"/>
          <c:showSerName val="0"/>
          <c:showPercent val="0"/>
          <c:showBubbleSize val="0"/>
        </c:dLbls>
        <c:gapWidth val="219"/>
        <c:shape val="box"/>
        <c:axId val="624977888"/>
        <c:axId val="1"/>
        <c:axId val="0"/>
      </c:bar3DChart>
      <c:catAx>
        <c:axId val="624977888"/>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4977888"/>
        <c:crosses val="autoZero"/>
        <c:crossBetween val="between"/>
      </c:valAx>
      <c:spPr>
        <a:noFill/>
        <a:ln w="25400">
          <a:noFill/>
        </a:ln>
      </c:spPr>
    </c:plotArea>
    <c:legend>
      <c:legendPos val="b"/>
      <c:layout>
        <c:manualLayout>
          <c:xMode val="edge"/>
          <c:yMode val="edge"/>
          <c:x val="1.316614420062696E-3"/>
          <c:y val="0.74960373072631969"/>
          <c:w val="0.96411407038070085"/>
          <c:h val="0.22631478404648964"/>
        </c:manualLayout>
      </c:layout>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RANGO DE EDAD </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AGOSTO!$B$7</c:f>
              <c:strCache>
                <c:ptCount val="1"/>
                <c:pt idx="0">
                  <c:v>Menores de 18 Años</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901-42C0-A7C2-1CF850E0E90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AGOSTO!$G$7</c:f>
              <c:numCache>
                <c:formatCode>General</c:formatCode>
                <c:ptCount val="1"/>
                <c:pt idx="0">
                  <c:v>0</c:v>
                </c:pt>
              </c:numCache>
            </c:numRef>
          </c:val>
          <c:extLst>
            <c:ext xmlns:c16="http://schemas.microsoft.com/office/drawing/2014/chart" uri="{C3380CC4-5D6E-409C-BE32-E72D297353CC}">
              <c16:uniqueId val="{00000001-D901-42C0-A7C2-1CF850E0E90A}"/>
            </c:ext>
          </c:extLst>
        </c:ser>
        <c:ser>
          <c:idx val="1"/>
          <c:order val="1"/>
          <c:tx>
            <c:strRef>
              <c:f>AGOSTO!$B$8</c:f>
              <c:strCache>
                <c:ptCount val="1"/>
                <c:pt idx="0">
                  <c:v>De 19 a 30 años </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901-42C0-A7C2-1CF850E0E90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AGOSTO!$G$8</c:f>
              <c:numCache>
                <c:formatCode>General</c:formatCode>
                <c:ptCount val="1"/>
                <c:pt idx="0">
                  <c:v>0</c:v>
                </c:pt>
              </c:numCache>
            </c:numRef>
          </c:val>
          <c:extLst>
            <c:ext xmlns:c16="http://schemas.microsoft.com/office/drawing/2014/chart" uri="{C3380CC4-5D6E-409C-BE32-E72D297353CC}">
              <c16:uniqueId val="{00000003-D901-42C0-A7C2-1CF850E0E90A}"/>
            </c:ext>
          </c:extLst>
        </c:ser>
        <c:ser>
          <c:idx val="2"/>
          <c:order val="2"/>
          <c:tx>
            <c:strRef>
              <c:f>AGOSTO!$B$9</c:f>
              <c:strCache>
                <c:ptCount val="1"/>
                <c:pt idx="0">
                  <c:v>De 31 a 50 años </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901-42C0-A7C2-1CF850E0E90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AGOSTO!$G$9</c:f>
              <c:numCache>
                <c:formatCode>General</c:formatCode>
                <c:ptCount val="1"/>
                <c:pt idx="0">
                  <c:v>1</c:v>
                </c:pt>
              </c:numCache>
            </c:numRef>
          </c:val>
          <c:extLst>
            <c:ext xmlns:c16="http://schemas.microsoft.com/office/drawing/2014/chart" uri="{C3380CC4-5D6E-409C-BE32-E72D297353CC}">
              <c16:uniqueId val="{00000005-D901-42C0-A7C2-1CF850E0E90A}"/>
            </c:ext>
          </c:extLst>
        </c:ser>
        <c:ser>
          <c:idx val="3"/>
          <c:order val="3"/>
          <c:tx>
            <c:strRef>
              <c:f>AGOSTO!$B$10</c:f>
              <c:strCache>
                <c:ptCount val="1"/>
                <c:pt idx="0">
                  <c:v>Más de 50 años </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901-42C0-A7C2-1CF850E0E90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AGOSTO!$G$10</c:f>
              <c:numCache>
                <c:formatCode>General</c:formatCode>
                <c:ptCount val="1"/>
                <c:pt idx="0">
                  <c:v>1</c:v>
                </c:pt>
              </c:numCache>
            </c:numRef>
          </c:val>
          <c:extLst>
            <c:ext xmlns:c16="http://schemas.microsoft.com/office/drawing/2014/chart" uri="{C3380CC4-5D6E-409C-BE32-E72D297353CC}">
              <c16:uniqueId val="{00000007-D901-42C0-A7C2-1CF850E0E90A}"/>
            </c:ext>
          </c:extLst>
        </c:ser>
        <c:dLbls>
          <c:showLegendKey val="0"/>
          <c:showVal val="0"/>
          <c:showCatName val="0"/>
          <c:showSerName val="0"/>
          <c:showPercent val="0"/>
          <c:showBubbleSize val="0"/>
        </c:dLbls>
        <c:gapWidth val="219"/>
        <c:shape val="box"/>
        <c:axId val="624979136"/>
        <c:axId val="1"/>
        <c:axId val="0"/>
      </c:bar3DChart>
      <c:catAx>
        <c:axId val="62497913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4979136"/>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CANAL DE ATENCIÓN USÓ PARA ACCEDER A LOS SERVICIOS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5.941958669256947E-2"/>
          <c:y val="0.3021259013796383"/>
          <c:w val="0.91998764794406551"/>
          <c:h val="0.50897504743178978"/>
        </c:manualLayout>
      </c:layout>
      <c:bar3DChart>
        <c:barDir val="col"/>
        <c:grouping val="clustered"/>
        <c:varyColors val="0"/>
        <c:ser>
          <c:idx val="0"/>
          <c:order val="0"/>
          <c:tx>
            <c:strRef>
              <c:f>AGOSTO!$B$27</c:f>
              <c:strCache>
                <c:ptCount val="1"/>
                <c:pt idx="0">
                  <c:v>Presencial</c:v>
                </c:pt>
              </c:strCache>
            </c:strRef>
          </c:tx>
          <c:spPr>
            <a:solidFill>
              <a:srgbClr val="4F81BD"/>
            </a:solidFill>
            <a:ln w="25400">
              <a:noFill/>
            </a:ln>
          </c:spPr>
          <c:invertIfNegative val="0"/>
          <c:dLbls>
            <c:dLbl>
              <c:idx val="0"/>
              <c:layout>
                <c:manualLayout>
                  <c:x val="2.2598870056497092E-2"/>
                  <c:y val="-2.23745374240565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6D3-4AD0-BB1B-98414A954D43}"/>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AGOSTO!$G$27</c:f>
              <c:numCache>
                <c:formatCode>General</c:formatCode>
                <c:ptCount val="1"/>
                <c:pt idx="0">
                  <c:v>1</c:v>
                </c:pt>
              </c:numCache>
            </c:numRef>
          </c:val>
          <c:extLst>
            <c:ext xmlns:c16="http://schemas.microsoft.com/office/drawing/2014/chart" uri="{C3380CC4-5D6E-409C-BE32-E72D297353CC}">
              <c16:uniqueId val="{00000001-36D3-4AD0-BB1B-98414A954D43}"/>
            </c:ext>
          </c:extLst>
        </c:ser>
        <c:ser>
          <c:idx val="1"/>
          <c:order val="1"/>
          <c:tx>
            <c:strRef>
              <c:f>AGOSTO!$B$28</c:f>
              <c:strCache>
                <c:ptCount val="1"/>
                <c:pt idx="0">
                  <c:v>Telefónico</c:v>
                </c:pt>
              </c:strCache>
            </c:strRef>
          </c:tx>
          <c:spPr>
            <a:solidFill>
              <a:srgbClr val="C0504D"/>
            </a:solidFill>
            <a:ln w="25400">
              <a:noFill/>
            </a:ln>
          </c:spPr>
          <c:invertIfNegative val="0"/>
          <c:dLbls>
            <c:dLbl>
              <c:idx val="0"/>
              <c:layout>
                <c:manualLayout>
                  <c:x val="2.4858757062146894E-2"/>
                  <c:y val="-4.474907484811310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6D3-4AD0-BB1B-98414A954D43}"/>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AGOSTO!$G$28</c:f>
              <c:numCache>
                <c:formatCode>General</c:formatCode>
                <c:ptCount val="1"/>
                <c:pt idx="0">
                  <c:v>0</c:v>
                </c:pt>
              </c:numCache>
            </c:numRef>
          </c:val>
          <c:extLst>
            <c:ext xmlns:c16="http://schemas.microsoft.com/office/drawing/2014/chart" uri="{C3380CC4-5D6E-409C-BE32-E72D297353CC}">
              <c16:uniqueId val="{00000003-36D3-4AD0-BB1B-98414A954D43}"/>
            </c:ext>
          </c:extLst>
        </c:ser>
        <c:ser>
          <c:idx val="2"/>
          <c:order val="2"/>
          <c:tx>
            <c:strRef>
              <c:f>AGOSTO!$B$29</c:f>
              <c:strCache>
                <c:ptCount val="1"/>
                <c:pt idx="0">
                  <c:v>Virtual</c:v>
                </c:pt>
              </c:strCache>
            </c:strRef>
          </c:tx>
          <c:spPr>
            <a:solidFill>
              <a:srgbClr val="9BBB59"/>
            </a:solidFill>
            <a:ln w="25400">
              <a:noFill/>
            </a:ln>
          </c:spPr>
          <c:invertIfNegative val="0"/>
          <c:dLbls>
            <c:dLbl>
              <c:idx val="0"/>
              <c:layout>
                <c:manualLayout>
                  <c:x val="1.3559322033898305E-2"/>
                  <c:y val="-3.356180613608475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6D3-4AD0-BB1B-98414A954D43}"/>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AGOSTO!$G$29</c:f>
              <c:numCache>
                <c:formatCode>General</c:formatCode>
                <c:ptCount val="1"/>
                <c:pt idx="0">
                  <c:v>1</c:v>
                </c:pt>
              </c:numCache>
            </c:numRef>
          </c:val>
          <c:extLst>
            <c:ext xmlns:c16="http://schemas.microsoft.com/office/drawing/2014/chart" uri="{C3380CC4-5D6E-409C-BE32-E72D297353CC}">
              <c16:uniqueId val="{00000005-36D3-4AD0-BB1B-98414A954D43}"/>
            </c:ext>
          </c:extLst>
        </c:ser>
        <c:dLbls>
          <c:showLegendKey val="0"/>
          <c:showVal val="0"/>
          <c:showCatName val="0"/>
          <c:showSerName val="0"/>
          <c:showPercent val="0"/>
          <c:showBubbleSize val="0"/>
        </c:dLbls>
        <c:gapWidth val="219"/>
        <c:shape val="box"/>
        <c:axId val="624978304"/>
        <c:axId val="1"/>
        <c:axId val="0"/>
      </c:bar3DChart>
      <c:catAx>
        <c:axId val="62497830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4978304"/>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SI EL CANAL UTILIZADO FUE TELEFÓNICO O PRESENCIAL, POR FAVOR CALIFIQUE LA ACTITUD Y DISPOSICIÓN DEL SERVIDOR DURANTE LA ATENCIÓN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AGOSTO!$B$30</c:f>
              <c:strCache>
                <c:ptCount val="1"/>
                <c:pt idx="0">
                  <c:v>Sobresaliente</c:v>
                </c:pt>
              </c:strCache>
            </c:strRef>
          </c:tx>
          <c:spPr>
            <a:solidFill>
              <a:srgbClr val="4F81B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AGOSTO!$G$30</c:f>
              <c:numCache>
                <c:formatCode>General</c:formatCode>
                <c:ptCount val="1"/>
                <c:pt idx="0">
                  <c:v>0</c:v>
                </c:pt>
              </c:numCache>
            </c:numRef>
          </c:val>
          <c:extLst>
            <c:ext xmlns:c16="http://schemas.microsoft.com/office/drawing/2014/chart" uri="{C3380CC4-5D6E-409C-BE32-E72D297353CC}">
              <c16:uniqueId val="{00000000-E347-416A-8BF3-2391908DA6C4}"/>
            </c:ext>
          </c:extLst>
        </c:ser>
        <c:ser>
          <c:idx val="1"/>
          <c:order val="1"/>
          <c:tx>
            <c:strRef>
              <c:f>AGOSTO!$B$31</c:f>
              <c:strCache>
                <c:ptCount val="1"/>
                <c:pt idx="0">
                  <c:v>Aceptable </c:v>
                </c:pt>
              </c:strCache>
            </c:strRef>
          </c:tx>
          <c:spPr>
            <a:solidFill>
              <a:srgbClr val="C0504D"/>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AGOSTO!$G$31</c:f>
              <c:numCache>
                <c:formatCode>General</c:formatCode>
                <c:ptCount val="1"/>
                <c:pt idx="0">
                  <c:v>0</c:v>
                </c:pt>
              </c:numCache>
            </c:numRef>
          </c:val>
          <c:extLst>
            <c:ext xmlns:c16="http://schemas.microsoft.com/office/drawing/2014/chart" uri="{C3380CC4-5D6E-409C-BE32-E72D297353CC}">
              <c16:uniqueId val="{00000001-E347-416A-8BF3-2391908DA6C4}"/>
            </c:ext>
          </c:extLst>
        </c:ser>
        <c:ser>
          <c:idx val="2"/>
          <c:order val="2"/>
          <c:tx>
            <c:strRef>
              <c:f>AGOSTO!$B$32</c:f>
              <c:strCache>
                <c:ptCount val="1"/>
                <c:pt idx="0">
                  <c:v>Deficiente</c:v>
                </c:pt>
              </c:strCache>
            </c:strRef>
          </c:tx>
          <c:spPr>
            <a:solidFill>
              <a:srgbClr val="9BBB59"/>
            </a:solidFill>
            <a:ln w="25400">
              <a:noFill/>
            </a:ln>
          </c:spPr>
          <c:invertIfNegative val="0"/>
          <c:dLbls>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AGOSTO!$G$32</c:f>
              <c:numCache>
                <c:formatCode>General</c:formatCode>
                <c:ptCount val="1"/>
                <c:pt idx="0">
                  <c:v>1</c:v>
                </c:pt>
              </c:numCache>
            </c:numRef>
          </c:val>
          <c:extLst>
            <c:ext xmlns:c16="http://schemas.microsoft.com/office/drawing/2014/chart" uri="{C3380CC4-5D6E-409C-BE32-E72D297353CC}">
              <c16:uniqueId val="{00000002-E347-416A-8BF3-2391908DA6C4}"/>
            </c:ext>
          </c:extLst>
        </c:ser>
        <c:dLbls>
          <c:showLegendKey val="0"/>
          <c:showVal val="0"/>
          <c:showCatName val="0"/>
          <c:showSerName val="0"/>
          <c:showPercent val="0"/>
          <c:showBubbleSize val="0"/>
        </c:dLbls>
        <c:gapWidth val="219"/>
        <c:shape val="box"/>
        <c:axId val="618943344"/>
        <c:axId val="1"/>
        <c:axId val="0"/>
      </c:bar3DChart>
      <c:catAx>
        <c:axId val="618943344"/>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943344"/>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¿CÓMO FUE LA RESPUESTA A SU PETICIÓN?</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AGOSTO!$B$33</c:f>
              <c:strCache>
                <c:ptCount val="1"/>
                <c:pt idx="0">
                  <c:v>Sobresaliente</c:v>
                </c:pt>
              </c:strCache>
            </c:strRef>
          </c:tx>
          <c:spPr>
            <a:solidFill>
              <a:srgbClr val="4F81BD"/>
            </a:solidFill>
            <a:ln w="25400">
              <a:noFill/>
            </a:ln>
          </c:spPr>
          <c:invertIfNegative val="0"/>
          <c:dLbls>
            <c:dLbl>
              <c:idx val="0"/>
              <c:layout>
                <c:manualLayout>
                  <c:x val="2.4799553217497938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E10-4355-A0E3-582ACE92673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AGOSTO!$G$33</c:f>
              <c:numCache>
                <c:formatCode>General</c:formatCode>
                <c:ptCount val="1"/>
                <c:pt idx="0">
                  <c:v>1</c:v>
                </c:pt>
              </c:numCache>
            </c:numRef>
          </c:val>
          <c:extLst>
            <c:ext xmlns:c16="http://schemas.microsoft.com/office/drawing/2014/chart" uri="{C3380CC4-5D6E-409C-BE32-E72D297353CC}">
              <c16:uniqueId val="{00000001-DE10-4355-A0E3-582ACE926731}"/>
            </c:ext>
          </c:extLst>
        </c:ser>
        <c:ser>
          <c:idx val="1"/>
          <c:order val="1"/>
          <c:tx>
            <c:strRef>
              <c:f>AGOSTO!$B$34</c:f>
              <c:strCache>
                <c:ptCount val="1"/>
                <c:pt idx="0">
                  <c:v>Aceptable </c:v>
                </c:pt>
              </c:strCache>
            </c:strRef>
          </c:tx>
          <c:spPr>
            <a:solidFill>
              <a:srgbClr val="C0504D"/>
            </a:solidFill>
            <a:ln w="25400">
              <a:noFill/>
            </a:ln>
          </c:spPr>
          <c:invertIfNegative val="0"/>
          <c:dLbls>
            <c:dLbl>
              <c:idx val="0"/>
              <c:layout>
                <c:manualLayout>
                  <c:x val="2.2545048379543582E-2"/>
                  <c:y val="-1.388888888888888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E10-4355-A0E3-582ACE92673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AGOSTO!$G$34</c:f>
              <c:numCache>
                <c:formatCode>General</c:formatCode>
                <c:ptCount val="1"/>
                <c:pt idx="0">
                  <c:v>0</c:v>
                </c:pt>
              </c:numCache>
            </c:numRef>
          </c:val>
          <c:extLst>
            <c:ext xmlns:c16="http://schemas.microsoft.com/office/drawing/2014/chart" uri="{C3380CC4-5D6E-409C-BE32-E72D297353CC}">
              <c16:uniqueId val="{00000003-DE10-4355-A0E3-582ACE926731}"/>
            </c:ext>
          </c:extLst>
        </c:ser>
        <c:ser>
          <c:idx val="2"/>
          <c:order val="2"/>
          <c:tx>
            <c:strRef>
              <c:f>AGOSTO!$B$35</c:f>
              <c:strCache>
                <c:ptCount val="1"/>
                <c:pt idx="0">
                  <c:v>Deficiente</c:v>
                </c:pt>
              </c:strCache>
            </c:strRef>
          </c:tx>
          <c:spPr>
            <a:solidFill>
              <a:srgbClr val="9BBB59"/>
            </a:solidFill>
            <a:ln w="25400">
              <a:noFill/>
            </a:ln>
          </c:spPr>
          <c:invertIfNegative val="0"/>
          <c:dLbls>
            <c:dLbl>
              <c:idx val="0"/>
              <c:layout>
                <c:manualLayout>
                  <c:x val="2.4799553217497858E-2"/>
                  <c:y val="-3.703703703703703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E10-4355-A0E3-582ACE926731}"/>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AGOSTO!$G$35</c:f>
              <c:numCache>
                <c:formatCode>General</c:formatCode>
                <c:ptCount val="1"/>
                <c:pt idx="0">
                  <c:v>1</c:v>
                </c:pt>
              </c:numCache>
            </c:numRef>
          </c:val>
          <c:extLst>
            <c:ext xmlns:c16="http://schemas.microsoft.com/office/drawing/2014/chart" uri="{C3380CC4-5D6E-409C-BE32-E72D297353CC}">
              <c16:uniqueId val="{00000005-DE10-4355-A0E3-582ACE926731}"/>
            </c:ext>
          </c:extLst>
        </c:ser>
        <c:dLbls>
          <c:showLegendKey val="0"/>
          <c:showVal val="0"/>
          <c:showCatName val="0"/>
          <c:showSerName val="0"/>
          <c:showPercent val="0"/>
          <c:showBubbleSize val="0"/>
        </c:dLbls>
        <c:gapWidth val="219"/>
        <c:shape val="box"/>
        <c:axId val="618944592"/>
        <c:axId val="1"/>
        <c:axId val="0"/>
      </c:bar3DChart>
      <c:catAx>
        <c:axId val="618944592"/>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944592"/>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VALORE SI EL SERVICIO ES ACORDE CON SUS NECESIDADES Y EXPECTATIVAS TENIENDO EN CUENTA LA ESCALA DE 1 A 5, SIENDO 1 LA CALIFICACIÓN MÁS BAJA Y 5 LA MÁS ALTA</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manualLayout>
          <c:layoutTarget val="inner"/>
          <c:xMode val="edge"/>
          <c:yMode val="edge"/>
          <c:x val="3.9825784098847981E-2"/>
          <c:y val="0.32995370370370369"/>
          <c:w val="0.96017421590115204"/>
          <c:h val="0.5132170457859434"/>
        </c:manualLayout>
      </c:layout>
      <c:bar3DChart>
        <c:barDir val="col"/>
        <c:grouping val="clustered"/>
        <c:varyColors val="0"/>
        <c:ser>
          <c:idx val="0"/>
          <c:order val="0"/>
          <c:tx>
            <c:strRef>
              <c:f>AGOSTO!$B$36</c:f>
              <c:strCache>
                <c:ptCount val="1"/>
                <c:pt idx="0">
                  <c:v>Uno (1)  </c:v>
                </c:pt>
              </c:strCache>
            </c:strRef>
          </c:tx>
          <c:spPr>
            <a:solidFill>
              <a:srgbClr val="4F81BD"/>
            </a:solidFill>
            <a:ln w="25400">
              <a:noFill/>
            </a:ln>
          </c:spPr>
          <c:invertIfNegative val="0"/>
          <c:dLbls>
            <c:dLbl>
              <c:idx val="0"/>
              <c:layout>
                <c:manualLayout>
                  <c:x val="1.6796036928798358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1E1-4F0C-8143-3D6F543A6BD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AGOSTO!$G$36</c:f>
              <c:numCache>
                <c:formatCode>General</c:formatCode>
                <c:ptCount val="1"/>
                <c:pt idx="0">
                  <c:v>1</c:v>
                </c:pt>
              </c:numCache>
            </c:numRef>
          </c:val>
          <c:extLst>
            <c:ext xmlns:c16="http://schemas.microsoft.com/office/drawing/2014/chart" uri="{C3380CC4-5D6E-409C-BE32-E72D297353CC}">
              <c16:uniqueId val="{00000001-C1E1-4F0C-8143-3D6F543A6BDE}"/>
            </c:ext>
          </c:extLst>
        </c:ser>
        <c:ser>
          <c:idx val="1"/>
          <c:order val="1"/>
          <c:tx>
            <c:strRef>
              <c:f>AGOSTO!$B$37</c:f>
              <c:strCache>
                <c:ptCount val="1"/>
                <c:pt idx="0">
                  <c:v>Dos (2)</c:v>
                </c:pt>
              </c:strCache>
            </c:strRef>
          </c:tx>
          <c:spPr>
            <a:solidFill>
              <a:srgbClr val="C0504D"/>
            </a:solidFill>
            <a:ln w="25400">
              <a:noFill/>
            </a:ln>
          </c:spPr>
          <c:invertIfNegative val="0"/>
          <c:dLbls>
            <c:dLbl>
              <c:idx val="0"/>
              <c:layout>
                <c:manualLayout>
                  <c:x val="1.6796036928798358E-2"/>
                  <c:y val="-2.314814814814823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1E1-4F0C-8143-3D6F543A6BD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AGOSTO!$G$37</c:f>
              <c:numCache>
                <c:formatCode>General</c:formatCode>
                <c:ptCount val="1"/>
                <c:pt idx="0">
                  <c:v>0</c:v>
                </c:pt>
              </c:numCache>
            </c:numRef>
          </c:val>
          <c:extLst>
            <c:ext xmlns:c16="http://schemas.microsoft.com/office/drawing/2014/chart" uri="{C3380CC4-5D6E-409C-BE32-E72D297353CC}">
              <c16:uniqueId val="{00000003-C1E1-4F0C-8143-3D6F543A6BDE}"/>
            </c:ext>
          </c:extLst>
        </c:ser>
        <c:ser>
          <c:idx val="2"/>
          <c:order val="2"/>
          <c:tx>
            <c:strRef>
              <c:f>AGOSTO!$B$38</c:f>
              <c:strCache>
                <c:ptCount val="1"/>
                <c:pt idx="0">
                  <c:v>Tres (3)</c:v>
                </c:pt>
              </c:strCache>
            </c:strRef>
          </c:tx>
          <c:spPr>
            <a:solidFill>
              <a:srgbClr val="9BBB59"/>
            </a:solidFill>
            <a:ln w="25400">
              <a:noFill/>
            </a:ln>
          </c:spPr>
          <c:invertIfNegative val="0"/>
          <c:dLbls>
            <c:dLbl>
              <c:idx val="0"/>
              <c:layout>
                <c:manualLayout>
                  <c:x val="6.2985138482993851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1E1-4F0C-8143-3D6F543A6BD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AGOSTO!$G$38</c:f>
              <c:numCache>
                <c:formatCode>General</c:formatCode>
                <c:ptCount val="1"/>
                <c:pt idx="0">
                  <c:v>0</c:v>
                </c:pt>
              </c:numCache>
            </c:numRef>
          </c:val>
          <c:extLst>
            <c:ext xmlns:c16="http://schemas.microsoft.com/office/drawing/2014/chart" uri="{C3380CC4-5D6E-409C-BE32-E72D297353CC}">
              <c16:uniqueId val="{00000005-C1E1-4F0C-8143-3D6F543A6BDE}"/>
            </c:ext>
          </c:extLst>
        </c:ser>
        <c:ser>
          <c:idx val="3"/>
          <c:order val="3"/>
          <c:tx>
            <c:strRef>
              <c:f>AGOSTO!$B$39</c:f>
              <c:strCache>
                <c:ptCount val="1"/>
                <c:pt idx="0">
                  <c:v>Cuatro (4)</c:v>
                </c:pt>
              </c:strCache>
            </c:strRef>
          </c:tx>
          <c:spPr>
            <a:solidFill>
              <a:srgbClr val="8064A2"/>
            </a:solidFill>
            <a:ln w="25400">
              <a:noFill/>
            </a:ln>
          </c:spPr>
          <c:invertIfNegative val="0"/>
          <c:dLbls>
            <c:dLbl>
              <c:idx val="0"/>
              <c:layout>
                <c:manualLayout>
                  <c:x val="1.6796036928798282E-2"/>
                  <c:y val="-9.2592592592593021E-3"/>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1E1-4F0C-8143-3D6F543A6BD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AGOSTO!$G$39</c:f>
              <c:numCache>
                <c:formatCode>General</c:formatCode>
                <c:ptCount val="1"/>
                <c:pt idx="0">
                  <c:v>0</c:v>
                </c:pt>
              </c:numCache>
            </c:numRef>
          </c:val>
          <c:extLst>
            <c:ext xmlns:c16="http://schemas.microsoft.com/office/drawing/2014/chart" uri="{C3380CC4-5D6E-409C-BE32-E72D297353CC}">
              <c16:uniqueId val="{00000007-C1E1-4F0C-8143-3D6F543A6BDE}"/>
            </c:ext>
          </c:extLst>
        </c:ser>
        <c:ser>
          <c:idx val="4"/>
          <c:order val="4"/>
          <c:tx>
            <c:strRef>
              <c:f>AGOSTO!$B$40</c:f>
              <c:strCache>
                <c:ptCount val="1"/>
                <c:pt idx="0">
                  <c:v>Cinco (5)</c:v>
                </c:pt>
              </c:strCache>
            </c:strRef>
          </c:tx>
          <c:spPr>
            <a:solidFill>
              <a:srgbClr val="4BACC6"/>
            </a:solidFill>
            <a:ln w="25400">
              <a:noFill/>
            </a:ln>
          </c:spPr>
          <c:invertIfNegative val="0"/>
          <c:dLbls>
            <c:dLbl>
              <c:idx val="0"/>
              <c:layout>
                <c:manualLayout>
                  <c:x val="1.0497523080498974E-2"/>
                  <c:y val="-2.77777777777778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1E1-4F0C-8143-3D6F543A6BDE}"/>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AGOSTO!$G$40</c:f>
              <c:numCache>
                <c:formatCode>General</c:formatCode>
                <c:ptCount val="1"/>
                <c:pt idx="0">
                  <c:v>1</c:v>
                </c:pt>
              </c:numCache>
            </c:numRef>
          </c:val>
          <c:extLst>
            <c:ext xmlns:c16="http://schemas.microsoft.com/office/drawing/2014/chart" uri="{C3380CC4-5D6E-409C-BE32-E72D297353CC}">
              <c16:uniqueId val="{00000009-C1E1-4F0C-8143-3D6F543A6BDE}"/>
            </c:ext>
          </c:extLst>
        </c:ser>
        <c:dLbls>
          <c:showLegendKey val="0"/>
          <c:showVal val="0"/>
          <c:showCatName val="0"/>
          <c:showSerName val="0"/>
          <c:showPercent val="0"/>
          <c:showBubbleSize val="0"/>
        </c:dLbls>
        <c:gapWidth val="219"/>
        <c:shape val="box"/>
        <c:axId val="618943760"/>
        <c:axId val="1"/>
        <c:axId val="0"/>
      </c:bar3DChart>
      <c:catAx>
        <c:axId val="618943760"/>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943760"/>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¿QUÉ IMAGEN TIENE DE LA UAESP?</a:t>
            </a:r>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AGOSTO!$B$41</c:f>
              <c:strCache>
                <c:ptCount val="1"/>
                <c:pt idx="0">
                  <c:v>Muy mala</c:v>
                </c:pt>
              </c:strCache>
            </c:strRef>
          </c:tx>
          <c:spPr>
            <a:solidFill>
              <a:srgbClr val="4F81BD"/>
            </a:solidFill>
            <a:ln w="25400">
              <a:noFill/>
            </a:ln>
          </c:spPr>
          <c:invertIfNegative val="0"/>
          <c:dLbls>
            <c:dLbl>
              <c:idx val="0"/>
              <c:layout>
                <c:manualLayout>
                  <c:x val="2.7314255890846129E-2"/>
                  <c:y val="-2.777777777777777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099-4FEF-A1CF-33BC3DC0FB2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AGOSTO!$G$41</c:f>
              <c:numCache>
                <c:formatCode>General</c:formatCode>
                <c:ptCount val="1"/>
                <c:pt idx="0">
                  <c:v>1</c:v>
                </c:pt>
              </c:numCache>
            </c:numRef>
          </c:val>
          <c:extLst>
            <c:ext xmlns:c16="http://schemas.microsoft.com/office/drawing/2014/chart" uri="{C3380CC4-5D6E-409C-BE32-E72D297353CC}">
              <c16:uniqueId val="{00000001-8099-4FEF-A1CF-33BC3DC0FB2B}"/>
            </c:ext>
          </c:extLst>
        </c:ser>
        <c:ser>
          <c:idx val="1"/>
          <c:order val="1"/>
          <c:tx>
            <c:strRef>
              <c:f>AGOSTO!$B$42</c:f>
              <c:strCache>
                <c:ptCount val="1"/>
                <c:pt idx="0">
                  <c:v>Mala</c:v>
                </c:pt>
              </c:strCache>
            </c:strRef>
          </c:tx>
          <c:spPr>
            <a:solidFill>
              <a:srgbClr val="C0504D"/>
            </a:solidFill>
            <a:ln w="25400">
              <a:noFill/>
            </a:ln>
          </c:spPr>
          <c:invertIfNegative val="0"/>
          <c:dLbls>
            <c:dLbl>
              <c:idx val="0"/>
              <c:layout>
                <c:manualLayout>
                  <c:x val="6.828563972711553E-3"/>
                  <c:y val="-1.8518518518518604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99-4FEF-A1CF-33BC3DC0FB2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AGOSTO!$G$42</c:f>
              <c:numCache>
                <c:formatCode>General</c:formatCode>
                <c:ptCount val="1"/>
                <c:pt idx="0">
                  <c:v>0</c:v>
                </c:pt>
              </c:numCache>
            </c:numRef>
          </c:val>
          <c:extLst>
            <c:ext xmlns:c16="http://schemas.microsoft.com/office/drawing/2014/chart" uri="{C3380CC4-5D6E-409C-BE32-E72D297353CC}">
              <c16:uniqueId val="{00000003-8099-4FEF-A1CF-33BC3DC0FB2B}"/>
            </c:ext>
          </c:extLst>
        </c:ser>
        <c:ser>
          <c:idx val="2"/>
          <c:order val="2"/>
          <c:tx>
            <c:strRef>
              <c:f>AGOSTO!$B$43</c:f>
              <c:strCache>
                <c:ptCount val="1"/>
                <c:pt idx="0">
                  <c:v>Regular</c:v>
                </c:pt>
              </c:strCache>
            </c:strRef>
          </c:tx>
          <c:spPr>
            <a:solidFill>
              <a:srgbClr val="9BBB59"/>
            </a:solidFill>
            <a:ln w="25400">
              <a:noFill/>
            </a:ln>
          </c:spPr>
          <c:invertIfNegative val="0"/>
          <c:dLbls>
            <c:dLbl>
              <c:idx val="0"/>
              <c:layout>
                <c:manualLayout>
                  <c:x val="1.3657127945423106E-2"/>
                  <c:y val="-1.8518518518518563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099-4FEF-A1CF-33BC3DC0FB2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AGOSTO!$G$43</c:f>
              <c:numCache>
                <c:formatCode>General</c:formatCode>
                <c:ptCount val="1"/>
                <c:pt idx="0">
                  <c:v>0</c:v>
                </c:pt>
              </c:numCache>
            </c:numRef>
          </c:val>
          <c:extLst>
            <c:ext xmlns:c16="http://schemas.microsoft.com/office/drawing/2014/chart" uri="{C3380CC4-5D6E-409C-BE32-E72D297353CC}">
              <c16:uniqueId val="{00000005-8099-4FEF-A1CF-33BC3DC0FB2B}"/>
            </c:ext>
          </c:extLst>
        </c:ser>
        <c:ser>
          <c:idx val="3"/>
          <c:order val="3"/>
          <c:tx>
            <c:strRef>
              <c:f>AGOSTO!$B$44</c:f>
              <c:strCache>
                <c:ptCount val="1"/>
                <c:pt idx="0">
                  <c:v>Buena </c:v>
                </c:pt>
              </c:strCache>
            </c:strRef>
          </c:tx>
          <c:spPr>
            <a:solidFill>
              <a:srgbClr val="8064A2"/>
            </a:solidFill>
            <a:ln w="25400">
              <a:noFill/>
            </a:ln>
          </c:spPr>
          <c:invertIfNegative val="0"/>
          <c:dLbls>
            <c:dLbl>
              <c:idx val="0"/>
              <c:layout>
                <c:manualLayout>
                  <c:x val="1.3657127945423106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099-4FEF-A1CF-33BC3DC0FB2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AGOSTO!$G$44</c:f>
              <c:numCache>
                <c:formatCode>General</c:formatCode>
                <c:ptCount val="1"/>
                <c:pt idx="0">
                  <c:v>0</c:v>
                </c:pt>
              </c:numCache>
            </c:numRef>
          </c:val>
          <c:extLst>
            <c:ext xmlns:c16="http://schemas.microsoft.com/office/drawing/2014/chart" uri="{C3380CC4-5D6E-409C-BE32-E72D297353CC}">
              <c16:uniqueId val="{00000007-8099-4FEF-A1CF-33BC3DC0FB2B}"/>
            </c:ext>
          </c:extLst>
        </c:ser>
        <c:ser>
          <c:idx val="4"/>
          <c:order val="4"/>
          <c:tx>
            <c:strRef>
              <c:f>AGOSTO!$B$45</c:f>
              <c:strCache>
                <c:ptCount val="1"/>
                <c:pt idx="0">
                  <c:v>Muy buena</c:v>
                </c:pt>
              </c:strCache>
            </c:strRef>
          </c:tx>
          <c:spPr>
            <a:solidFill>
              <a:srgbClr val="4BACC6"/>
            </a:solidFill>
            <a:ln w="25400">
              <a:noFill/>
            </a:ln>
          </c:spPr>
          <c:invertIfNegative val="0"/>
          <c:dLbls>
            <c:dLbl>
              <c:idx val="0"/>
              <c:layout>
                <c:manualLayout>
                  <c:x val="1.5933315936326957E-2"/>
                  <c:y val="-1.8518518518518517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099-4FEF-A1CF-33BC3DC0FB2B}"/>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AGOSTO!$G$45</c:f>
              <c:numCache>
                <c:formatCode>General</c:formatCode>
                <c:ptCount val="1"/>
                <c:pt idx="0">
                  <c:v>1</c:v>
                </c:pt>
              </c:numCache>
            </c:numRef>
          </c:val>
          <c:extLst>
            <c:ext xmlns:c16="http://schemas.microsoft.com/office/drawing/2014/chart" uri="{C3380CC4-5D6E-409C-BE32-E72D297353CC}">
              <c16:uniqueId val="{00000009-8099-4FEF-A1CF-33BC3DC0FB2B}"/>
            </c:ext>
          </c:extLst>
        </c:ser>
        <c:dLbls>
          <c:showLegendKey val="0"/>
          <c:showVal val="0"/>
          <c:showCatName val="0"/>
          <c:showSerName val="0"/>
          <c:showPercent val="0"/>
          <c:showBubbleSize val="0"/>
        </c:dLbls>
        <c:gapWidth val="219"/>
        <c:shape val="box"/>
        <c:axId val="618945008"/>
        <c:axId val="1"/>
        <c:axId val="0"/>
      </c:bar3DChart>
      <c:catAx>
        <c:axId val="61894500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vert="horz"/>
          <a:lstStyle/>
          <a:p>
            <a:pPr>
              <a:defRPr sz="1100" b="1" i="0" u="none" strike="noStrike" baseline="0">
                <a:solidFill>
                  <a:srgbClr val="333333"/>
                </a:solidFill>
                <a:latin typeface="Calibri"/>
                <a:ea typeface="Calibri"/>
                <a:cs typeface="Calibri"/>
              </a:defRPr>
            </a:pPr>
            <a:endParaRPr lang="es-CO"/>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18945008"/>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333333"/>
                </a:solidFill>
                <a:latin typeface="Calibri"/>
                <a:ea typeface="Calibri"/>
                <a:cs typeface="Calibri"/>
              </a:defRPr>
            </a:pPr>
            <a:r>
              <a:rPr lang="es-CO"/>
              <a:t>ESTRATO</a:t>
            </a:r>
            <a:r>
              <a:rPr lang="es-CO" baseline="0"/>
              <a:t> SOCIO ECONÓMICO</a:t>
            </a:r>
            <a:endParaRPr lang="es-CO"/>
          </a:p>
        </c:rich>
      </c:tx>
      <c:overlay val="0"/>
      <c:spPr>
        <a:noFill/>
        <a:ln w="25400">
          <a:noFill/>
        </a:ln>
      </c:spPr>
    </c:title>
    <c:autoTitleDeleted val="0"/>
    <c:view3D>
      <c:rotX val="15"/>
      <c:rotY val="20"/>
      <c:depthPercent val="100"/>
      <c:rAngAx val="0"/>
    </c:view3D>
    <c:floor>
      <c:thickness val="0"/>
      <c:spPr>
        <a:noFill/>
        <a:ln w="9525">
          <a:noFill/>
        </a:ln>
      </c:spPr>
    </c:floor>
    <c:sideWall>
      <c:thickness val="0"/>
      <c:spPr>
        <a:noFill/>
        <a:ln w="25400">
          <a:noFill/>
        </a:ln>
      </c:spPr>
    </c:sideWall>
    <c:backWall>
      <c:thickness val="0"/>
      <c:spPr>
        <a:noFill/>
        <a:ln w="25400">
          <a:noFill/>
        </a:ln>
      </c:spPr>
    </c:backWall>
    <c:plotArea>
      <c:layout/>
      <c:bar3DChart>
        <c:barDir val="col"/>
        <c:grouping val="clustered"/>
        <c:varyColors val="0"/>
        <c:ser>
          <c:idx val="0"/>
          <c:order val="0"/>
          <c:tx>
            <c:strRef>
              <c:f>AGOSTO!$B$11</c:f>
              <c:strCache>
                <c:ptCount val="1"/>
                <c:pt idx="0">
                  <c:v>Uno (1)  </c:v>
                </c:pt>
              </c:strCache>
            </c:strRef>
          </c:tx>
          <c:spPr>
            <a:solidFill>
              <a:srgbClr val="4F81BD"/>
            </a:solidFill>
            <a:ln w="25400">
              <a:noFill/>
            </a:ln>
          </c:spPr>
          <c:invertIfNegative val="0"/>
          <c:dLbls>
            <c:dLbl>
              <c:idx val="0"/>
              <c:layout>
                <c:manualLayout>
                  <c:x val="2.2545048379543167E-3"/>
                  <c:y val="-2.5962496020933559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F9A-4063-90CD-0F7B859E43B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AGOSTO!$G$11</c:f>
              <c:numCache>
                <c:formatCode>General</c:formatCode>
                <c:ptCount val="1"/>
                <c:pt idx="0">
                  <c:v>0</c:v>
                </c:pt>
              </c:numCache>
            </c:numRef>
          </c:val>
          <c:extLst>
            <c:ext xmlns:c16="http://schemas.microsoft.com/office/drawing/2014/chart" uri="{C3380CC4-5D6E-409C-BE32-E72D297353CC}">
              <c16:uniqueId val="{00000001-9F9A-4063-90CD-0F7B859E43BA}"/>
            </c:ext>
          </c:extLst>
        </c:ser>
        <c:ser>
          <c:idx val="1"/>
          <c:order val="1"/>
          <c:tx>
            <c:strRef>
              <c:f>AGOSTO!$B$12</c:f>
              <c:strCache>
                <c:ptCount val="1"/>
                <c:pt idx="0">
                  <c:v>Dos (2)</c:v>
                </c:pt>
              </c:strCache>
            </c:strRef>
          </c:tx>
          <c:spPr>
            <a:solidFill>
              <a:srgbClr val="C0504D"/>
            </a:solidFill>
            <a:ln w="25400">
              <a:noFill/>
            </a:ln>
          </c:spPr>
          <c:invertIfNegative val="0"/>
          <c:dLbls>
            <c:dLbl>
              <c:idx val="0"/>
              <c:layout>
                <c:manualLayout>
                  <c:x val="9.0180193518174332E-3"/>
                  <c:y val="-2.9671424023924045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F9A-4063-90CD-0F7B859E43B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AGOSTO!$G$12</c:f>
              <c:numCache>
                <c:formatCode>General</c:formatCode>
                <c:ptCount val="1"/>
                <c:pt idx="0">
                  <c:v>0</c:v>
                </c:pt>
              </c:numCache>
            </c:numRef>
          </c:val>
          <c:extLst>
            <c:ext xmlns:c16="http://schemas.microsoft.com/office/drawing/2014/chart" uri="{C3380CC4-5D6E-409C-BE32-E72D297353CC}">
              <c16:uniqueId val="{00000003-9F9A-4063-90CD-0F7B859E43BA}"/>
            </c:ext>
          </c:extLst>
        </c:ser>
        <c:ser>
          <c:idx val="2"/>
          <c:order val="2"/>
          <c:tx>
            <c:strRef>
              <c:f>AGOSTO!$B$13</c:f>
              <c:strCache>
                <c:ptCount val="1"/>
                <c:pt idx="0">
                  <c:v>Tres (3)</c:v>
                </c:pt>
              </c:strCache>
            </c:strRef>
          </c:tx>
          <c:spPr>
            <a:solidFill>
              <a:srgbClr val="9BBB59"/>
            </a:solidFill>
            <a:ln w="25400">
              <a:noFill/>
            </a:ln>
          </c:spPr>
          <c:invertIfNegative val="0"/>
          <c:dLbls>
            <c:dLbl>
              <c:idx val="0"/>
              <c:layout>
                <c:manualLayout>
                  <c:x val="2.4799553217497858E-2"/>
                  <c:y val="-3.708928002990506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F9A-4063-90CD-0F7B859E43B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AGOSTO!$G$13</c:f>
              <c:numCache>
                <c:formatCode>General</c:formatCode>
                <c:ptCount val="1"/>
                <c:pt idx="0">
                  <c:v>0</c:v>
                </c:pt>
              </c:numCache>
            </c:numRef>
          </c:val>
          <c:extLst>
            <c:ext xmlns:c16="http://schemas.microsoft.com/office/drawing/2014/chart" uri="{C3380CC4-5D6E-409C-BE32-E72D297353CC}">
              <c16:uniqueId val="{00000005-9F9A-4063-90CD-0F7B859E43BA}"/>
            </c:ext>
          </c:extLst>
        </c:ser>
        <c:ser>
          <c:idx val="3"/>
          <c:order val="3"/>
          <c:tx>
            <c:strRef>
              <c:f>AGOSTO!$B$14</c:f>
              <c:strCache>
                <c:ptCount val="1"/>
                <c:pt idx="0">
                  <c:v>Cuatro (4)</c:v>
                </c:pt>
              </c:strCache>
            </c:strRef>
          </c:tx>
          <c:spPr>
            <a:solidFill>
              <a:srgbClr val="8064A2"/>
            </a:solidFill>
            <a:ln w="25400">
              <a:noFill/>
            </a:ln>
          </c:spPr>
          <c:invertIfNegative val="0"/>
          <c:dLbls>
            <c:dLbl>
              <c:idx val="0"/>
              <c:layout>
                <c:manualLayout>
                  <c:x val="2.2545048379543582E-2"/>
                  <c:y val="-2.2253568017942968E-2"/>
                </c:manualLayout>
              </c:layout>
              <c:spPr>
                <a:noFill/>
                <a:ln w="25400">
                  <a:noFill/>
                </a:ln>
              </c:spPr>
              <c:txPr>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F9A-4063-90CD-0F7B859E43BA}"/>
                </c:ext>
              </c:extLst>
            </c:dLbl>
            <c:spPr>
              <a:noFill/>
              <a:ln w="25400">
                <a:noFill/>
              </a:ln>
            </c:spPr>
            <c:txPr>
              <a:bodyPr wrap="square" lIns="38100" tIns="19050" rIns="38100" bIns="19050" anchor="ctr">
                <a:spAutoFit/>
              </a:bodyPr>
              <a:lstStyle/>
              <a:p>
                <a:pPr>
                  <a:defRPr sz="1100" b="1" i="0" u="none" strike="noStrike" baseline="0">
                    <a:solidFill>
                      <a:srgbClr val="333333"/>
                    </a:solidFill>
                    <a:latin typeface="Calibri"/>
                    <a:ea typeface="Calibri"/>
                    <a:cs typeface="Calibri"/>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AGOSTO!$G$14</c:f>
              <c:numCache>
                <c:formatCode>General</c:formatCode>
                <c:ptCount val="1"/>
                <c:pt idx="0">
                  <c:v>1</c:v>
                </c:pt>
              </c:numCache>
            </c:numRef>
          </c:val>
          <c:extLst>
            <c:ext xmlns:c16="http://schemas.microsoft.com/office/drawing/2014/chart" uri="{C3380CC4-5D6E-409C-BE32-E72D297353CC}">
              <c16:uniqueId val="{00000007-9F9A-4063-90CD-0F7B859E43BA}"/>
            </c:ext>
          </c:extLst>
        </c:ser>
        <c:ser>
          <c:idx val="4"/>
          <c:order val="4"/>
          <c:tx>
            <c:strRef>
              <c:f>AGOSTO!$B$15</c:f>
              <c:strCache>
                <c:ptCount val="1"/>
                <c:pt idx="0">
                  <c:v>Cinco (5)</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AGOSTO!$G$15</c:f>
              <c:numCache>
                <c:formatCode>General</c:formatCode>
                <c:ptCount val="1"/>
                <c:pt idx="0">
                  <c:v>1</c:v>
                </c:pt>
              </c:numCache>
            </c:numRef>
          </c:val>
          <c:extLst>
            <c:ext xmlns:c16="http://schemas.microsoft.com/office/drawing/2014/chart" uri="{C3380CC4-5D6E-409C-BE32-E72D297353CC}">
              <c16:uniqueId val="{00000008-9F9A-4063-90CD-0F7B859E43BA}"/>
            </c:ext>
          </c:extLst>
        </c:ser>
        <c:ser>
          <c:idx val="5"/>
          <c:order val="5"/>
          <c:tx>
            <c:strRef>
              <c:f>AGOSTO!$B$16</c:f>
              <c:strCache>
                <c:ptCount val="1"/>
                <c:pt idx="0">
                  <c:v>Seis (6)</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AGOSTO!$G$16</c:f>
              <c:numCache>
                <c:formatCode>General</c:formatCode>
                <c:ptCount val="1"/>
                <c:pt idx="0">
                  <c:v>0</c:v>
                </c:pt>
              </c:numCache>
            </c:numRef>
          </c:val>
          <c:extLst>
            <c:ext xmlns:c16="http://schemas.microsoft.com/office/drawing/2014/chart" uri="{C3380CC4-5D6E-409C-BE32-E72D297353CC}">
              <c16:uniqueId val="{00000009-9F9A-4063-90CD-0F7B859E43BA}"/>
            </c:ext>
          </c:extLst>
        </c:ser>
        <c:dLbls>
          <c:showLegendKey val="0"/>
          <c:showVal val="0"/>
          <c:showCatName val="0"/>
          <c:showSerName val="0"/>
          <c:showPercent val="0"/>
          <c:showBubbleSize val="0"/>
        </c:dLbls>
        <c:gapWidth val="219"/>
        <c:shape val="box"/>
        <c:axId val="626097136"/>
        <c:axId val="1"/>
        <c:axId val="0"/>
      </c:bar3DChart>
      <c:catAx>
        <c:axId val="626097136"/>
        <c:scaling>
          <c:orientation val="minMax"/>
        </c:scaling>
        <c:delete val="1"/>
        <c:axPos val="b"/>
        <c:majorTickMark val="out"/>
        <c:minorTickMark val="none"/>
        <c:tickLblPos val="nextTo"/>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ln w="9525">
            <a:noFill/>
          </a:ln>
        </c:spPr>
        <c:txPr>
          <a:bodyPr rot="0" vert="horz"/>
          <a:lstStyle/>
          <a:p>
            <a:pPr>
              <a:defRPr sz="1100" b="1" i="0" u="none" strike="noStrike" baseline="0">
                <a:solidFill>
                  <a:srgbClr val="333333"/>
                </a:solidFill>
                <a:latin typeface="Calibri"/>
                <a:ea typeface="Calibri"/>
                <a:cs typeface="Calibri"/>
              </a:defRPr>
            </a:pPr>
            <a:endParaRPr lang="es-CO"/>
          </a:p>
        </c:txPr>
        <c:crossAx val="626097136"/>
        <c:crosses val="autoZero"/>
        <c:crossBetween val="between"/>
      </c:valAx>
      <c:spPr>
        <a:noFill/>
        <a:ln w="25400">
          <a:noFill/>
        </a:ln>
      </c:spPr>
    </c:plotArea>
    <c:legend>
      <c:legendPos val="b"/>
      <c:overlay val="0"/>
      <c:spPr>
        <a:noFill/>
        <a:ln w="25400">
          <a:noFill/>
        </a:ln>
      </c:spPr>
      <c:txPr>
        <a:bodyPr/>
        <a:lstStyle/>
        <a:p>
          <a:pPr>
            <a:defRPr sz="1010" b="1" i="0" u="none" strike="noStrike" baseline="0">
              <a:solidFill>
                <a:srgbClr val="333333"/>
              </a:solidFill>
              <a:latin typeface="Calibri"/>
              <a:ea typeface="Calibri"/>
              <a:cs typeface="Calibri"/>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100" b="1"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8</xdr:col>
      <xdr:colOff>209550</xdr:colOff>
      <xdr:row>15</xdr:row>
      <xdr:rowOff>238125</xdr:rowOff>
    </xdr:from>
    <xdr:to>
      <xdr:col>15</xdr:col>
      <xdr:colOff>657225</xdr:colOff>
      <xdr:row>26</xdr:row>
      <xdr:rowOff>9525</xdr:rowOff>
    </xdr:to>
    <xdr:graphicFrame macro="">
      <xdr:nvGraphicFramePr>
        <xdr:cNvPr id="2" name="Gráfico 1">
          <a:extLst>
            <a:ext uri="{FF2B5EF4-FFF2-40B4-BE49-F238E27FC236}">
              <a16:creationId xmlns:a16="http://schemas.microsoft.com/office/drawing/2014/main" id="{BF484234-7750-4B71-AC16-2ACD29A7CA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695325</xdr:colOff>
      <xdr:row>15</xdr:row>
      <xdr:rowOff>257175</xdr:rowOff>
    </xdr:from>
    <xdr:to>
      <xdr:col>23</xdr:col>
      <xdr:colOff>714375</xdr:colOff>
      <xdr:row>26</xdr:row>
      <xdr:rowOff>9525</xdr:rowOff>
    </xdr:to>
    <xdr:graphicFrame macro="">
      <xdr:nvGraphicFramePr>
        <xdr:cNvPr id="3" name="Gráfico 2">
          <a:extLst>
            <a:ext uri="{FF2B5EF4-FFF2-40B4-BE49-F238E27FC236}">
              <a16:creationId xmlns:a16="http://schemas.microsoft.com/office/drawing/2014/main" id="{CB8937E5-F738-4E86-8DA8-DECC02A1C4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238125</xdr:colOff>
      <xdr:row>0</xdr:row>
      <xdr:rowOff>142875</xdr:rowOff>
    </xdr:from>
    <xdr:to>
      <xdr:col>15</xdr:col>
      <xdr:colOff>704850</xdr:colOff>
      <xdr:row>15</xdr:row>
      <xdr:rowOff>161925</xdr:rowOff>
    </xdr:to>
    <xdr:graphicFrame macro="">
      <xdr:nvGraphicFramePr>
        <xdr:cNvPr id="4" name="Gráfico 3">
          <a:extLst>
            <a:ext uri="{FF2B5EF4-FFF2-40B4-BE49-F238E27FC236}">
              <a16:creationId xmlns:a16="http://schemas.microsoft.com/office/drawing/2014/main" id="{6D0DE976-2DFC-4D21-8123-143AB4FB88D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209550</xdr:colOff>
      <xdr:row>26</xdr:row>
      <xdr:rowOff>133350</xdr:rowOff>
    </xdr:from>
    <xdr:to>
      <xdr:col>15</xdr:col>
      <xdr:colOff>657225</xdr:colOff>
      <xdr:row>35</xdr:row>
      <xdr:rowOff>114300</xdr:rowOff>
    </xdr:to>
    <xdr:graphicFrame macro="">
      <xdr:nvGraphicFramePr>
        <xdr:cNvPr id="5" name="Gráfico 4">
          <a:extLst>
            <a:ext uri="{FF2B5EF4-FFF2-40B4-BE49-F238E27FC236}">
              <a16:creationId xmlns:a16="http://schemas.microsoft.com/office/drawing/2014/main" id="{2F24FEA6-2731-4025-8CD1-35A74BE53AC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733425</xdr:colOff>
      <xdr:row>26</xdr:row>
      <xdr:rowOff>142875</xdr:rowOff>
    </xdr:from>
    <xdr:to>
      <xdr:col>23</xdr:col>
      <xdr:colOff>714375</xdr:colOff>
      <xdr:row>35</xdr:row>
      <xdr:rowOff>114300</xdr:rowOff>
    </xdr:to>
    <xdr:graphicFrame macro="">
      <xdr:nvGraphicFramePr>
        <xdr:cNvPr id="6" name="Gráfico 5">
          <a:extLst>
            <a:ext uri="{FF2B5EF4-FFF2-40B4-BE49-F238E27FC236}">
              <a16:creationId xmlns:a16="http://schemas.microsoft.com/office/drawing/2014/main" id="{845A3A5C-A807-439E-90A9-AF8AB0DC956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8</xdr:col>
      <xdr:colOff>219075</xdr:colOff>
      <xdr:row>35</xdr:row>
      <xdr:rowOff>257175</xdr:rowOff>
    </xdr:from>
    <xdr:to>
      <xdr:col>15</xdr:col>
      <xdr:colOff>638175</xdr:colOff>
      <xdr:row>45</xdr:row>
      <xdr:rowOff>47625</xdr:rowOff>
    </xdr:to>
    <xdr:graphicFrame macro="">
      <xdr:nvGraphicFramePr>
        <xdr:cNvPr id="7" name="Gráfico 6">
          <a:extLst>
            <a:ext uri="{FF2B5EF4-FFF2-40B4-BE49-F238E27FC236}">
              <a16:creationId xmlns:a16="http://schemas.microsoft.com/office/drawing/2014/main" id="{98D9F8A4-3D99-49F1-9616-A38E37D623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15</xdr:col>
      <xdr:colOff>752475</xdr:colOff>
      <xdr:row>35</xdr:row>
      <xdr:rowOff>247650</xdr:rowOff>
    </xdr:from>
    <xdr:to>
      <xdr:col>23</xdr:col>
      <xdr:colOff>752475</xdr:colOff>
      <xdr:row>45</xdr:row>
      <xdr:rowOff>38100</xdr:rowOff>
    </xdr:to>
    <xdr:graphicFrame macro="">
      <xdr:nvGraphicFramePr>
        <xdr:cNvPr id="8" name="Gráfico 7">
          <a:extLst>
            <a:ext uri="{FF2B5EF4-FFF2-40B4-BE49-F238E27FC236}">
              <a16:creationId xmlns:a16="http://schemas.microsoft.com/office/drawing/2014/main" id="{2FA7AB57-D438-461E-BC7F-CA55CD2D15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266700</xdr:colOff>
      <xdr:row>45</xdr:row>
      <xdr:rowOff>190500</xdr:rowOff>
    </xdr:from>
    <xdr:to>
      <xdr:col>15</xdr:col>
      <xdr:colOff>676275</xdr:colOff>
      <xdr:row>54</xdr:row>
      <xdr:rowOff>19050</xdr:rowOff>
    </xdr:to>
    <xdr:graphicFrame macro="">
      <xdr:nvGraphicFramePr>
        <xdr:cNvPr id="9" name="Gráfico 8">
          <a:extLst>
            <a:ext uri="{FF2B5EF4-FFF2-40B4-BE49-F238E27FC236}">
              <a16:creationId xmlns:a16="http://schemas.microsoft.com/office/drawing/2014/main" id="{44617600-67A1-4AAB-8BDD-5794A35C6D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15</xdr:col>
      <xdr:colOff>752475</xdr:colOff>
      <xdr:row>0</xdr:row>
      <xdr:rowOff>142875</xdr:rowOff>
    </xdr:from>
    <xdr:to>
      <xdr:col>23</xdr:col>
      <xdr:colOff>457200</xdr:colOff>
      <xdr:row>15</xdr:row>
      <xdr:rowOff>161925</xdr:rowOff>
    </xdr:to>
    <xdr:graphicFrame macro="">
      <xdr:nvGraphicFramePr>
        <xdr:cNvPr id="10" name="Gráfico 3">
          <a:extLst>
            <a:ext uri="{FF2B5EF4-FFF2-40B4-BE49-F238E27FC236}">
              <a16:creationId xmlns:a16="http://schemas.microsoft.com/office/drawing/2014/main" id="{F0E62D40-B29B-47F3-AA21-09971B7D70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1C450B-EA65-446D-B14A-C50F9FFC765E}">
  <sheetPr>
    <tabColor theme="4" tint="0.39997558519241921"/>
  </sheetPr>
  <dimension ref="A1:K56"/>
  <sheetViews>
    <sheetView showGridLines="0" tabSelected="1" topLeftCell="A24" zoomScale="87" zoomScaleNormal="87" workbookViewId="0">
      <selection activeCell="A47" sqref="A47:G53"/>
    </sheetView>
  </sheetViews>
  <sheetFormatPr baseColWidth="10" defaultRowHeight="15" x14ac:dyDescent="0.25"/>
  <cols>
    <col min="1" max="1" width="36" customWidth="1"/>
    <col min="2" max="2" width="30.140625" style="2" customWidth="1"/>
    <col min="3" max="3" width="11.140625" style="1" customWidth="1"/>
    <col min="5" max="5" width="12.7109375" customWidth="1"/>
  </cols>
  <sheetData>
    <row r="1" spans="1:11" ht="15" customHeight="1" x14ac:dyDescent="0.25">
      <c r="A1" s="44" t="s">
        <v>50</v>
      </c>
      <c r="B1" s="43"/>
      <c r="C1" s="43"/>
      <c r="D1" s="43"/>
      <c r="E1" s="43"/>
      <c r="F1" s="43"/>
      <c r="G1" s="43"/>
      <c r="H1" s="43"/>
    </row>
    <row r="2" spans="1:11" ht="21.75" customHeight="1" x14ac:dyDescent="0.25">
      <c r="A2" s="43"/>
      <c r="B2" s="43"/>
      <c r="C2" s="43"/>
      <c r="D2" s="43"/>
      <c r="E2" s="43"/>
      <c r="F2" s="43"/>
      <c r="G2" s="43"/>
      <c r="H2" s="43"/>
    </row>
    <row r="3" spans="1:11" ht="18" customHeight="1" x14ac:dyDescent="0.25">
      <c r="A3" s="37" t="s">
        <v>49</v>
      </c>
      <c r="B3" s="40">
        <v>2</v>
      </c>
      <c r="C3" s="42"/>
      <c r="D3" s="42"/>
      <c r="E3" s="42"/>
      <c r="F3" s="42"/>
      <c r="G3" s="42"/>
      <c r="H3" s="41"/>
    </row>
    <row r="4" spans="1:11" ht="18" customHeight="1" x14ac:dyDescent="0.25">
      <c r="A4" s="37" t="s">
        <v>48</v>
      </c>
      <c r="B4" s="40" t="s">
        <v>47</v>
      </c>
      <c r="C4" s="39"/>
      <c r="D4" s="39"/>
      <c r="E4" s="39"/>
      <c r="F4" s="39"/>
      <c r="G4" s="39"/>
      <c r="H4" s="38"/>
    </row>
    <row r="5" spans="1:11" ht="18" customHeight="1" x14ac:dyDescent="0.25">
      <c r="A5" s="37" t="s">
        <v>46</v>
      </c>
      <c r="B5" s="36">
        <v>44774</v>
      </c>
      <c r="C5" s="35"/>
      <c r="D5" s="34"/>
      <c r="E5" s="35"/>
      <c r="F5" s="34"/>
      <c r="G5" s="33" t="s">
        <v>45</v>
      </c>
      <c r="H5" s="32">
        <f>G6</f>
        <v>2</v>
      </c>
    </row>
    <row r="6" spans="1:11" ht="24" customHeight="1" x14ac:dyDescent="0.25">
      <c r="A6" s="30" t="s">
        <v>44</v>
      </c>
      <c r="B6" s="31"/>
      <c r="C6" s="30" t="s">
        <v>43</v>
      </c>
      <c r="D6" s="29">
        <v>1</v>
      </c>
      <c r="E6" s="30" t="s">
        <v>42</v>
      </c>
      <c r="F6" s="29">
        <v>1</v>
      </c>
      <c r="G6" s="28">
        <f>+D6+F6</f>
        <v>2</v>
      </c>
      <c r="H6" s="27">
        <f>D6+F6</f>
        <v>2</v>
      </c>
    </row>
    <row r="7" spans="1:11" ht="24" customHeight="1" x14ac:dyDescent="0.25">
      <c r="A7" s="26" t="s">
        <v>41</v>
      </c>
      <c r="B7" s="14" t="s">
        <v>40</v>
      </c>
      <c r="C7" s="14" t="s">
        <v>1</v>
      </c>
      <c r="D7" s="20"/>
      <c r="E7" s="14" t="s">
        <v>0</v>
      </c>
      <c r="F7" s="20"/>
      <c r="G7" s="13">
        <f>SUM(D7:F7)</f>
        <v>0</v>
      </c>
      <c r="H7" s="23">
        <f>SUM(G7:G10)</f>
        <v>2</v>
      </c>
    </row>
    <row r="8" spans="1:11" ht="24" customHeight="1" x14ac:dyDescent="0.25">
      <c r="A8" s="26"/>
      <c r="B8" s="14" t="s">
        <v>39</v>
      </c>
      <c r="C8" s="14" t="s">
        <v>1</v>
      </c>
      <c r="D8" s="20"/>
      <c r="E8" s="14" t="s">
        <v>0</v>
      </c>
      <c r="F8" s="20"/>
      <c r="G8" s="13">
        <f>SUM(D8:F8)</f>
        <v>0</v>
      </c>
      <c r="H8" s="23"/>
    </row>
    <row r="9" spans="1:11" ht="24" customHeight="1" x14ac:dyDescent="0.25">
      <c r="A9" s="26"/>
      <c r="B9" s="14" t="s">
        <v>38</v>
      </c>
      <c r="C9" s="14" t="s">
        <v>1</v>
      </c>
      <c r="D9" s="20"/>
      <c r="E9" s="14" t="s">
        <v>0</v>
      </c>
      <c r="F9" s="20">
        <v>1</v>
      </c>
      <c r="G9" s="13">
        <f>SUM(D9:F9)</f>
        <v>1</v>
      </c>
      <c r="H9" s="23"/>
    </row>
    <row r="10" spans="1:11" ht="24" customHeight="1" x14ac:dyDescent="0.25">
      <c r="A10" s="26"/>
      <c r="B10" s="14" t="s">
        <v>37</v>
      </c>
      <c r="C10" s="14" t="s">
        <v>1</v>
      </c>
      <c r="D10" s="25">
        <v>1</v>
      </c>
      <c r="E10" s="14" t="s">
        <v>0</v>
      </c>
      <c r="F10" s="25"/>
      <c r="G10" s="13">
        <f>SUM(D10:F10)</f>
        <v>1</v>
      </c>
      <c r="H10" s="23"/>
    </row>
    <row r="11" spans="1:11" ht="24" customHeight="1" x14ac:dyDescent="0.25">
      <c r="A11" s="24" t="s">
        <v>36</v>
      </c>
      <c r="B11" s="14" t="s">
        <v>12</v>
      </c>
      <c r="C11" s="14" t="s">
        <v>1</v>
      </c>
      <c r="D11" s="20"/>
      <c r="E11" s="14" t="s">
        <v>0</v>
      </c>
      <c r="F11" s="20"/>
      <c r="G11" s="13">
        <f>SUM(D11:F11)</f>
        <v>0</v>
      </c>
      <c r="H11" s="23">
        <f>SUM(G11:G16)</f>
        <v>2</v>
      </c>
    </row>
    <row r="12" spans="1:11" ht="24" customHeight="1" x14ac:dyDescent="0.25">
      <c r="A12" s="24"/>
      <c r="B12" s="14" t="s">
        <v>11</v>
      </c>
      <c r="C12" s="14" t="s">
        <v>1</v>
      </c>
      <c r="D12" s="20"/>
      <c r="E12" s="14" t="s">
        <v>0</v>
      </c>
      <c r="F12" s="20"/>
      <c r="G12" s="13">
        <f>SUM(D12:F12)</f>
        <v>0</v>
      </c>
      <c r="H12" s="23"/>
      <c r="K12" s="2"/>
    </row>
    <row r="13" spans="1:11" ht="24" customHeight="1" x14ac:dyDescent="0.25">
      <c r="A13" s="24"/>
      <c r="B13" s="14" t="s">
        <v>10</v>
      </c>
      <c r="C13" s="14" t="s">
        <v>1</v>
      </c>
      <c r="D13" s="20"/>
      <c r="E13" s="14" t="s">
        <v>0</v>
      </c>
      <c r="F13" s="20"/>
      <c r="G13" s="13">
        <f>SUM(D13:F13)</f>
        <v>0</v>
      </c>
      <c r="H13" s="23"/>
    </row>
    <row r="14" spans="1:11" ht="24" customHeight="1" x14ac:dyDescent="0.25">
      <c r="A14" s="24"/>
      <c r="B14" s="14" t="s">
        <v>9</v>
      </c>
      <c r="C14" s="14" t="s">
        <v>1</v>
      </c>
      <c r="D14" s="20"/>
      <c r="E14" s="14" t="s">
        <v>0</v>
      </c>
      <c r="F14" s="20">
        <v>1</v>
      </c>
      <c r="G14" s="13">
        <f>SUM(D14:F14)</f>
        <v>1</v>
      </c>
      <c r="H14" s="23"/>
    </row>
    <row r="15" spans="1:11" ht="24" customHeight="1" x14ac:dyDescent="0.25">
      <c r="A15" s="24"/>
      <c r="B15" s="14" t="s">
        <v>8</v>
      </c>
      <c r="C15" s="14" t="s">
        <v>1</v>
      </c>
      <c r="D15" s="20">
        <v>1</v>
      </c>
      <c r="E15" s="14" t="s">
        <v>0</v>
      </c>
      <c r="F15" s="20"/>
      <c r="G15" s="13">
        <f>SUM(D15:F15)</f>
        <v>1</v>
      </c>
      <c r="H15" s="23"/>
    </row>
    <row r="16" spans="1:11" ht="24" customHeight="1" x14ac:dyDescent="0.25">
      <c r="A16" s="24"/>
      <c r="B16" s="14" t="s">
        <v>35</v>
      </c>
      <c r="C16" s="14" t="s">
        <v>1</v>
      </c>
      <c r="D16" s="20"/>
      <c r="E16" s="14" t="s">
        <v>0</v>
      </c>
      <c r="F16" s="20"/>
      <c r="G16" s="13">
        <f>SUM(D16:F16)</f>
        <v>0</v>
      </c>
      <c r="H16" s="23"/>
    </row>
    <row r="17" spans="1:8" ht="24" customHeight="1" x14ac:dyDescent="0.25">
      <c r="A17" s="24" t="s">
        <v>34</v>
      </c>
      <c r="B17" s="14" t="s">
        <v>33</v>
      </c>
      <c r="C17" s="14" t="s">
        <v>1</v>
      </c>
      <c r="D17" s="20"/>
      <c r="E17" s="14" t="s">
        <v>0</v>
      </c>
      <c r="F17" s="20"/>
      <c r="G17" s="13">
        <f>SUM(D17:F17)</f>
        <v>0</v>
      </c>
      <c r="H17" s="23">
        <f>SUM(G17:G20)</f>
        <v>2</v>
      </c>
    </row>
    <row r="18" spans="1:8" ht="24" customHeight="1" x14ac:dyDescent="0.25">
      <c r="A18" s="24"/>
      <c r="B18" s="14" t="s">
        <v>32</v>
      </c>
      <c r="C18" s="14" t="s">
        <v>1</v>
      </c>
      <c r="D18" s="20"/>
      <c r="E18" s="14" t="s">
        <v>0</v>
      </c>
      <c r="F18" s="20"/>
      <c r="G18" s="13">
        <f>SUM(D18:F18)</f>
        <v>0</v>
      </c>
      <c r="H18" s="23"/>
    </row>
    <row r="19" spans="1:8" ht="24" customHeight="1" x14ac:dyDescent="0.25">
      <c r="A19" s="24"/>
      <c r="B19" s="14" t="s">
        <v>31</v>
      </c>
      <c r="C19" s="14" t="s">
        <v>1</v>
      </c>
      <c r="D19" s="20"/>
      <c r="E19" s="14" t="s">
        <v>0</v>
      </c>
      <c r="F19" s="20"/>
      <c r="G19" s="13">
        <f>SUM(D19:F19)</f>
        <v>0</v>
      </c>
      <c r="H19" s="23"/>
    </row>
    <row r="20" spans="1:8" ht="24" customHeight="1" x14ac:dyDescent="0.25">
      <c r="A20" s="24"/>
      <c r="B20" s="14" t="s">
        <v>30</v>
      </c>
      <c r="C20" s="14" t="s">
        <v>1</v>
      </c>
      <c r="D20" s="20">
        <v>1</v>
      </c>
      <c r="E20" s="14" t="s">
        <v>0</v>
      </c>
      <c r="F20" s="20">
        <v>1</v>
      </c>
      <c r="G20" s="13">
        <f>SUM(D20:F20)</f>
        <v>2</v>
      </c>
      <c r="H20" s="23"/>
    </row>
    <row r="21" spans="1:8" ht="24" customHeight="1" x14ac:dyDescent="0.25">
      <c r="A21" s="24" t="s">
        <v>29</v>
      </c>
      <c r="B21" s="14" t="s">
        <v>28</v>
      </c>
      <c r="C21" s="14" t="s">
        <v>1</v>
      </c>
      <c r="D21" s="20"/>
      <c r="E21" s="14" t="s">
        <v>0</v>
      </c>
      <c r="F21" s="20">
        <v>1</v>
      </c>
      <c r="G21" s="13">
        <f>SUM(D21:F21)</f>
        <v>1</v>
      </c>
      <c r="H21" s="23">
        <f>SUM(G21:G26)</f>
        <v>2</v>
      </c>
    </row>
    <row r="22" spans="1:8" ht="24" customHeight="1" x14ac:dyDescent="0.25">
      <c r="A22" s="24"/>
      <c r="B22" s="14" t="s">
        <v>27</v>
      </c>
      <c r="C22" s="14" t="s">
        <v>1</v>
      </c>
      <c r="D22" s="20"/>
      <c r="E22" s="14" t="s">
        <v>0</v>
      </c>
      <c r="F22" s="20"/>
      <c r="G22" s="13">
        <f>SUM(D22:F22)</f>
        <v>0</v>
      </c>
      <c r="H22" s="23"/>
    </row>
    <row r="23" spans="1:8" ht="24" customHeight="1" x14ac:dyDescent="0.25">
      <c r="A23" s="24"/>
      <c r="B23" s="14" t="s">
        <v>26</v>
      </c>
      <c r="C23" s="14" t="s">
        <v>1</v>
      </c>
      <c r="D23" s="25"/>
      <c r="E23" s="14" t="s">
        <v>0</v>
      </c>
      <c r="F23" s="25"/>
      <c r="G23" s="13">
        <f>SUM(D23:F23)</f>
        <v>0</v>
      </c>
      <c r="H23" s="23"/>
    </row>
    <row r="24" spans="1:8" ht="24" customHeight="1" x14ac:dyDescent="0.25">
      <c r="A24" s="24"/>
      <c r="B24" s="14" t="s">
        <v>25</v>
      </c>
      <c r="C24" s="14" t="s">
        <v>1</v>
      </c>
      <c r="D24" s="20"/>
      <c r="E24" s="14" t="s">
        <v>0</v>
      </c>
      <c r="F24" s="20"/>
      <c r="G24" s="13">
        <f>SUM(D24:F24)</f>
        <v>0</v>
      </c>
      <c r="H24" s="23"/>
    </row>
    <row r="25" spans="1:8" ht="24" customHeight="1" x14ac:dyDescent="0.25">
      <c r="A25" s="24"/>
      <c r="B25" s="14" t="s">
        <v>24</v>
      </c>
      <c r="C25" s="14" t="s">
        <v>1</v>
      </c>
      <c r="D25" s="20"/>
      <c r="E25" s="14" t="s">
        <v>0</v>
      </c>
      <c r="F25" s="20"/>
      <c r="G25" s="13">
        <f>SUM(D25:F25)</f>
        <v>0</v>
      </c>
      <c r="H25" s="23"/>
    </row>
    <row r="26" spans="1:8" ht="24" customHeight="1" x14ac:dyDescent="0.25">
      <c r="A26" s="24"/>
      <c r="B26" s="14" t="s">
        <v>23</v>
      </c>
      <c r="C26" s="14" t="s">
        <v>1</v>
      </c>
      <c r="D26" s="20">
        <v>1</v>
      </c>
      <c r="E26" s="14" t="s">
        <v>0</v>
      </c>
      <c r="F26" s="20"/>
      <c r="G26" s="13">
        <f>SUM(D26:F26)</f>
        <v>1</v>
      </c>
      <c r="H26" s="23"/>
    </row>
    <row r="27" spans="1:8" ht="24" customHeight="1" x14ac:dyDescent="0.25">
      <c r="A27" s="21" t="s">
        <v>22</v>
      </c>
      <c r="B27" s="14" t="s">
        <v>21</v>
      </c>
      <c r="C27" s="14" t="s">
        <v>1</v>
      </c>
      <c r="D27" s="20"/>
      <c r="E27" s="14" t="s">
        <v>0</v>
      </c>
      <c r="F27" s="20">
        <v>1</v>
      </c>
      <c r="G27" s="13">
        <f>SUM(D27+F27)</f>
        <v>1</v>
      </c>
      <c r="H27" s="19">
        <f>SUM(G27:G29)</f>
        <v>2</v>
      </c>
    </row>
    <row r="28" spans="1:8" ht="24" customHeight="1" x14ac:dyDescent="0.25">
      <c r="A28" s="18"/>
      <c r="B28" s="14" t="s">
        <v>20</v>
      </c>
      <c r="C28" s="14" t="s">
        <v>1</v>
      </c>
      <c r="D28" s="20"/>
      <c r="E28" s="14" t="s">
        <v>0</v>
      </c>
      <c r="F28" s="20"/>
      <c r="G28" s="13">
        <f>SUM(D28+F28)</f>
        <v>0</v>
      </c>
      <c r="H28" s="17"/>
    </row>
    <row r="29" spans="1:8" ht="24" customHeight="1" x14ac:dyDescent="0.25">
      <c r="A29" s="16"/>
      <c r="B29" s="14" t="s">
        <v>19</v>
      </c>
      <c r="C29" s="14" t="s">
        <v>1</v>
      </c>
      <c r="D29" s="20">
        <v>1</v>
      </c>
      <c r="E29" s="14" t="s">
        <v>0</v>
      </c>
      <c r="F29" s="20"/>
      <c r="G29" s="13">
        <f>SUM(D29+F29)</f>
        <v>1</v>
      </c>
      <c r="H29" s="12"/>
    </row>
    <row r="30" spans="1:8" ht="24" customHeight="1" x14ac:dyDescent="0.25">
      <c r="A30" s="21" t="s">
        <v>18</v>
      </c>
      <c r="B30" s="14" t="s">
        <v>16</v>
      </c>
      <c r="C30" s="14" t="s">
        <v>1</v>
      </c>
      <c r="D30" s="20"/>
      <c r="E30" s="14" t="s">
        <v>0</v>
      </c>
      <c r="F30" s="20"/>
      <c r="G30" s="13">
        <f>SUM(D30+F30)</f>
        <v>0</v>
      </c>
      <c r="H30" s="19">
        <f>SUM(G30:G32)</f>
        <v>1</v>
      </c>
    </row>
    <row r="31" spans="1:8" ht="24" customHeight="1" x14ac:dyDescent="0.25">
      <c r="A31" s="18"/>
      <c r="B31" s="14" t="s">
        <v>15</v>
      </c>
      <c r="C31" s="14" t="s">
        <v>1</v>
      </c>
      <c r="D31" s="20"/>
      <c r="E31" s="14" t="s">
        <v>0</v>
      </c>
      <c r="F31" s="20"/>
      <c r="G31" s="13">
        <f>SUM(D31+F31)</f>
        <v>0</v>
      </c>
      <c r="H31" s="17"/>
    </row>
    <row r="32" spans="1:8" ht="24" customHeight="1" x14ac:dyDescent="0.25">
      <c r="A32" s="16"/>
      <c r="B32" s="14" t="s">
        <v>14</v>
      </c>
      <c r="C32" s="14" t="s">
        <v>1</v>
      </c>
      <c r="D32" s="20"/>
      <c r="E32" s="14" t="s">
        <v>0</v>
      </c>
      <c r="F32" s="20">
        <v>1</v>
      </c>
      <c r="G32" s="13">
        <f>SUM(D32+F32)</f>
        <v>1</v>
      </c>
      <c r="H32" s="12"/>
    </row>
    <row r="33" spans="1:8" ht="24" customHeight="1" x14ac:dyDescent="0.25">
      <c r="A33" s="21" t="s">
        <v>17</v>
      </c>
      <c r="B33" s="14" t="s">
        <v>16</v>
      </c>
      <c r="C33" s="14" t="s">
        <v>1</v>
      </c>
      <c r="D33" s="20">
        <v>1</v>
      </c>
      <c r="E33" s="14" t="s">
        <v>0</v>
      </c>
      <c r="F33" s="13"/>
      <c r="G33" s="13">
        <f>SUM(D33:F33)</f>
        <v>1</v>
      </c>
      <c r="H33" s="23">
        <f>SUM(G33:G35)</f>
        <v>2</v>
      </c>
    </row>
    <row r="34" spans="1:8" ht="24" customHeight="1" x14ac:dyDescent="0.25">
      <c r="A34" s="18"/>
      <c r="B34" s="14" t="s">
        <v>15</v>
      </c>
      <c r="C34" s="14" t="s">
        <v>1</v>
      </c>
      <c r="D34" s="20"/>
      <c r="E34" s="14" t="s">
        <v>0</v>
      </c>
      <c r="F34" s="13"/>
      <c r="G34" s="13">
        <f>SUM(D34:F34)</f>
        <v>0</v>
      </c>
      <c r="H34" s="23"/>
    </row>
    <row r="35" spans="1:8" ht="24" customHeight="1" x14ac:dyDescent="0.25">
      <c r="A35" s="16"/>
      <c r="B35" s="14" t="s">
        <v>14</v>
      </c>
      <c r="C35" s="14" t="s">
        <v>1</v>
      </c>
      <c r="D35" s="15"/>
      <c r="E35" s="14" t="s">
        <v>0</v>
      </c>
      <c r="F35" s="13">
        <v>1</v>
      </c>
      <c r="G35" s="13">
        <f>SUM(D35:F35)</f>
        <v>1</v>
      </c>
      <c r="H35" s="23"/>
    </row>
    <row r="36" spans="1:8" ht="24" customHeight="1" x14ac:dyDescent="0.25">
      <c r="A36" s="21" t="s">
        <v>13</v>
      </c>
      <c r="B36" s="22" t="s">
        <v>12</v>
      </c>
      <c r="C36" s="14" t="s">
        <v>1</v>
      </c>
      <c r="D36" s="20"/>
      <c r="E36" s="14" t="s">
        <v>0</v>
      </c>
      <c r="F36" s="20">
        <v>1</v>
      </c>
      <c r="G36" s="13">
        <f>SUM(D36+F36)</f>
        <v>1</v>
      </c>
      <c r="H36" s="19">
        <f>SUM(G36:G40)</f>
        <v>2</v>
      </c>
    </row>
    <row r="37" spans="1:8" ht="24" customHeight="1" x14ac:dyDescent="0.25">
      <c r="A37" s="18"/>
      <c r="B37" s="22" t="s">
        <v>11</v>
      </c>
      <c r="C37" s="14" t="s">
        <v>1</v>
      </c>
      <c r="D37" s="20"/>
      <c r="E37" s="14" t="s">
        <v>0</v>
      </c>
      <c r="F37" s="20"/>
      <c r="G37" s="13">
        <f>SUM(D37+F37)</f>
        <v>0</v>
      </c>
      <c r="H37" s="17"/>
    </row>
    <row r="38" spans="1:8" ht="24" customHeight="1" x14ac:dyDescent="0.25">
      <c r="A38" s="18"/>
      <c r="B38" s="22" t="s">
        <v>10</v>
      </c>
      <c r="C38" s="14" t="s">
        <v>1</v>
      </c>
      <c r="D38" s="20"/>
      <c r="E38" s="14" t="s">
        <v>0</v>
      </c>
      <c r="F38" s="20"/>
      <c r="G38" s="13">
        <f>SUM(D38+F38)</f>
        <v>0</v>
      </c>
      <c r="H38" s="17"/>
    </row>
    <row r="39" spans="1:8" ht="24" customHeight="1" x14ac:dyDescent="0.25">
      <c r="A39" s="18"/>
      <c r="B39" s="22" t="s">
        <v>9</v>
      </c>
      <c r="C39" s="14" t="s">
        <v>1</v>
      </c>
      <c r="D39" s="20"/>
      <c r="E39" s="14" t="s">
        <v>0</v>
      </c>
      <c r="F39" s="20"/>
      <c r="G39" s="13">
        <f>SUM(D39+F39)</f>
        <v>0</v>
      </c>
      <c r="H39" s="17"/>
    </row>
    <row r="40" spans="1:8" ht="24" customHeight="1" x14ac:dyDescent="0.25">
      <c r="A40" s="16"/>
      <c r="B40" s="22" t="s">
        <v>8</v>
      </c>
      <c r="C40" s="14" t="s">
        <v>1</v>
      </c>
      <c r="D40" s="20">
        <v>1</v>
      </c>
      <c r="E40" s="14" t="s">
        <v>0</v>
      </c>
      <c r="F40" s="20"/>
      <c r="G40" s="13">
        <f>SUM(D40+F40)</f>
        <v>1</v>
      </c>
      <c r="H40" s="12"/>
    </row>
    <row r="41" spans="1:8" ht="24" customHeight="1" x14ac:dyDescent="0.25">
      <c r="A41" s="21" t="s">
        <v>7</v>
      </c>
      <c r="B41" s="14" t="s">
        <v>6</v>
      </c>
      <c r="C41" s="14" t="s">
        <v>1</v>
      </c>
      <c r="D41" s="20"/>
      <c r="E41" s="14" t="s">
        <v>0</v>
      </c>
      <c r="F41" s="20">
        <v>1</v>
      </c>
      <c r="G41" s="13">
        <f>SUM(D41:F41)</f>
        <v>1</v>
      </c>
      <c r="H41" s="19">
        <f>SUM(G41:G45)</f>
        <v>2</v>
      </c>
    </row>
    <row r="42" spans="1:8" ht="24" customHeight="1" x14ac:dyDescent="0.25">
      <c r="A42" s="18"/>
      <c r="B42" s="14" t="s">
        <v>5</v>
      </c>
      <c r="C42" s="14" t="s">
        <v>1</v>
      </c>
      <c r="D42" s="15"/>
      <c r="E42" s="14" t="s">
        <v>0</v>
      </c>
      <c r="F42" s="13"/>
      <c r="G42" s="13">
        <f>SUM(D42:F42)</f>
        <v>0</v>
      </c>
      <c r="H42" s="17"/>
    </row>
    <row r="43" spans="1:8" ht="24" customHeight="1" x14ac:dyDescent="0.25">
      <c r="A43" s="18"/>
      <c r="B43" s="14" t="s">
        <v>4</v>
      </c>
      <c r="C43" s="14" t="s">
        <v>1</v>
      </c>
      <c r="D43" s="15"/>
      <c r="E43" s="14" t="s">
        <v>0</v>
      </c>
      <c r="F43" s="13"/>
      <c r="G43" s="13">
        <f>SUM(D43:F43)</f>
        <v>0</v>
      </c>
      <c r="H43" s="17"/>
    </row>
    <row r="44" spans="1:8" ht="24" customHeight="1" x14ac:dyDescent="0.25">
      <c r="A44" s="18"/>
      <c r="B44" s="14" t="s">
        <v>3</v>
      </c>
      <c r="C44" s="14" t="s">
        <v>1</v>
      </c>
      <c r="D44" s="15"/>
      <c r="E44" s="14" t="s">
        <v>0</v>
      </c>
      <c r="F44" s="13"/>
      <c r="G44" s="13">
        <f>SUM(D44:F44)</f>
        <v>0</v>
      </c>
      <c r="H44" s="17"/>
    </row>
    <row r="45" spans="1:8" ht="24" customHeight="1" x14ac:dyDescent="0.25">
      <c r="A45" s="16"/>
      <c r="B45" s="14" t="s">
        <v>2</v>
      </c>
      <c r="C45" s="14" t="s">
        <v>1</v>
      </c>
      <c r="D45" s="15">
        <v>1</v>
      </c>
      <c r="E45" s="14" t="s">
        <v>0</v>
      </c>
      <c r="F45" s="13"/>
      <c r="G45" s="13">
        <f>SUM(D45:F45)</f>
        <v>1</v>
      </c>
      <c r="H45" s="12"/>
    </row>
    <row r="46" spans="1:8" ht="30" customHeight="1" x14ac:dyDescent="0.25">
      <c r="B46"/>
      <c r="C46"/>
    </row>
    <row r="47" spans="1:8" ht="30" customHeight="1" x14ac:dyDescent="0.25">
      <c r="A47" s="11" t="s">
        <v>51</v>
      </c>
      <c r="B47" s="10"/>
      <c r="C47" s="10"/>
      <c r="D47" s="10"/>
      <c r="E47" s="10"/>
      <c r="F47" s="10"/>
      <c r="G47" s="9"/>
    </row>
    <row r="48" spans="1:8" ht="30" customHeight="1" x14ac:dyDescent="0.25">
      <c r="A48" s="8"/>
      <c r="B48" s="7"/>
      <c r="C48" s="7"/>
      <c r="D48" s="7"/>
      <c r="E48" s="7"/>
      <c r="F48" s="7"/>
      <c r="G48" s="6"/>
    </row>
    <row r="49" spans="1:7" ht="30" customHeight="1" x14ac:dyDescent="0.25">
      <c r="A49" s="8"/>
      <c r="B49" s="7"/>
      <c r="C49" s="7"/>
      <c r="D49" s="7"/>
      <c r="E49" s="7"/>
      <c r="F49" s="7"/>
      <c r="G49" s="6"/>
    </row>
    <row r="50" spans="1:7" ht="30" customHeight="1" x14ac:dyDescent="0.25">
      <c r="A50" s="8"/>
      <c r="B50" s="7"/>
      <c r="C50" s="7"/>
      <c r="D50" s="7"/>
      <c r="E50" s="7"/>
      <c r="F50" s="7"/>
      <c r="G50" s="6"/>
    </row>
    <row r="51" spans="1:7" ht="30" customHeight="1" x14ac:dyDescent="0.25">
      <c r="A51" s="8"/>
      <c r="B51" s="7"/>
      <c r="C51" s="7"/>
      <c r="D51" s="7"/>
      <c r="E51" s="7"/>
      <c r="F51" s="7"/>
      <c r="G51" s="6"/>
    </row>
    <row r="52" spans="1:7" ht="30" customHeight="1" x14ac:dyDescent="0.25">
      <c r="A52" s="8"/>
      <c r="B52" s="7"/>
      <c r="C52" s="7"/>
      <c r="D52" s="7"/>
      <c r="E52" s="7"/>
      <c r="F52" s="7"/>
      <c r="G52" s="6"/>
    </row>
    <row r="53" spans="1:7" ht="30" customHeight="1" x14ac:dyDescent="0.25">
      <c r="A53" s="5"/>
      <c r="B53" s="4"/>
      <c r="C53" s="4"/>
      <c r="D53" s="4"/>
      <c r="E53" s="4"/>
      <c r="F53" s="4"/>
      <c r="G53" s="3"/>
    </row>
    <row r="54" spans="1:7" x14ac:dyDescent="0.25">
      <c r="B54"/>
      <c r="C54"/>
    </row>
    <row r="55" spans="1:7" x14ac:dyDescent="0.25">
      <c r="B55"/>
      <c r="C55"/>
    </row>
    <row r="56" spans="1:7" ht="112.5" customHeight="1" x14ac:dyDescent="0.25">
      <c r="B56"/>
      <c r="C56"/>
    </row>
  </sheetData>
  <mergeCells count="21">
    <mergeCell ref="A33:A35"/>
    <mergeCell ref="A30:A32"/>
    <mergeCell ref="H17:H20"/>
    <mergeCell ref="A1:H2"/>
    <mergeCell ref="H7:H10"/>
    <mergeCell ref="A11:A16"/>
    <mergeCell ref="H11:H16"/>
    <mergeCell ref="A17:A20"/>
    <mergeCell ref="A21:A26"/>
    <mergeCell ref="H21:H26"/>
    <mergeCell ref="A7:A10"/>
    <mergeCell ref="C3:H4"/>
    <mergeCell ref="A47:G53"/>
    <mergeCell ref="H27:H29"/>
    <mergeCell ref="H36:H40"/>
    <mergeCell ref="H41:H45"/>
    <mergeCell ref="A41:A45"/>
    <mergeCell ref="A27:A29"/>
    <mergeCell ref="A36:A40"/>
    <mergeCell ref="H33:H35"/>
    <mergeCell ref="H30:H32"/>
  </mergeCells>
  <pageMargins left="0.7" right="0.7" top="0.75" bottom="0.75" header="0.3" footer="0.3"/>
  <pageSetup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Lopez Rodriguez, Wilson Mariño</dc:creator>
  <cp:lastModifiedBy>Lopez Rodriguez, Wilson Mariño</cp:lastModifiedBy>
  <dcterms:created xsi:type="dcterms:W3CDTF">2022-10-10T19:36:57Z</dcterms:created>
  <dcterms:modified xsi:type="dcterms:W3CDTF">2022-10-10T19:44:59Z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fac521f-e930-485b-97f4-efbe7db8e98f_Enabled">
    <vt:lpwstr>true</vt:lpwstr>
  </property>
  <property fmtid="{D5CDD505-2E9C-101B-9397-08002B2CF9AE}" pid="3" name="MSIP_Label_5fac521f-e930-485b-97f4-efbe7db8e98f_SetDate">
    <vt:lpwstr>2022-10-10T19:44:59Z</vt:lpwstr>
  </property>
  <property fmtid="{D5CDD505-2E9C-101B-9397-08002B2CF9AE}" pid="4" name="MSIP_Label_5fac521f-e930-485b-97f4-efbe7db8e98f_Method">
    <vt:lpwstr>Standard</vt:lpwstr>
  </property>
  <property fmtid="{D5CDD505-2E9C-101B-9397-08002B2CF9AE}" pid="5" name="MSIP_Label_5fac521f-e930-485b-97f4-efbe7db8e98f_Name">
    <vt:lpwstr>defa4170-0d19-0005-0004-bc88714345d2</vt:lpwstr>
  </property>
  <property fmtid="{D5CDD505-2E9C-101B-9397-08002B2CF9AE}" pid="6" name="MSIP_Label_5fac521f-e930-485b-97f4-efbe7db8e98f_SiteId">
    <vt:lpwstr>9ecb216e-449b-4584-bc82-26bce78574fb</vt:lpwstr>
  </property>
  <property fmtid="{D5CDD505-2E9C-101B-9397-08002B2CF9AE}" pid="7" name="MSIP_Label_5fac521f-e930-485b-97f4-efbe7db8e98f_ActionId">
    <vt:lpwstr>3710a396-8630-4171-a98c-fa79294a1361</vt:lpwstr>
  </property>
  <property fmtid="{D5CDD505-2E9C-101B-9397-08002B2CF9AE}" pid="8" name="MSIP_Label_5fac521f-e930-485b-97f4-efbe7db8e98f_ContentBits">
    <vt:lpwstr>0</vt:lpwstr>
  </property>
</Properties>
</file>