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wilson.lopez\Downloads\"/>
    </mc:Choice>
  </mc:AlternateContent>
  <xr:revisionPtr revIDLastSave="0" documentId="13_ncr:1_{B7656E08-F23C-4D16-BD31-1D4D187D0225}" xr6:coauthVersionLast="47" xr6:coauthVersionMax="47" xr10:uidLastSave="{00000000-0000-0000-0000-000000000000}"/>
  <bookViews>
    <workbookView xWindow="-120" yWindow="-120" windowWidth="21840" windowHeight="13140" xr2:uid="{A06DC730-65EC-4E55-9FA1-BF461C8BB6F6}"/>
  </bookViews>
  <sheets>
    <sheet name="OCTUBR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H5" i="2" s="1"/>
  <c r="H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H30" i="2" l="1"/>
  <c r="H33" i="2"/>
  <c r="H27" i="2"/>
  <c r="H17" i="2"/>
  <c r="H7" i="2"/>
  <c r="H21" i="2"/>
  <c r="H41" i="2"/>
  <c r="H36" i="2"/>
  <c r="H11" i="2"/>
</calcChain>
</file>

<file path=xl/sharedStrings.xml><?xml version="1.0" encoding="utf-8"?>
<sst xmlns="http://schemas.openxmlformats.org/spreadsheetml/2006/main" count="136" uniqueCount="52">
  <si>
    <t xml:space="preserve">Masculino </t>
  </si>
  <si>
    <t xml:space="preserve">Femenino </t>
  </si>
  <si>
    <t>Muy buena</t>
  </si>
  <si>
    <t xml:space="preserve">Buena </t>
  </si>
  <si>
    <t>Regular</t>
  </si>
  <si>
    <t>Mala</t>
  </si>
  <si>
    <t>Muy mala</t>
  </si>
  <si>
    <t>¿QUÉ IMAGEN TIENE DE LA UAESP?</t>
  </si>
  <si>
    <t>Cinco (5)</t>
  </si>
  <si>
    <t>Cuatro (4)</t>
  </si>
  <si>
    <t>Tres (3)</t>
  </si>
  <si>
    <t>Dos (2)</t>
  </si>
  <si>
    <t xml:space="preserve">Uno (1)  </t>
  </si>
  <si>
    <t>VALORE SI EL SERVICIO ES ACORDE CON SUS NECESIDADES Y EXPECTATIVAS TENIENDO EN CUENTA LA ESCALA DE 1 A 5, SIENDO 1 LA CALIFICACIÓN MÁS BAJA Y 5 LA MÁS ALTA</t>
  </si>
  <si>
    <t>Deficiente</t>
  </si>
  <si>
    <t xml:space="preserve">Aceptable </t>
  </si>
  <si>
    <t>Sobresaliente</t>
  </si>
  <si>
    <t>¿CÓMO FUE LA RESPUESTA A SU PETICIÓN?</t>
  </si>
  <si>
    <t>SI EL CANAL UTILIZADO FUE TELEFÓNICO O PRESENCIAL, POR FAVOR CALIFIQUE LA ACTITUD Y DISPOSICIÓN DEL SERVIDOR DURANTE LA ATENCIÓN</t>
  </si>
  <si>
    <t>Virtual</t>
  </si>
  <si>
    <t>Telefónico</t>
  </si>
  <si>
    <t>Presencial</t>
  </si>
  <si>
    <t>¿QUÉ CANAL DE ATENCIÓN USO PARA ACCEDER A LOS SERVICIOS DE LA UAESP?</t>
  </si>
  <si>
    <t>Atención al Ciudadano</t>
  </si>
  <si>
    <t>Alumbrado Público</t>
  </si>
  <si>
    <t>Servicios funerarios</t>
  </si>
  <si>
    <t>Recolección barrido y limpieza</t>
  </si>
  <si>
    <t>Disposición final</t>
  </si>
  <si>
    <t>Aprovechamiento</t>
  </si>
  <si>
    <t>SEÑALE EL SERVICIO DE LA UAESP QUE UTILIZÓ</t>
  </si>
  <si>
    <t>Universitario/Posgrado</t>
  </si>
  <si>
    <t>Técnico/Tecnólogo</t>
  </si>
  <si>
    <t>Bachillerato</t>
  </si>
  <si>
    <t>Primero</t>
  </si>
  <si>
    <t>NIVEL EDUCATIVO</t>
  </si>
  <si>
    <t>Seis (6)</t>
  </si>
  <si>
    <t>ESTRATO SOCIO ECONÓMICO</t>
  </si>
  <si>
    <t xml:space="preserve">Más de 50 años </t>
  </si>
  <si>
    <t xml:space="preserve">De 31 a 50 años </t>
  </si>
  <si>
    <t xml:space="preserve">De 19 a 30 años </t>
  </si>
  <si>
    <t>Menores de 18 Años</t>
  </si>
  <si>
    <t xml:space="preserve">RANGO DE EDAD </t>
  </si>
  <si>
    <t xml:space="preserve">MASCULINO </t>
  </si>
  <si>
    <t xml:space="preserve">FEMENINO </t>
  </si>
  <si>
    <t xml:space="preserve">GÉNERO: </t>
  </si>
  <si>
    <t xml:space="preserve">TOTAL </t>
  </si>
  <si>
    <t>Mes de realizacion</t>
  </si>
  <si>
    <t>Wilson Lopez</t>
  </si>
  <si>
    <t>Realizado por:</t>
  </si>
  <si>
    <t xml:space="preserve">Total recibidas:  </t>
  </si>
  <si>
    <t>Encuesta web de satisfacción y percepción de la prestación del servicio al ciudadano</t>
  </si>
  <si>
    <r>
      <rPr>
        <b/>
        <sz val="11"/>
        <color indexed="8"/>
        <rFont val="Calibri"/>
        <family val="2"/>
      </rPr>
      <t>Analisis</t>
    </r>
    <r>
      <rPr>
        <sz val="11"/>
        <color theme="1"/>
        <rFont val="Calibri"/>
        <family val="2"/>
        <scheme val="minor"/>
      </rPr>
      <t>: para el mes de octubre la participacion de los ciudadanos en la encuesta web fue baja,  cabe aclarar que la la entidad mantiene siempre activos los canales de interaccion con el ciudadano.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</si>
</sst>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Times New Roman"/>
      <family val="1"/>
    </font>
    <font>
      <sz val="14"/>
      <color theme="1"/>
      <name val="Calibri"/>
      <family val="2"/>
      <scheme val="minor"/>
    </font>
    <font>
      <sz val="10"/>
      <color theme="1"/>
      <name val="Arial"/>
      <family val="2"/>
    </font>
    <font>
      <b/>
      <sz val="10"/>
      <color theme="1"/>
      <name val="Arial"/>
      <family val="2"/>
    </font>
    <font>
      <sz val="10"/>
      <name val="Arial"/>
      <family val="2"/>
    </font>
    <font>
      <b/>
      <sz val="12"/>
      <color theme="1"/>
      <name val="Arial"/>
      <family val="2"/>
    </font>
    <font>
      <sz val="9"/>
      <color theme="1"/>
      <name val="Arial"/>
      <family val="2"/>
    </font>
    <font>
      <sz val="20"/>
      <color theme="1"/>
      <name val="Calibri"/>
      <family val="2"/>
    </font>
    <font>
      <b/>
      <sz val="20"/>
      <color theme="1"/>
      <name val="Calibri"/>
      <family val="2"/>
    </font>
    <font>
      <b/>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7">
    <xf numFmtId="0" fontId="0" fillId="0" borderId="0" xfId="0"/>
    <xf numFmtId="0" fontId="3" fillId="0" borderId="0" xfId="0" applyFont="1" applyAlignment="1">
      <alignment horizontal="center"/>
    </xf>
    <xf numFmtId="0" fontId="0" fillId="0" borderId="0" xfId="0" applyAlignment="1">
      <alignment horizontal="center"/>
    </xf>
    <xf numFmtId="164" fontId="1" fillId="0" borderId="0" xfId="1" applyNumberFormat="1" applyFont="1"/>
    <xf numFmtId="0" fontId="5" fillId="0" borderId="10" xfId="0" applyFont="1" applyBorder="1" applyAlignment="1">
      <alignment horizontal="center"/>
    </xf>
    <xf numFmtId="0" fontId="5" fillId="0" borderId="10" xfId="0" applyFont="1" applyBorder="1" applyAlignment="1">
      <alignment vertical="center"/>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7" fillId="2" borderId="10" xfId="0" applyFont="1" applyFill="1" applyBorder="1" applyAlignment="1">
      <alignment horizontal="center" vertical="center" wrapText="1"/>
    </xf>
    <xf numFmtId="0" fontId="6" fillId="0" borderId="10" xfId="0" applyFont="1" applyBorder="1" applyAlignment="1">
      <alignment horizontal="center" vertical="center"/>
    </xf>
    <xf numFmtId="0" fontId="4" fillId="3" borderId="10" xfId="0" applyFont="1" applyFill="1" applyBorder="1" applyAlignment="1">
      <alignment horizontal="center" vertical="center"/>
    </xf>
    <xf numFmtId="0" fontId="6" fillId="3" borderId="10" xfId="0" applyFont="1" applyFill="1" applyBorder="1" applyAlignment="1">
      <alignment horizontal="center" vertical="center"/>
    </xf>
    <xf numFmtId="0" fontId="6" fillId="0" borderId="10"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vertical="center"/>
    </xf>
    <xf numFmtId="17" fontId="6"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4" fillId="0" borderId="10" xfId="0" applyFont="1" applyBorder="1" applyAlignment="1">
      <alignment horizontal="center" vertical="center"/>
    </xf>
    <xf numFmtId="0" fontId="11" fillId="4" borderId="10" xfId="0" applyFont="1" applyFill="1" applyBorder="1" applyAlignment="1">
      <alignment horizontal="center" vertical="center"/>
    </xf>
    <xf numFmtId="0" fontId="10" fillId="4" borderId="10"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0" fillId="0" borderId="8" xfId="0" applyBorder="1" applyAlignment="1">
      <alignment vertical="top" wrapText="1"/>
    </xf>
    <xf numFmtId="0" fontId="0" fillId="0" borderId="7" xfId="0"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6"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NIVEL EDUCATIVO</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9.8213579974661319E-2"/>
          <c:y val="0.11475072928182178"/>
          <c:w val="0.87762387197481695"/>
          <c:h val="0.73715498111253419"/>
        </c:manualLayout>
      </c:layout>
      <c:bar3DChart>
        <c:barDir val="col"/>
        <c:grouping val="clustered"/>
        <c:varyColors val="0"/>
        <c:ser>
          <c:idx val="0"/>
          <c:order val="0"/>
          <c:tx>
            <c:strRef>
              <c:f>OCTUBRE!$B$17</c:f>
              <c:strCache>
                <c:ptCount val="1"/>
                <c:pt idx="0">
                  <c:v>Primero</c:v>
                </c:pt>
              </c:strCache>
            </c:strRef>
          </c:tx>
          <c:spPr>
            <a:solidFill>
              <a:srgbClr val="4F81BD"/>
            </a:solidFill>
            <a:ln w="25400">
              <a:noFill/>
            </a:ln>
          </c:spPr>
          <c:invertIfNegative val="0"/>
          <c:dLbls>
            <c:dLbl>
              <c:idx val="0"/>
              <c:layout>
                <c:manualLayout>
                  <c:x val="1.9979183107050075E-2"/>
                  <c:y val="-9.2592592592592587E-3"/>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24-491D-9C90-1E5C03ACF2E4}"/>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OCTUBRE!$G$17</c:f>
              <c:numCache>
                <c:formatCode>General</c:formatCode>
                <c:ptCount val="1"/>
                <c:pt idx="0">
                  <c:v>1</c:v>
                </c:pt>
              </c:numCache>
            </c:numRef>
          </c:val>
          <c:extLst>
            <c:ext xmlns:c16="http://schemas.microsoft.com/office/drawing/2014/chart" uri="{C3380CC4-5D6E-409C-BE32-E72D297353CC}">
              <c16:uniqueId val="{00000001-E824-491D-9C90-1E5C03ACF2E4}"/>
            </c:ext>
          </c:extLst>
        </c:ser>
        <c:ser>
          <c:idx val="1"/>
          <c:order val="1"/>
          <c:tx>
            <c:strRef>
              <c:f>OCTUBRE!$B$18</c:f>
              <c:strCache>
                <c:ptCount val="1"/>
                <c:pt idx="0">
                  <c:v>Bachillerato</c:v>
                </c:pt>
              </c:strCache>
            </c:strRef>
          </c:tx>
          <c:spPr>
            <a:solidFill>
              <a:srgbClr val="C0504D"/>
            </a:solidFill>
            <a:ln w="25400">
              <a:noFill/>
            </a:ln>
          </c:spPr>
          <c:invertIfNegative val="0"/>
          <c:dLbls>
            <c:dLbl>
              <c:idx val="0"/>
              <c:layout>
                <c:manualLayout>
                  <c:x val="1.4984387330287556E-2"/>
                  <c:y val="-2.77777777777778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24-491D-9C90-1E5C03ACF2E4}"/>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OCTUBRE!$G$18</c:f>
              <c:numCache>
                <c:formatCode>General</c:formatCode>
                <c:ptCount val="1"/>
                <c:pt idx="0">
                  <c:v>0</c:v>
                </c:pt>
              </c:numCache>
            </c:numRef>
          </c:val>
          <c:extLst>
            <c:ext xmlns:c16="http://schemas.microsoft.com/office/drawing/2014/chart" uri="{C3380CC4-5D6E-409C-BE32-E72D297353CC}">
              <c16:uniqueId val="{00000003-E824-491D-9C90-1E5C03ACF2E4}"/>
            </c:ext>
          </c:extLst>
        </c:ser>
        <c:ser>
          <c:idx val="2"/>
          <c:order val="2"/>
          <c:tx>
            <c:strRef>
              <c:f>OCTUBRE!$B$19</c:f>
              <c:strCache>
                <c:ptCount val="1"/>
                <c:pt idx="0">
                  <c:v>Técnico/Tecnólogo</c:v>
                </c:pt>
              </c:strCache>
            </c:strRef>
          </c:tx>
          <c:spPr>
            <a:solidFill>
              <a:srgbClr val="9BBB59"/>
            </a:solidFill>
            <a:ln w="25400">
              <a:noFill/>
            </a:ln>
          </c:spPr>
          <c:invertIfNegative val="0"/>
          <c:dLbls>
            <c:dLbl>
              <c:idx val="0"/>
              <c:layout>
                <c:manualLayout>
                  <c:x val="1.2486989441906206E-2"/>
                  <c:y val="-3.703703703703703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24-491D-9C90-1E5C03ACF2E4}"/>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OCTUBRE!$G$19</c:f>
              <c:numCache>
                <c:formatCode>General</c:formatCode>
                <c:ptCount val="1"/>
                <c:pt idx="0">
                  <c:v>0</c:v>
                </c:pt>
              </c:numCache>
            </c:numRef>
          </c:val>
          <c:extLst>
            <c:ext xmlns:c16="http://schemas.microsoft.com/office/drawing/2014/chart" uri="{C3380CC4-5D6E-409C-BE32-E72D297353CC}">
              <c16:uniqueId val="{00000005-E824-491D-9C90-1E5C03ACF2E4}"/>
            </c:ext>
          </c:extLst>
        </c:ser>
        <c:ser>
          <c:idx val="3"/>
          <c:order val="3"/>
          <c:tx>
            <c:strRef>
              <c:f>OCTUBRE!$B$20</c:f>
              <c:strCache>
                <c:ptCount val="1"/>
                <c:pt idx="0">
                  <c:v>Universitario/Posgrado</c:v>
                </c:pt>
              </c:strCache>
            </c:strRef>
          </c:tx>
          <c:spPr>
            <a:solidFill>
              <a:srgbClr val="8064A2"/>
            </a:solidFill>
            <a:ln w="25400">
              <a:noFill/>
            </a:ln>
          </c:spPr>
          <c:invertIfNegative val="0"/>
          <c:dLbls>
            <c:dLbl>
              <c:idx val="0"/>
              <c:layout>
                <c:manualLayout>
                  <c:x val="1.2486989441906297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24-491D-9C90-1E5C03ACF2E4}"/>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OCTUBRE!$G$20</c:f>
              <c:numCache>
                <c:formatCode>General</c:formatCode>
                <c:ptCount val="1"/>
                <c:pt idx="0">
                  <c:v>0</c:v>
                </c:pt>
              </c:numCache>
            </c:numRef>
          </c:val>
          <c:extLst>
            <c:ext xmlns:c16="http://schemas.microsoft.com/office/drawing/2014/chart" uri="{C3380CC4-5D6E-409C-BE32-E72D297353CC}">
              <c16:uniqueId val="{00000007-E824-491D-9C90-1E5C03ACF2E4}"/>
            </c:ext>
          </c:extLst>
        </c:ser>
        <c:dLbls>
          <c:showLegendKey val="0"/>
          <c:showVal val="0"/>
          <c:showCatName val="0"/>
          <c:showSerName val="0"/>
          <c:showPercent val="0"/>
          <c:showBubbleSize val="0"/>
        </c:dLbls>
        <c:gapWidth val="219"/>
        <c:shape val="box"/>
        <c:axId val="618347552"/>
        <c:axId val="1"/>
        <c:axId val="0"/>
      </c:bar3DChart>
      <c:catAx>
        <c:axId val="61834755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CO"/>
                  <a:t>CANTIDAD RESPUESTAS</a:t>
                </a:r>
              </a:p>
            </c:rich>
          </c:tx>
          <c:overlay val="0"/>
        </c:title>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18347552"/>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SEÑALE EL SERVICIO DE LA UAESP QUE UTILIZÓ</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5916657147934836E-2"/>
          <c:y val="0.14782099748249661"/>
          <c:w val="0.96408334285206521"/>
          <c:h val="0.67508212091661812"/>
        </c:manualLayout>
      </c:layout>
      <c:bar3DChart>
        <c:barDir val="col"/>
        <c:grouping val="clustered"/>
        <c:varyColors val="0"/>
        <c:ser>
          <c:idx val="0"/>
          <c:order val="0"/>
          <c:tx>
            <c:strRef>
              <c:f>OCTUBRE!$B$21</c:f>
              <c:strCache>
                <c:ptCount val="1"/>
                <c:pt idx="0">
                  <c:v>Aprovechamiento</c:v>
                </c:pt>
              </c:strCache>
            </c:strRef>
          </c:tx>
          <c:spPr>
            <a:solidFill>
              <a:srgbClr val="4F81BD"/>
            </a:solidFill>
            <a:ln w="25400">
              <a:noFill/>
            </a:ln>
          </c:spPr>
          <c:invertIfNegative val="0"/>
          <c:dLbls>
            <c:dLbl>
              <c:idx val="0"/>
              <c:layout>
                <c:manualLayout>
                  <c:x val="2.09254313192743E-3"/>
                  <c:y val="-2.12028811877353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23C-485C-87EB-DC187C99E4F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OCTUBRE!$G$21</c:f>
              <c:numCache>
                <c:formatCode>General</c:formatCode>
                <c:ptCount val="1"/>
                <c:pt idx="0">
                  <c:v>0</c:v>
                </c:pt>
              </c:numCache>
            </c:numRef>
          </c:val>
          <c:extLst>
            <c:ext xmlns:c16="http://schemas.microsoft.com/office/drawing/2014/chart" uri="{C3380CC4-5D6E-409C-BE32-E72D297353CC}">
              <c16:uniqueId val="{00000001-223C-485C-87EB-DC187C99E4FA}"/>
            </c:ext>
          </c:extLst>
        </c:ser>
        <c:ser>
          <c:idx val="1"/>
          <c:order val="1"/>
          <c:tx>
            <c:strRef>
              <c:f>OCTUBRE!$B$22</c:f>
              <c:strCache>
                <c:ptCount val="1"/>
                <c:pt idx="0">
                  <c:v>Disposición final</c:v>
                </c:pt>
              </c:strCache>
            </c:strRef>
          </c:tx>
          <c:spPr>
            <a:solidFill>
              <a:srgbClr val="C0504D"/>
            </a:solidFill>
            <a:ln w="25400">
              <a:noFill/>
            </a:ln>
          </c:spPr>
          <c:invertIfNegative val="0"/>
          <c:dLbls>
            <c:dLbl>
              <c:idx val="0"/>
              <c:layout>
                <c:manualLayout>
                  <c:x val="0"/>
                  <c:y val="-1.696230495018825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3C-485C-87EB-DC187C99E4F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OCTUBRE!$G$22</c:f>
              <c:numCache>
                <c:formatCode>General</c:formatCode>
                <c:ptCount val="1"/>
                <c:pt idx="0">
                  <c:v>0</c:v>
                </c:pt>
              </c:numCache>
            </c:numRef>
          </c:val>
          <c:extLst>
            <c:ext xmlns:c16="http://schemas.microsoft.com/office/drawing/2014/chart" uri="{C3380CC4-5D6E-409C-BE32-E72D297353CC}">
              <c16:uniqueId val="{00000003-223C-485C-87EB-DC187C99E4FA}"/>
            </c:ext>
          </c:extLst>
        </c:ser>
        <c:ser>
          <c:idx val="2"/>
          <c:order val="2"/>
          <c:tx>
            <c:strRef>
              <c:f>OCTUBRE!$B$23</c:f>
              <c:strCache>
                <c:ptCount val="1"/>
                <c:pt idx="0">
                  <c:v>Recolección barrido y limpieza</c:v>
                </c:pt>
              </c:strCache>
            </c:strRef>
          </c:tx>
          <c:spPr>
            <a:solidFill>
              <a:srgbClr val="9BBB59"/>
            </a:solidFill>
            <a:ln w="25400">
              <a:noFill/>
            </a:ln>
          </c:spPr>
          <c:invertIfNegative val="0"/>
          <c:dLbls>
            <c:dLbl>
              <c:idx val="0"/>
              <c:layout>
                <c:manualLayout>
                  <c:x val="1.4647801923492009E-2"/>
                  <c:y val="-1.2721728712641191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3C-485C-87EB-DC187C99E4F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OCTUBRE!$G$23</c:f>
              <c:numCache>
                <c:formatCode>General</c:formatCode>
                <c:ptCount val="1"/>
                <c:pt idx="0">
                  <c:v>1</c:v>
                </c:pt>
              </c:numCache>
            </c:numRef>
          </c:val>
          <c:extLst>
            <c:ext xmlns:c16="http://schemas.microsoft.com/office/drawing/2014/chart" uri="{C3380CC4-5D6E-409C-BE32-E72D297353CC}">
              <c16:uniqueId val="{00000005-223C-485C-87EB-DC187C99E4FA}"/>
            </c:ext>
          </c:extLst>
        </c:ser>
        <c:ser>
          <c:idx val="3"/>
          <c:order val="3"/>
          <c:tx>
            <c:strRef>
              <c:f>OCTUBRE!$B$24</c:f>
              <c:strCache>
                <c:ptCount val="1"/>
                <c:pt idx="0">
                  <c:v>Servicios funerarios</c:v>
                </c:pt>
              </c:strCache>
            </c:strRef>
          </c:tx>
          <c:spPr>
            <a:solidFill>
              <a:srgbClr val="8064A2"/>
            </a:solidFill>
            <a:ln w="25400">
              <a:noFill/>
            </a:ln>
          </c:spPr>
          <c:invertIfNegative val="0"/>
          <c:dLbls>
            <c:dLbl>
              <c:idx val="0"/>
              <c:layout>
                <c:manualLayout>
                  <c:x val="8.3701725277096437E-3"/>
                  <c:y val="-3.816518613792357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3C-485C-87EB-DC187C99E4F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OCTUBRE!$G$24</c:f>
              <c:numCache>
                <c:formatCode>General</c:formatCode>
                <c:ptCount val="1"/>
                <c:pt idx="0">
                  <c:v>0</c:v>
                </c:pt>
              </c:numCache>
            </c:numRef>
          </c:val>
          <c:extLst>
            <c:ext xmlns:c16="http://schemas.microsoft.com/office/drawing/2014/chart" uri="{C3380CC4-5D6E-409C-BE32-E72D297353CC}">
              <c16:uniqueId val="{00000007-223C-485C-87EB-DC187C99E4FA}"/>
            </c:ext>
          </c:extLst>
        </c:ser>
        <c:ser>
          <c:idx val="4"/>
          <c:order val="4"/>
          <c:tx>
            <c:strRef>
              <c:f>OCTUBRE!$B$25</c:f>
              <c:strCache>
                <c:ptCount val="1"/>
                <c:pt idx="0">
                  <c:v>Alumbrado Público</c:v>
                </c:pt>
              </c:strCache>
            </c:strRef>
          </c:tx>
          <c:spPr>
            <a:solidFill>
              <a:srgbClr val="4BACC6"/>
            </a:solidFill>
            <a:ln w="25400">
              <a:noFill/>
            </a:ln>
          </c:spPr>
          <c:invertIfNegative val="0"/>
          <c:dLbls>
            <c:dLbl>
              <c:idx val="0"/>
              <c:layout>
                <c:manualLayout>
                  <c:x val="1.4647801923491932E-2"/>
                  <c:y val="-2.12028811877353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23C-485C-87EB-DC187C99E4F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OCTUBRE!$G$25</c:f>
              <c:numCache>
                <c:formatCode>General</c:formatCode>
                <c:ptCount val="1"/>
                <c:pt idx="0">
                  <c:v>0</c:v>
                </c:pt>
              </c:numCache>
            </c:numRef>
          </c:val>
          <c:extLst>
            <c:ext xmlns:c16="http://schemas.microsoft.com/office/drawing/2014/chart" uri="{C3380CC4-5D6E-409C-BE32-E72D297353CC}">
              <c16:uniqueId val="{00000009-223C-485C-87EB-DC187C99E4FA}"/>
            </c:ext>
          </c:extLst>
        </c:ser>
        <c:ser>
          <c:idx val="5"/>
          <c:order val="5"/>
          <c:tx>
            <c:strRef>
              <c:f>OCTUBRE!$B$26</c:f>
              <c:strCache>
                <c:ptCount val="1"/>
                <c:pt idx="0">
                  <c:v>Atención al Ciudadano</c:v>
                </c:pt>
              </c:strCache>
            </c:strRef>
          </c:tx>
          <c:spPr>
            <a:solidFill>
              <a:srgbClr val="F79646"/>
            </a:solidFill>
            <a:ln w="25400">
              <a:noFill/>
            </a:ln>
          </c:spPr>
          <c:invertIfNegative val="0"/>
          <c:dLbls>
            <c:dLbl>
              <c:idx val="0"/>
              <c:layout>
                <c:manualLayout>
                  <c:x val="1.0462715659637073E-2"/>
                  <c:y val="-2.120288118773539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23C-485C-87EB-DC187C99E4F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OCTUBRE!$G$26</c:f>
              <c:numCache>
                <c:formatCode>General</c:formatCode>
                <c:ptCount val="1"/>
                <c:pt idx="0">
                  <c:v>0</c:v>
                </c:pt>
              </c:numCache>
            </c:numRef>
          </c:val>
          <c:extLst>
            <c:ext xmlns:c16="http://schemas.microsoft.com/office/drawing/2014/chart" uri="{C3380CC4-5D6E-409C-BE32-E72D297353CC}">
              <c16:uniqueId val="{0000000B-223C-485C-87EB-DC187C99E4FA}"/>
            </c:ext>
          </c:extLst>
        </c:ser>
        <c:dLbls>
          <c:showLegendKey val="0"/>
          <c:showVal val="0"/>
          <c:showCatName val="0"/>
          <c:showSerName val="0"/>
          <c:showPercent val="0"/>
          <c:showBubbleSize val="0"/>
        </c:dLbls>
        <c:gapWidth val="219"/>
        <c:shape val="box"/>
        <c:axId val="618345888"/>
        <c:axId val="1"/>
        <c:axId val="0"/>
      </c:bar3DChart>
      <c:catAx>
        <c:axId val="61834588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max val="4"/>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CO"/>
                  <a:t>CANTIDAD RESPUESTAS</a:t>
                </a:r>
              </a:p>
            </c:rich>
          </c:tx>
          <c:layout>
            <c:manualLayout>
              <c:xMode val="edge"/>
              <c:yMode val="edge"/>
              <c:x val="7.5375998560927554E-2"/>
              <c:y val="0.160267683930813"/>
            </c:manualLayout>
          </c:layout>
          <c:overlay val="0"/>
        </c:title>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18345888"/>
        <c:crosses val="autoZero"/>
        <c:crossBetween val="between"/>
      </c:valAx>
      <c:spPr>
        <a:noFill/>
        <a:ln w="25400">
          <a:noFill/>
        </a:ln>
      </c:spPr>
    </c:plotArea>
    <c:legend>
      <c:legendPos val="b"/>
      <c:layout>
        <c:manualLayout>
          <c:xMode val="edge"/>
          <c:yMode val="edge"/>
          <c:x val="1.3165877629782259E-3"/>
          <c:y val="0.7496036908429925"/>
          <c:w val="0.96411411190423624"/>
          <c:h val="0.22631486281606106"/>
        </c:manualLayout>
      </c:layout>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RANGO DE EDAD </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9.8701395769237449E-2"/>
          <c:y val="0.13891227129756895"/>
          <c:w val="0.8770160435243608"/>
          <c:h val="0.75222297295200913"/>
        </c:manualLayout>
      </c:layout>
      <c:bar3DChart>
        <c:barDir val="col"/>
        <c:grouping val="clustered"/>
        <c:varyColors val="0"/>
        <c:ser>
          <c:idx val="0"/>
          <c:order val="0"/>
          <c:tx>
            <c:strRef>
              <c:f>OCTUBRE!$B$7</c:f>
              <c:strCache>
                <c:ptCount val="1"/>
                <c:pt idx="0">
                  <c:v>Menores de 18 Años</c:v>
                </c:pt>
              </c:strCache>
            </c:strRef>
          </c:tx>
          <c:spPr>
            <a:solidFill>
              <a:srgbClr val="4F81BD"/>
            </a:solidFill>
            <a:ln w="25400">
              <a:noFill/>
            </a:ln>
          </c:spPr>
          <c:invertIfNegative val="0"/>
          <c:dLbls>
            <c:dLbl>
              <c:idx val="0"/>
              <c:layout>
                <c:manualLayout>
                  <c:x val="2.2545048379543167E-3"/>
                  <c:y val="-2.5962496020933559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55-4341-A444-3084B694EDB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OCTUBRE!$G$7</c:f>
              <c:numCache>
                <c:formatCode>General</c:formatCode>
                <c:ptCount val="1"/>
                <c:pt idx="0">
                  <c:v>0</c:v>
                </c:pt>
              </c:numCache>
            </c:numRef>
          </c:val>
          <c:extLst>
            <c:ext xmlns:c16="http://schemas.microsoft.com/office/drawing/2014/chart" uri="{C3380CC4-5D6E-409C-BE32-E72D297353CC}">
              <c16:uniqueId val="{00000001-F155-4341-A444-3084B694EDB6}"/>
            </c:ext>
          </c:extLst>
        </c:ser>
        <c:ser>
          <c:idx val="1"/>
          <c:order val="1"/>
          <c:tx>
            <c:strRef>
              <c:f>OCTUBRE!$B$8</c:f>
              <c:strCache>
                <c:ptCount val="1"/>
                <c:pt idx="0">
                  <c:v>De 19 a 30 años </c:v>
                </c:pt>
              </c:strCache>
            </c:strRef>
          </c:tx>
          <c:spPr>
            <a:solidFill>
              <a:srgbClr val="C0504D"/>
            </a:solidFill>
            <a:ln w="25400">
              <a:noFill/>
            </a:ln>
          </c:spPr>
          <c:invertIfNegative val="0"/>
          <c:dLbls>
            <c:dLbl>
              <c:idx val="0"/>
              <c:layout>
                <c:manualLayout>
                  <c:x val="9.0180193518174332E-3"/>
                  <c:y val="-2.967142402392404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155-4341-A444-3084B694EDB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OCTUBRE!$G$8</c:f>
              <c:numCache>
                <c:formatCode>General</c:formatCode>
                <c:ptCount val="1"/>
                <c:pt idx="0">
                  <c:v>0</c:v>
                </c:pt>
              </c:numCache>
            </c:numRef>
          </c:val>
          <c:extLst>
            <c:ext xmlns:c16="http://schemas.microsoft.com/office/drawing/2014/chart" uri="{C3380CC4-5D6E-409C-BE32-E72D297353CC}">
              <c16:uniqueId val="{00000003-F155-4341-A444-3084B694EDB6}"/>
            </c:ext>
          </c:extLst>
        </c:ser>
        <c:ser>
          <c:idx val="2"/>
          <c:order val="2"/>
          <c:tx>
            <c:strRef>
              <c:f>OCTUBRE!$B$9</c:f>
              <c:strCache>
                <c:ptCount val="1"/>
                <c:pt idx="0">
                  <c:v>De 31 a 50 años </c:v>
                </c:pt>
              </c:strCache>
            </c:strRef>
          </c:tx>
          <c:spPr>
            <a:solidFill>
              <a:srgbClr val="9BBB59"/>
            </a:solidFill>
            <a:ln w="25400">
              <a:noFill/>
            </a:ln>
          </c:spPr>
          <c:invertIfNegative val="0"/>
          <c:dLbls>
            <c:dLbl>
              <c:idx val="0"/>
              <c:layout>
                <c:manualLayout>
                  <c:x val="2.4799553217497858E-2"/>
                  <c:y val="-3.70892800299050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55-4341-A444-3084B694EDB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OCTUBRE!$G$9</c:f>
              <c:numCache>
                <c:formatCode>General</c:formatCode>
                <c:ptCount val="1"/>
                <c:pt idx="0">
                  <c:v>1</c:v>
                </c:pt>
              </c:numCache>
            </c:numRef>
          </c:val>
          <c:extLst>
            <c:ext xmlns:c16="http://schemas.microsoft.com/office/drawing/2014/chart" uri="{C3380CC4-5D6E-409C-BE32-E72D297353CC}">
              <c16:uniqueId val="{00000005-F155-4341-A444-3084B694EDB6}"/>
            </c:ext>
          </c:extLst>
        </c:ser>
        <c:ser>
          <c:idx val="3"/>
          <c:order val="3"/>
          <c:tx>
            <c:strRef>
              <c:f>OCTUBRE!$B$10</c:f>
              <c:strCache>
                <c:ptCount val="1"/>
                <c:pt idx="0">
                  <c:v>Más de 50 años </c:v>
                </c:pt>
              </c:strCache>
            </c:strRef>
          </c:tx>
          <c:spPr>
            <a:solidFill>
              <a:srgbClr val="8064A2"/>
            </a:solidFill>
            <a:ln w="25400">
              <a:noFill/>
            </a:ln>
          </c:spPr>
          <c:invertIfNegative val="0"/>
          <c:dLbls>
            <c:dLbl>
              <c:idx val="0"/>
              <c:layout>
                <c:manualLayout>
                  <c:x val="2.2545048379543582E-2"/>
                  <c:y val="-2.225356801794296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155-4341-A444-3084B694EDB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OCTUBRE!$G$10</c:f>
              <c:numCache>
                <c:formatCode>General</c:formatCode>
                <c:ptCount val="1"/>
                <c:pt idx="0">
                  <c:v>0</c:v>
                </c:pt>
              </c:numCache>
            </c:numRef>
          </c:val>
          <c:extLst>
            <c:ext xmlns:c16="http://schemas.microsoft.com/office/drawing/2014/chart" uri="{C3380CC4-5D6E-409C-BE32-E72D297353CC}">
              <c16:uniqueId val="{00000007-F155-4341-A444-3084B694EDB6}"/>
            </c:ext>
          </c:extLst>
        </c:ser>
        <c:dLbls>
          <c:showLegendKey val="0"/>
          <c:showVal val="0"/>
          <c:showCatName val="0"/>
          <c:showSerName val="0"/>
          <c:showPercent val="0"/>
          <c:showBubbleSize val="0"/>
        </c:dLbls>
        <c:gapWidth val="219"/>
        <c:shape val="box"/>
        <c:axId val="618347136"/>
        <c:axId val="1"/>
        <c:axId val="0"/>
      </c:bar3DChart>
      <c:catAx>
        <c:axId val="61834713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max val="4"/>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CO"/>
                  <a:t>CANTIDAD</a:t>
                </a:r>
                <a:r>
                  <a:rPr lang="es-CO" baseline="0"/>
                  <a:t> RESPUESTAS</a:t>
                </a:r>
                <a:endParaRPr lang="es-CO"/>
              </a:p>
            </c:rich>
          </c:tx>
          <c:overlay val="0"/>
        </c:title>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18347136"/>
        <c:crosses val="autoZero"/>
        <c:crossBetween val="between"/>
        <c:majorUnit val="1"/>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¿QUÉ CANAL DE ATENCIÓN USÓ PARA ACCEDER A LOS SERVICIOS DE LA UAESP?</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5.941958669256947E-2"/>
          <c:y val="0.23125680092111212"/>
          <c:w val="0.91998764794406551"/>
          <c:h val="0.61764100808949218"/>
        </c:manualLayout>
      </c:layout>
      <c:bar3DChart>
        <c:barDir val="col"/>
        <c:grouping val="clustered"/>
        <c:varyColors val="0"/>
        <c:ser>
          <c:idx val="0"/>
          <c:order val="0"/>
          <c:tx>
            <c:strRef>
              <c:f>OCTUBRE!$B$27</c:f>
              <c:strCache>
                <c:ptCount val="1"/>
                <c:pt idx="0">
                  <c:v>Presencial</c:v>
                </c:pt>
              </c:strCache>
            </c:strRef>
          </c:tx>
          <c:spPr>
            <a:solidFill>
              <a:srgbClr val="4F81BD"/>
            </a:solidFill>
            <a:ln w="25400">
              <a:noFill/>
            </a:ln>
          </c:spPr>
          <c:invertIfNegative val="0"/>
          <c:dLbls>
            <c:dLbl>
              <c:idx val="0"/>
              <c:layout>
                <c:manualLayout>
                  <c:x val="2.2598870056497092E-2"/>
                  <c:y val="-2.237453742405655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06-4E97-8A99-AF0D0F8ED944}"/>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OCTUBRE!$G$27</c:f>
              <c:numCache>
                <c:formatCode>General</c:formatCode>
                <c:ptCount val="1"/>
                <c:pt idx="0">
                  <c:v>0</c:v>
                </c:pt>
              </c:numCache>
            </c:numRef>
          </c:val>
          <c:extLst>
            <c:ext xmlns:c16="http://schemas.microsoft.com/office/drawing/2014/chart" uri="{C3380CC4-5D6E-409C-BE32-E72D297353CC}">
              <c16:uniqueId val="{00000001-8D06-4E97-8A99-AF0D0F8ED944}"/>
            </c:ext>
          </c:extLst>
        </c:ser>
        <c:ser>
          <c:idx val="1"/>
          <c:order val="1"/>
          <c:tx>
            <c:strRef>
              <c:f>OCTUBRE!$B$28</c:f>
              <c:strCache>
                <c:ptCount val="1"/>
                <c:pt idx="0">
                  <c:v>Telefónico</c:v>
                </c:pt>
              </c:strCache>
            </c:strRef>
          </c:tx>
          <c:spPr>
            <a:solidFill>
              <a:srgbClr val="C0504D"/>
            </a:solidFill>
            <a:ln w="25400">
              <a:noFill/>
            </a:ln>
          </c:spPr>
          <c:invertIfNegative val="0"/>
          <c:dLbls>
            <c:dLbl>
              <c:idx val="0"/>
              <c:layout>
                <c:manualLayout>
                  <c:x val="2.4858757062146894E-2"/>
                  <c:y val="-4.474907484811310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06-4E97-8A99-AF0D0F8ED944}"/>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OCTUBRE!$G$28</c:f>
              <c:numCache>
                <c:formatCode>General</c:formatCode>
                <c:ptCount val="1"/>
                <c:pt idx="0">
                  <c:v>1</c:v>
                </c:pt>
              </c:numCache>
            </c:numRef>
          </c:val>
          <c:extLst>
            <c:ext xmlns:c16="http://schemas.microsoft.com/office/drawing/2014/chart" uri="{C3380CC4-5D6E-409C-BE32-E72D297353CC}">
              <c16:uniqueId val="{00000003-8D06-4E97-8A99-AF0D0F8ED944}"/>
            </c:ext>
          </c:extLst>
        </c:ser>
        <c:ser>
          <c:idx val="2"/>
          <c:order val="2"/>
          <c:tx>
            <c:strRef>
              <c:f>OCTUBRE!$B$29</c:f>
              <c:strCache>
                <c:ptCount val="1"/>
                <c:pt idx="0">
                  <c:v>Virtual</c:v>
                </c:pt>
              </c:strCache>
            </c:strRef>
          </c:tx>
          <c:spPr>
            <a:solidFill>
              <a:srgbClr val="9BBB59"/>
            </a:solidFill>
            <a:ln w="25400">
              <a:noFill/>
            </a:ln>
          </c:spPr>
          <c:invertIfNegative val="0"/>
          <c:dLbls>
            <c:dLbl>
              <c:idx val="0"/>
              <c:layout>
                <c:manualLayout>
                  <c:x val="1.3559322033898305E-2"/>
                  <c:y val="-3.356180613608475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06-4E97-8A99-AF0D0F8ED944}"/>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OCTUBRE!$G$29</c:f>
              <c:numCache>
                <c:formatCode>General</c:formatCode>
                <c:ptCount val="1"/>
                <c:pt idx="0">
                  <c:v>0</c:v>
                </c:pt>
              </c:numCache>
            </c:numRef>
          </c:val>
          <c:extLst>
            <c:ext xmlns:c16="http://schemas.microsoft.com/office/drawing/2014/chart" uri="{C3380CC4-5D6E-409C-BE32-E72D297353CC}">
              <c16:uniqueId val="{00000005-8D06-4E97-8A99-AF0D0F8ED944}"/>
            </c:ext>
          </c:extLst>
        </c:ser>
        <c:dLbls>
          <c:showLegendKey val="0"/>
          <c:showVal val="0"/>
          <c:showCatName val="0"/>
          <c:showSerName val="0"/>
          <c:showPercent val="0"/>
          <c:showBubbleSize val="0"/>
        </c:dLbls>
        <c:gapWidth val="219"/>
        <c:shape val="box"/>
        <c:axId val="618346720"/>
        <c:axId val="1"/>
        <c:axId val="0"/>
      </c:bar3DChart>
      <c:catAx>
        <c:axId val="61834672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CO"/>
                  <a:t>CANTIDAD</a:t>
                </a:r>
                <a:r>
                  <a:rPr lang="es-CO" baseline="0"/>
                  <a:t> RESPUESTAS</a:t>
                </a:r>
                <a:endParaRPr lang="es-CO"/>
              </a:p>
            </c:rich>
          </c:tx>
          <c:layout>
            <c:manualLayout>
              <c:xMode val="edge"/>
              <c:yMode val="edge"/>
              <c:x val="0.12066935619867945"/>
              <c:y val="0.23125667802163027"/>
            </c:manualLayout>
          </c:layout>
          <c:overlay val="0"/>
        </c:title>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18346720"/>
        <c:crosses val="autoZero"/>
        <c:crossBetween val="between"/>
        <c:majorUnit val="3"/>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SI EL CANAL UTILIZADO FUE TELEFÓNICO O PRESENCIAL, POR FAVOR CALIFIQUE LA ACTITUD Y DISPOSICIÓN DEL SERVIDOR DURANTE LA ATENCIÓN</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9.3441446778400356E-2"/>
          <c:y val="0.24683800442780182"/>
          <c:w val="0.88357004747447321"/>
          <c:h val="0.60657300832919547"/>
        </c:manualLayout>
      </c:layout>
      <c:bar3DChart>
        <c:barDir val="col"/>
        <c:grouping val="clustered"/>
        <c:varyColors val="0"/>
        <c:ser>
          <c:idx val="0"/>
          <c:order val="0"/>
          <c:tx>
            <c:strRef>
              <c:f>OCTUBRE!$B$30</c:f>
              <c:strCache>
                <c:ptCount val="1"/>
                <c:pt idx="0">
                  <c:v>Sobresaliente</c:v>
                </c:pt>
              </c:strCache>
            </c:strRef>
          </c:tx>
          <c:spPr>
            <a:solidFill>
              <a:srgbClr val="4F81BD"/>
            </a:solidFill>
            <a:ln w="25400">
              <a:noFill/>
            </a:ln>
          </c:spPr>
          <c:invertIfNegative val="0"/>
          <c:dPt>
            <c:idx val="0"/>
            <c:invertIfNegative val="0"/>
            <c:bubble3D val="0"/>
            <c:spPr>
              <a:solidFill>
                <a:srgbClr val="00B050"/>
              </a:solidFill>
              <a:ln w="25400">
                <a:noFill/>
              </a:ln>
            </c:spPr>
            <c:extLst>
              <c:ext xmlns:c16="http://schemas.microsoft.com/office/drawing/2014/chart" uri="{C3380CC4-5D6E-409C-BE32-E72D297353CC}">
                <c16:uniqueId val="{00000001-7564-455C-A5F4-7CD04260CC2B}"/>
              </c:ext>
            </c:extLst>
          </c:dPt>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OCTUBRE!$G$30</c:f>
              <c:numCache>
                <c:formatCode>General</c:formatCode>
                <c:ptCount val="1"/>
                <c:pt idx="0">
                  <c:v>0</c:v>
                </c:pt>
              </c:numCache>
            </c:numRef>
          </c:val>
          <c:extLst>
            <c:ext xmlns:c16="http://schemas.microsoft.com/office/drawing/2014/chart" uri="{C3380CC4-5D6E-409C-BE32-E72D297353CC}">
              <c16:uniqueId val="{00000002-7564-455C-A5F4-7CD04260CC2B}"/>
            </c:ext>
          </c:extLst>
        </c:ser>
        <c:ser>
          <c:idx val="1"/>
          <c:order val="1"/>
          <c:tx>
            <c:strRef>
              <c:f>OCTUBRE!$B$31</c:f>
              <c:strCache>
                <c:ptCount val="1"/>
                <c:pt idx="0">
                  <c:v>Aceptable </c:v>
                </c:pt>
              </c:strCache>
            </c:strRef>
          </c:tx>
          <c:spPr>
            <a:solidFill>
              <a:srgbClr val="FFC000"/>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OCTUBRE!$G$31</c:f>
              <c:numCache>
                <c:formatCode>General</c:formatCode>
                <c:ptCount val="1"/>
                <c:pt idx="0">
                  <c:v>0</c:v>
                </c:pt>
              </c:numCache>
            </c:numRef>
          </c:val>
          <c:extLst>
            <c:ext xmlns:c16="http://schemas.microsoft.com/office/drawing/2014/chart" uri="{C3380CC4-5D6E-409C-BE32-E72D297353CC}">
              <c16:uniqueId val="{00000003-7564-455C-A5F4-7CD04260CC2B}"/>
            </c:ext>
          </c:extLst>
        </c:ser>
        <c:ser>
          <c:idx val="2"/>
          <c:order val="2"/>
          <c:tx>
            <c:strRef>
              <c:f>OCTUBRE!$B$32</c:f>
              <c:strCache>
                <c:ptCount val="1"/>
                <c:pt idx="0">
                  <c:v>Deficiente</c:v>
                </c:pt>
              </c:strCache>
            </c:strRef>
          </c:tx>
          <c:spPr>
            <a:solidFill>
              <a:srgbClr val="FF0000"/>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OCTUBRE!$G$32</c:f>
              <c:numCache>
                <c:formatCode>General</c:formatCode>
                <c:ptCount val="1"/>
                <c:pt idx="0">
                  <c:v>1</c:v>
                </c:pt>
              </c:numCache>
            </c:numRef>
          </c:val>
          <c:extLst>
            <c:ext xmlns:c16="http://schemas.microsoft.com/office/drawing/2014/chart" uri="{C3380CC4-5D6E-409C-BE32-E72D297353CC}">
              <c16:uniqueId val="{00000004-7564-455C-A5F4-7CD04260CC2B}"/>
            </c:ext>
          </c:extLst>
        </c:ser>
        <c:dLbls>
          <c:showLegendKey val="0"/>
          <c:showVal val="0"/>
          <c:showCatName val="0"/>
          <c:showSerName val="0"/>
          <c:showPercent val="0"/>
          <c:showBubbleSize val="0"/>
        </c:dLbls>
        <c:gapWidth val="219"/>
        <c:shape val="box"/>
        <c:axId val="627567136"/>
        <c:axId val="1"/>
        <c:axId val="0"/>
      </c:bar3DChart>
      <c:catAx>
        <c:axId val="62756713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max val="4"/>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CO"/>
                  <a:t>CANTIDAD RESPUESTAS</a:t>
                </a:r>
              </a:p>
            </c:rich>
          </c:tx>
          <c:layout>
            <c:manualLayout>
              <c:xMode val="edge"/>
              <c:yMode val="edge"/>
              <c:x val="0.17073252207110476"/>
              <c:y val="0.25632078908285932"/>
            </c:manualLayout>
          </c:layout>
          <c:overlay val="0"/>
        </c:title>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7567136"/>
        <c:crosses val="autoZero"/>
        <c:crossBetween val="between"/>
        <c:majorUnit val="1"/>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¿CÓMO FUE LA RESPUESTA A SU PETICIÓN?</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9.8701395769237449E-2"/>
          <c:y val="0.16714951158631264"/>
          <c:w val="0.8770160435243608"/>
          <c:h val="0.7197682916152226"/>
        </c:manualLayout>
      </c:layout>
      <c:bar3DChart>
        <c:barDir val="col"/>
        <c:grouping val="clustered"/>
        <c:varyColors val="0"/>
        <c:ser>
          <c:idx val="0"/>
          <c:order val="0"/>
          <c:tx>
            <c:strRef>
              <c:f>OCTUBRE!$B$33</c:f>
              <c:strCache>
                <c:ptCount val="1"/>
                <c:pt idx="0">
                  <c:v>Sobresaliente</c:v>
                </c:pt>
              </c:strCache>
            </c:strRef>
          </c:tx>
          <c:spPr>
            <a:solidFill>
              <a:srgbClr val="4F81BD"/>
            </a:solidFill>
            <a:ln w="25400">
              <a:noFill/>
            </a:ln>
          </c:spPr>
          <c:invertIfNegative val="0"/>
          <c:dPt>
            <c:idx val="0"/>
            <c:invertIfNegative val="0"/>
            <c:bubble3D val="0"/>
            <c:spPr>
              <a:solidFill>
                <a:srgbClr val="00B050"/>
              </a:solidFill>
              <a:ln w="25400">
                <a:noFill/>
              </a:ln>
            </c:spPr>
            <c:extLst>
              <c:ext xmlns:c16="http://schemas.microsoft.com/office/drawing/2014/chart" uri="{C3380CC4-5D6E-409C-BE32-E72D297353CC}">
                <c16:uniqueId val="{00000001-7307-40CD-AD52-8C0D2C60751C}"/>
              </c:ext>
            </c:extLst>
          </c:dPt>
          <c:dLbls>
            <c:dLbl>
              <c:idx val="0"/>
              <c:layout>
                <c:manualLayout>
                  <c:x val="2.4799553217497938E-2"/>
                  <c:y val="-1.388888888888888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07-40CD-AD52-8C0D2C60751C}"/>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OCTUBRE!$G$33</c:f>
              <c:numCache>
                <c:formatCode>General</c:formatCode>
                <c:ptCount val="1"/>
                <c:pt idx="0">
                  <c:v>0</c:v>
                </c:pt>
              </c:numCache>
            </c:numRef>
          </c:val>
          <c:extLst>
            <c:ext xmlns:c16="http://schemas.microsoft.com/office/drawing/2014/chart" uri="{C3380CC4-5D6E-409C-BE32-E72D297353CC}">
              <c16:uniqueId val="{00000002-7307-40CD-AD52-8C0D2C60751C}"/>
            </c:ext>
          </c:extLst>
        </c:ser>
        <c:ser>
          <c:idx val="1"/>
          <c:order val="1"/>
          <c:tx>
            <c:strRef>
              <c:f>OCTUBRE!$B$34</c:f>
              <c:strCache>
                <c:ptCount val="1"/>
                <c:pt idx="0">
                  <c:v>Aceptable </c:v>
                </c:pt>
              </c:strCache>
            </c:strRef>
          </c:tx>
          <c:spPr>
            <a:solidFill>
              <a:srgbClr val="FFC000"/>
            </a:solidFill>
            <a:ln w="25400">
              <a:noFill/>
            </a:ln>
          </c:spPr>
          <c:invertIfNegative val="0"/>
          <c:dLbls>
            <c:dLbl>
              <c:idx val="0"/>
              <c:layout>
                <c:manualLayout>
                  <c:x val="2.2545048379543582E-2"/>
                  <c:y val="-1.388888888888888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07-40CD-AD52-8C0D2C60751C}"/>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OCTUBRE!$G$34</c:f>
              <c:numCache>
                <c:formatCode>General</c:formatCode>
                <c:ptCount val="1"/>
                <c:pt idx="0">
                  <c:v>0</c:v>
                </c:pt>
              </c:numCache>
            </c:numRef>
          </c:val>
          <c:extLst>
            <c:ext xmlns:c16="http://schemas.microsoft.com/office/drawing/2014/chart" uri="{C3380CC4-5D6E-409C-BE32-E72D297353CC}">
              <c16:uniqueId val="{00000004-7307-40CD-AD52-8C0D2C60751C}"/>
            </c:ext>
          </c:extLst>
        </c:ser>
        <c:ser>
          <c:idx val="2"/>
          <c:order val="2"/>
          <c:tx>
            <c:strRef>
              <c:f>OCTUBRE!$B$35</c:f>
              <c:strCache>
                <c:ptCount val="1"/>
                <c:pt idx="0">
                  <c:v>Deficiente</c:v>
                </c:pt>
              </c:strCache>
            </c:strRef>
          </c:tx>
          <c:spPr>
            <a:solidFill>
              <a:srgbClr val="FF0000"/>
            </a:solidFill>
            <a:ln w="25400">
              <a:noFill/>
            </a:ln>
          </c:spPr>
          <c:invertIfNegative val="0"/>
          <c:dLbls>
            <c:dLbl>
              <c:idx val="0"/>
              <c:layout>
                <c:manualLayout>
                  <c:x val="2.4799553217497858E-2"/>
                  <c:y val="-3.703703703703703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07-40CD-AD52-8C0D2C60751C}"/>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OCTUBRE!$G$35</c:f>
              <c:numCache>
                <c:formatCode>General</c:formatCode>
                <c:ptCount val="1"/>
                <c:pt idx="0">
                  <c:v>1</c:v>
                </c:pt>
              </c:numCache>
            </c:numRef>
          </c:val>
          <c:extLst>
            <c:ext xmlns:c16="http://schemas.microsoft.com/office/drawing/2014/chart" uri="{C3380CC4-5D6E-409C-BE32-E72D297353CC}">
              <c16:uniqueId val="{00000006-7307-40CD-AD52-8C0D2C60751C}"/>
            </c:ext>
          </c:extLst>
        </c:ser>
        <c:dLbls>
          <c:showLegendKey val="0"/>
          <c:showVal val="0"/>
          <c:showCatName val="0"/>
          <c:showSerName val="0"/>
          <c:showPercent val="0"/>
          <c:showBubbleSize val="0"/>
        </c:dLbls>
        <c:gapWidth val="219"/>
        <c:shape val="box"/>
        <c:axId val="627566304"/>
        <c:axId val="1"/>
        <c:axId val="0"/>
      </c:bar3DChart>
      <c:catAx>
        <c:axId val="62756630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CO"/>
                  <a:t>CANTIDAD RESPUESTAS</a:t>
                </a:r>
              </a:p>
            </c:rich>
          </c:tx>
          <c:layout>
            <c:manualLayout>
              <c:xMode val="edge"/>
              <c:yMode val="edge"/>
              <c:x val="0.12740748466044394"/>
              <c:y val="0.16261110218365563"/>
            </c:manualLayout>
          </c:layout>
          <c:overlay val="0"/>
        </c:title>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7566304"/>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VALORE SI EL SERVICIO ES ACORDE CON SUS NECESIDADES Y EXPECTATIVAS TENIENDO EN CUENTA LA ESCALA DE 1 A 5, SIENDO 1 LA CALIFICACIÓN MÁS BAJA Y 5 LA MÁS ALTA</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9825784098847981E-2"/>
          <c:y val="0.27549283594410268"/>
          <c:w val="0.96017421590115204"/>
          <c:h val="0.60398485533413504"/>
        </c:manualLayout>
      </c:layout>
      <c:bar3DChart>
        <c:barDir val="col"/>
        <c:grouping val="clustered"/>
        <c:varyColors val="0"/>
        <c:ser>
          <c:idx val="0"/>
          <c:order val="0"/>
          <c:tx>
            <c:strRef>
              <c:f>OCTUBRE!$B$36</c:f>
              <c:strCache>
                <c:ptCount val="1"/>
                <c:pt idx="0">
                  <c:v>Uno (1)  </c:v>
                </c:pt>
              </c:strCache>
            </c:strRef>
          </c:tx>
          <c:spPr>
            <a:solidFill>
              <a:srgbClr val="FF0000"/>
            </a:solidFill>
            <a:ln w="25400">
              <a:noFill/>
            </a:ln>
          </c:spPr>
          <c:invertIfNegative val="0"/>
          <c:dLbls>
            <c:dLbl>
              <c:idx val="0"/>
              <c:layout>
                <c:manualLayout>
                  <c:x val="1.6796036928798358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00-46DD-BE0D-DDE30D81AD5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OCTUBRE!$G$36</c:f>
              <c:numCache>
                <c:formatCode>General</c:formatCode>
                <c:ptCount val="1"/>
                <c:pt idx="0">
                  <c:v>0</c:v>
                </c:pt>
              </c:numCache>
            </c:numRef>
          </c:val>
          <c:extLst>
            <c:ext xmlns:c16="http://schemas.microsoft.com/office/drawing/2014/chart" uri="{C3380CC4-5D6E-409C-BE32-E72D297353CC}">
              <c16:uniqueId val="{00000001-1900-46DD-BE0D-DDE30D81AD56}"/>
            </c:ext>
          </c:extLst>
        </c:ser>
        <c:ser>
          <c:idx val="1"/>
          <c:order val="1"/>
          <c:tx>
            <c:strRef>
              <c:f>OCTUBRE!$B$37</c:f>
              <c:strCache>
                <c:ptCount val="1"/>
                <c:pt idx="0">
                  <c:v>Dos (2)</c:v>
                </c:pt>
              </c:strCache>
            </c:strRef>
          </c:tx>
          <c:spPr>
            <a:solidFill>
              <a:srgbClr val="C0504D"/>
            </a:solidFill>
            <a:ln w="25400">
              <a:noFill/>
            </a:ln>
          </c:spPr>
          <c:invertIfNegative val="0"/>
          <c:dLbls>
            <c:dLbl>
              <c:idx val="0"/>
              <c:layout>
                <c:manualLayout>
                  <c:x val="1.6796036928798358E-2"/>
                  <c:y val="-2.314814814814823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00-46DD-BE0D-DDE30D81AD5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OCTUBRE!$G$37</c:f>
              <c:numCache>
                <c:formatCode>General</c:formatCode>
                <c:ptCount val="1"/>
                <c:pt idx="0">
                  <c:v>1</c:v>
                </c:pt>
              </c:numCache>
            </c:numRef>
          </c:val>
          <c:extLst>
            <c:ext xmlns:c16="http://schemas.microsoft.com/office/drawing/2014/chart" uri="{C3380CC4-5D6E-409C-BE32-E72D297353CC}">
              <c16:uniqueId val="{00000003-1900-46DD-BE0D-DDE30D81AD56}"/>
            </c:ext>
          </c:extLst>
        </c:ser>
        <c:ser>
          <c:idx val="2"/>
          <c:order val="2"/>
          <c:tx>
            <c:strRef>
              <c:f>OCTUBRE!$B$38</c:f>
              <c:strCache>
                <c:ptCount val="1"/>
                <c:pt idx="0">
                  <c:v>Tres (3)</c:v>
                </c:pt>
              </c:strCache>
            </c:strRef>
          </c:tx>
          <c:spPr>
            <a:solidFill>
              <a:srgbClr val="FFC000"/>
            </a:solidFill>
            <a:ln w="25400">
              <a:noFill/>
            </a:ln>
          </c:spPr>
          <c:invertIfNegative val="0"/>
          <c:dLbls>
            <c:dLbl>
              <c:idx val="0"/>
              <c:layout>
                <c:manualLayout>
                  <c:x val="6.2985138482993851E-3"/>
                  <c:y val="-1.851851851851860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00-46DD-BE0D-DDE30D81AD5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OCTUBRE!$G$38</c:f>
              <c:numCache>
                <c:formatCode>General</c:formatCode>
                <c:ptCount val="1"/>
                <c:pt idx="0">
                  <c:v>0</c:v>
                </c:pt>
              </c:numCache>
            </c:numRef>
          </c:val>
          <c:extLst>
            <c:ext xmlns:c16="http://schemas.microsoft.com/office/drawing/2014/chart" uri="{C3380CC4-5D6E-409C-BE32-E72D297353CC}">
              <c16:uniqueId val="{00000005-1900-46DD-BE0D-DDE30D81AD56}"/>
            </c:ext>
          </c:extLst>
        </c:ser>
        <c:ser>
          <c:idx val="3"/>
          <c:order val="3"/>
          <c:tx>
            <c:strRef>
              <c:f>OCTUBRE!$B$39</c:f>
              <c:strCache>
                <c:ptCount val="1"/>
                <c:pt idx="0">
                  <c:v>Cuatro (4)</c:v>
                </c:pt>
              </c:strCache>
            </c:strRef>
          </c:tx>
          <c:spPr>
            <a:solidFill>
              <a:srgbClr val="92D050"/>
            </a:solidFill>
            <a:ln w="25400">
              <a:noFill/>
            </a:ln>
          </c:spPr>
          <c:invertIfNegative val="0"/>
          <c:dLbls>
            <c:dLbl>
              <c:idx val="0"/>
              <c:layout>
                <c:manualLayout>
                  <c:x val="1.6796036928798282E-2"/>
                  <c:y val="-9.2592592592593021E-3"/>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900-46DD-BE0D-DDE30D81AD5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OCTUBRE!$G$39</c:f>
              <c:numCache>
                <c:formatCode>General</c:formatCode>
                <c:ptCount val="1"/>
                <c:pt idx="0">
                  <c:v>0</c:v>
                </c:pt>
              </c:numCache>
            </c:numRef>
          </c:val>
          <c:extLst>
            <c:ext xmlns:c16="http://schemas.microsoft.com/office/drawing/2014/chart" uri="{C3380CC4-5D6E-409C-BE32-E72D297353CC}">
              <c16:uniqueId val="{00000007-1900-46DD-BE0D-DDE30D81AD56}"/>
            </c:ext>
          </c:extLst>
        </c:ser>
        <c:ser>
          <c:idx val="4"/>
          <c:order val="4"/>
          <c:tx>
            <c:strRef>
              <c:f>OCTUBRE!$B$40</c:f>
              <c:strCache>
                <c:ptCount val="1"/>
                <c:pt idx="0">
                  <c:v>Cinco (5)</c:v>
                </c:pt>
              </c:strCache>
            </c:strRef>
          </c:tx>
          <c:spPr>
            <a:solidFill>
              <a:srgbClr val="00B050"/>
            </a:solidFill>
            <a:ln w="25400">
              <a:noFill/>
            </a:ln>
          </c:spPr>
          <c:invertIfNegative val="0"/>
          <c:dLbls>
            <c:dLbl>
              <c:idx val="0"/>
              <c:layout>
                <c:manualLayout>
                  <c:x val="1.0497523080498974E-2"/>
                  <c:y val="-2.77777777777778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900-46DD-BE0D-DDE30D81AD56}"/>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OCTUBRE!$G$40</c:f>
              <c:numCache>
                <c:formatCode>General</c:formatCode>
                <c:ptCount val="1"/>
                <c:pt idx="0">
                  <c:v>0</c:v>
                </c:pt>
              </c:numCache>
            </c:numRef>
          </c:val>
          <c:extLst>
            <c:ext xmlns:c16="http://schemas.microsoft.com/office/drawing/2014/chart" uri="{C3380CC4-5D6E-409C-BE32-E72D297353CC}">
              <c16:uniqueId val="{00000009-1900-46DD-BE0D-DDE30D81AD56}"/>
            </c:ext>
          </c:extLst>
        </c:ser>
        <c:dLbls>
          <c:showLegendKey val="0"/>
          <c:showVal val="0"/>
          <c:showCatName val="0"/>
          <c:showSerName val="0"/>
          <c:showPercent val="0"/>
          <c:showBubbleSize val="0"/>
        </c:dLbls>
        <c:gapWidth val="219"/>
        <c:shape val="box"/>
        <c:axId val="627564640"/>
        <c:axId val="1"/>
        <c:axId val="0"/>
      </c:bar3DChart>
      <c:catAx>
        <c:axId val="62756464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CO"/>
                  <a:t>CANTIDAD RESPUESTAS</a:t>
                </a:r>
              </a:p>
            </c:rich>
          </c:tx>
          <c:layout>
            <c:manualLayout>
              <c:xMode val="edge"/>
              <c:yMode val="edge"/>
              <c:x val="0.10591371391076115"/>
              <c:y val="0.26353277268912817"/>
            </c:manualLayout>
          </c:layout>
          <c:overlay val="0"/>
        </c:title>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7564640"/>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¿QUÉ IMAGEN TIENE DE LA UAESP?</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9.8865079675985776E-2"/>
          <c:y val="0.15250550202963761"/>
          <c:w val="0.87681209003103466"/>
          <c:h val="0.68138634844557466"/>
        </c:manualLayout>
      </c:layout>
      <c:bar3DChart>
        <c:barDir val="col"/>
        <c:grouping val="clustered"/>
        <c:varyColors val="0"/>
        <c:ser>
          <c:idx val="0"/>
          <c:order val="0"/>
          <c:tx>
            <c:strRef>
              <c:f>OCTUBRE!$B$41</c:f>
              <c:strCache>
                <c:ptCount val="1"/>
                <c:pt idx="0">
                  <c:v>Muy mala</c:v>
                </c:pt>
              </c:strCache>
            </c:strRef>
          </c:tx>
          <c:spPr>
            <a:solidFill>
              <a:srgbClr val="FF0000"/>
            </a:solidFill>
            <a:ln w="25400">
              <a:noFill/>
            </a:ln>
          </c:spPr>
          <c:invertIfNegative val="0"/>
          <c:dLbls>
            <c:dLbl>
              <c:idx val="0"/>
              <c:layout>
                <c:manualLayout>
                  <c:x val="2.7314255890846129E-2"/>
                  <c:y val="-2.777777777777777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6D-4352-B517-9B8541E82EB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OCTUBRE!$G$41</c:f>
              <c:numCache>
                <c:formatCode>General</c:formatCode>
                <c:ptCount val="1"/>
                <c:pt idx="0">
                  <c:v>1</c:v>
                </c:pt>
              </c:numCache>
            </c:numRef>
          </c:val>
          <c:extLst>
            <c:ext xmlns:c16="http://schemas.microsoft.com/office/drawing/2014/chart" uri="{C3380CC4-5D6E-409C-BE32-E72D297353CC}">
              <c16:uniqueId val="{00000001-F56D-4352-B517-9B8541E82EBE}"/>
            </c:ext>
          </c:extLst>
        </c:ser>
        <c:ser>
          <c:idx val="1"/>
          <c:order val="1"/>
          <c:tx>
            <c:strRef>
              <c:f>OCTUBRE!$B$42</c:f>
              <c:strCache>
                <c:ptCount val="1"/>
                <c:pt idx="0">
                  <c:v>Mala</c:v>
                </c:pt>
              </c:strCache>
            </c:strRef>
          </c:tx>
          <c:spPr>
            <a:solidFill>
              <a:srgbClr val="C0504D"/>
            </a:solidFill>
            <a:ln w="25400">
              <a:noFill/>
            </a:ln>
          </c:spPr>
          <c:invertIfNegative val="0"/>
          <c:dLbls>
            <c:dLbl>
              <c:idx val="0"/>
              <c:layout>
                <c:manualLayout>
                  <c:x val="6.828563972711553E-3"/>
                  <c:y val="-1.851851851851860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6D-4352-B517-9B8541E82EB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OCTUBRE!$G$42</c:f>
              <c:numCache>
                <c:formatCode>General</c:formatCode>
                <c:ptCount val="1"/>
                <c:pt idx="0">
                  <c:v>0</c:v>
                </c:pt>
              </c:numCache>
            </c:numRef>
          </c:val>
          <c:extLst>
            <c:ext xmlns:c16="http://schemas.microsoft.com/office/drawing/2014/chart" uri="{C3380CC4-5D6E-409C-BE32-E72D297353CC}">
              <c16:uniqueId val="{00000003-F56D-4352-B517-9B8541E82EBE}"/>
            </c:ext>
          </c:extLst>
        </c:ser>
        <c:ser>
          <c:idx val="2"/>
          <c:order val="2"/>
          <c:tx>
            <c:strRef>
              <c:f>OCTUBRE!$B$43</c:f>
              <c:strCache>
                <c:ptCount val="1"/>
                <c:pt idx="0">
                  <c:v>Regular</c:v>
                </c:pt>
              </c:strCache>
            </c:strRef>
          </c:tx>
          <c:spPr>
            <a:solidFill>
              <a:srgbClr val="FFC000"/>
            </a:solidFill>
            <a:ln w="25400">
              <a:noFill/>
            </a:ln>
          </c:spPr>
          <c:invertIfNegative val="0"/>
          <c:dLbls>
            <c:dLbl>
              <c:idx val="0"/>
              <c:layout>
                <c:manualLayout>
                  <c:x val="1.3657127945423106E-2"/>
                  <c:y val="-1.85185185185185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56D-4352-B517-9B8541E82EB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OCTUBRE!$G$43</c:f>
              <c:numCache>
                <c:formatCode>General</c:formatCode>
                <c:ptCount val="1"/>
                <c:pt idx="0">
                  <c:v>0</c:v>
                </c:pt>
              </c:numCache>
            </c:numRef>
          </c:val>
          <c:extLst>
            <c:ext xmlns:c16="http://schemas.microsoft.com/office/drawing/2014/chart" uri="{C3380CC4-5D6E-409C-BE32-E72D297353CC}">
              <c16:uniqueId val="{00000005-F56D-4352-B517-9B8541E82EBE}"/>
            </c:ext>
          </c:extLst>
        </c:ser>
        <c:ser>
          <c:idx val="3"/>
          <c:order val="3"/>
          <c:tx>
            <c:strRef>
              <c:f>OCTUBRE!$B$44</c:f>
              <c:strCache>
                <c:ptCount val="1"/>
                <c:pt idx="0">
                  <c:v>Buena </c:v>
                </c:pt>
              </c:strCache>
            </c:strRef>
          </c:tx>
          <c:spPr>
            <a:solidFill>
              <a:srgbClr val="92D050"/>
            </a:solidFill>
            <a:ln w="25400">
              <a:noFill/>
            </a:ln>
          </c:spPr>
          <c:invertIfNegative val="0"/>
          <c:dLbls>
            <c:dLbl>
              <c:idx val="0"/>
              <c:layout>
                <c:manualLayout>
                  <c:x val="1.3657127945423106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56D-4352-B517-9B8541E82EB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OCTUBRE!$G$44</c:f>
              <c:numCache>
                <c:formatCode>General</c:formatCode>
                <c:ptCount val="1"/>
                <c:pt idx="0">
                  <c:v>0</c:v>
                </c:pt>
              </c:numCache>
            </c:numRef>
          </c:val>
          <c:extLst>
            <c:ext xmlns:c16="http://schemas.microsoft.com/office/drawing/2014/chart" uri="{C3380CC4-5D6E-409C-BE32-E72D297353CC}">
              <c16:uniqueId val="{00000007-F56D-4352-B517-9B8541E82EBE}"/>
            </c:ext>
          </c:extLst>
        </c:ser>
        <c:ser>
          <c:idx val="4"/>
          <c:order val="4"/>
          <c:tx>
            <c:strRef>
              <c:f>OCTUBRE!$B$45</c:f>
              <c:strCache>
                <c:ptCount val="1"/>
                <c:pt idx="0">
                  <c:v>Muy buena</c:v>
                </c:pt>
              </c:strCache>
            </c:strRef>
          </c:tx>
          <c:spPr>
            <a:solidFill>
              <a:srgbClr val="00B050"/>
            </a:solidFill>
            <a:ln w="25400">
              <a:noFill/>
            </a:ln>
          </c:spPr>
          <c:invertIfNegative val="0"/>
          <c:dLbls>
            <c:dLbl>
              <c:idx val="0"/>
              <c:layout>
                <c:manualLayout>
                  <c:x val="1.5933315936326957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56D-4352-B517-9B8541E82EB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OCTUBRE!$G$45</c:f>
              <c:numCache>
                <c:formatCode>General</c:formatCode>
                <c:ptCount val="1"/>
                <c:pt idx="0">
                  <c:v>0</c:v>
                </c:pt>
              </c:numCache>
            </c:numRef>
          </c:val>
          <c:extLst>
            <c:ext xmlns:c16="http://schemas.microsoft.com/office/drawing/2014/chart" uri="{C3380CC4-5D6E-409C-BE32-E72D297353CC}">
              <c16:uniqueId val="{00000009-F56D-4352-B517-9B8541E82EBE}"/>
            </c:ext>
          </c:extLst>
        </c:ser>
        <c:dLbls>
          <c:showLegendKey val="0"/>
          <c:showVal val="0"/>
          <c:showCatName val="0"/>
          <c:showSerName val="0"/>
          <c:showPercent val="0"/>
          <c:showBubbleSize val="0"/>
        </c:dLbls>
        <c:gapWidth val="219"/>
        <c:shape val="box"/>
        <c:axId val="627567552"/>
        <c:axId val="1"/>
        <c:axId val="0"/>
      </c:bar3DChart>
      <c:catAx>
        <c:axId val="62756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1"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CO"/>
                  <a:t>CANTIDAD RESPUESTAS</a:t>
                </a:r>
              </a:p>
            </c:rich>
          </c:tx>
          <c:layout>
            <c:manualLayout>
              <c:xMode val="edge"/>
              <c:yMode val="edge"/>
              <c:x val="0.11086440065638561"/>
              <c:y val="0.1891736359042076"/>
            </c:manualLayout>
          </c:layout>
          <c:overlay val="0"/>
        </c:title>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7567552"/>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ESTRATO</a:t>
            </a:r>
            <a:r>
              <a:rPr lang="es-CO" baseline="0"/>
              <a:t> SOCIO ECONÓMICO</a:t>
            </a:r>
            <a:endParaRPr lang="es-CO"/>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9.4328549121233257E-2"/>
          <c:y val="0.12981918602805681"/>
          <c:w val="0.8824646998239144"/>
          <c:h val="0.76131605822152137"/>
        </c:manualLayout>
      </c:layout>
      <c:bar3DChart>
        <c:barDir val="col"/>
        <c:grouping val="clustered"/>
        <c:varyColors val="0"/>
        <c:ser>
          <c:idx val="0"/>
          <c:order val="0"/>
          <c:tx>
            <c:strRef>
              <c:f>OCTUBRE!$B$11</c:f>
              <c:strCache>
                <c:ptCount val="1"/>
                <c:pt idx="0">
                  <c:v>Uno (1)  </c:v>
                </c:pt>
              </c:strCache>
            </c:strRef>
          </c:tx>
          <c:spPr>
            <a:solidFill>
              <a:srgbClr val="4F81BD"/>
            </a:solidFill>
            <a:ln w="25400">
              <a:noFill/>
            </a:ln>
          </c:spPr>
          <c:invertIfNegative val="0"/>
          <c:dLbls>
            <c:dLbl>
              <c:idx val="0"/>
              <c:layout>
                <c:manualLayout>
                  <c:x val="2.2545048379543167E-3"/>
                  <c:y val="-2.5962496020933559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08-493C-84A6-4CDA5779DCEC}"/>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OCTUBRE!$G$11</c:f>
              <c:numCache>
                <c:formatCode>General</c:formatCode>
                <c:ptCount val="1"/>
                <c:pt idx="0">
                  <c:v>0</c:v>
                </c:pt>
              </c:numCache>
            </c:numRef>
          </c:val>
          <c:extLst>
            <c:ext xmlns:c16="http://schemas.microsoft.com/office/drawing/2014/chart" uri="{C3380CC4-5D6E-409C-BE32-E72D297353CC}">
              <c16:uniqueId val="{00000001-5708-493C-84A6-4CDA5779DCEC}"/>
            </c:ext>
          </c:extLst>
        </c:ser>
        <c:ser>
          <c:idx val="1"/>
          <c:order val="1"/>
          <c:tx>
            <c:strRef>
              <c:f>OCTUBRE!$B$12</c:f>
              <c:strCache>
                <c:ptCount val="1"/>
                <c:pt idx="0">
                  <c:v>Dos (2)</c:v>
                </c:pt>
              </c:strCache>
            </c:strRef>
          </c:tx>
          <c:spPr>
            <a:solidFill>
              <a:srgbClr val="C0504D"/>
            </a:solidFill>
            <a:ln w="25400">
              <a:noFill/>
            </a:ln>
          </c:spPr>
          <c:invertIfNegative val="0"/>
          <c:dLbls>
            <c:dLbl>
              <c:idx val="0"/>
              <c:layout>
                <c:manualLayout>
                  <c:x val="9.0180193518174332E-3"/>
                  <c:y val="-2.967142402392404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08-493C-84A6-4CDA5779DCEC}"/>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OCTUBRE!$G$12</c:f>
              <c:numCache>
                <c:formatCode>General</c:formatCode>
                <c:ptCount val="1"/>
                <c:pt idx="0">
                  <c:v>1</c:v>
                </c:pt>
              </c:numCache>
            </c:numRef>
          </c:val>
          <c:extLst>
            <c:ext xmlns:c16="http://schemas.microsoft.com/office/drawing/2014/chart" uri="{C3380CC4-5D6E-409C-BE32-E72D297353CC}">
              <c16:uniqueId val="{00000003-5708-493C-84A6-4CDA5779DCEC}"/>
            </c:ext>
          </c:extLst>
        </c:ser>
        <c:ser>
          <c:idx val="2"/>
          <c:order val="2"/>
          <c:tx>
            <c:strRef>
              <c:f>OCTUBRE!$B$13</c:f>
              <c:strCache>
                <c:ptCount val="1"/>
                <c:pt idx="0">
                  <c:v>Tres (3)</c:v>
                </c:pt>
              </c:strCache>
            </c:strRef>
          </c:tx>
          <c:spPr>
            <a:solidFill>
              <a:srgbClr val="9BBB59"/>
            </a:solidFill>
            <a:ln w="25400">
              <a:noFill/>
            </a:ln>
          </c:spPr>
          <c:invertIfNegative val="0"/>
          <c:dLbls>
            <c:dLbl>
              <c:idx val="0"/>
              <c:layout>
                <c:manualLayout>
                  <c:x val="2.4799553217497858E-2"/>
                  <c:y val="-3.70892800299050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708-493C-84A6-4CDA5779DCEC}"/>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OCTUBRE!$G$13</c:f>
              <c:numCache>
                <c:formatCode>General</c:formatCode>
                <c:ptCount val="1"/>
                <c:pt idx="0">
                  <c:v>0</c:v>
                </c:pt>
              </c:numCache>
            </c:numRef>
          </c:val>
          <c:extLst>
            <c:ext xmlns:c16="http://schemas.microsoft.com/office/drawing/2014/chart" uri="{C3380CC4-5D6E-409C-BE32-E72D297353CC}">
              <c16:uniqueId val="{00000005-5708-493C-84A6-4CDA5779DCEC}"/>
            </c:ext>
          </c:extLst>
        </c:ser>
        <c:ser>
          <c:idx val="3"/>
          <c:order val="3"/>
          <c:tx>
            <c:strRef>
              <c:f>OCTUBRE!$B$14</c:f>
              <c:strCache>
                <c:ptCount val="1"/>
                <c:pt idx="0">
                  <c:v>Cuatro (4)</c:v>
                </c:pt>
              </c:strCache>
            </c:strRef>
          </c:tx>
          <c:spPr>
            <a:solidFill>
              <a:srgbClr val="8064A2"/>
            </a:solidFill>
            <a:ln w="25400">
              <a:noFill/>
            </a:ln>
          </c:spPr>
          <c:invertIfNegative val="0"/>
          <c:dLbls>
            <c:dLbl>
              <c:idx val="0"/>
              <c:layout>
                <c:manualLayout>
                  <c:x val="2.2545048379543582E-2"/>
                  <c:y val="-2.225356801794296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708-493C-84A6-4CDA5779DCEC}"/>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OCTUBRE!$G$14</c:f>
              <c:numCache>
                <c:formatCode>General</c:formatCode>
                <c:ptCount val="1"/>
                <c:pt idx="0">
                  <c:v>0</c:v>
                </c:pt>
              </c:numCache>
            </c:numRef>
          </c:val>
          <c:extLst>
            <c:ext xmlns:c16="http://schemas.microsoft.com/office/drawing/2014/chart" uri="{C3380CC4-5D6E-409C-BE32-E72D297353CC}">
              <c16:uniqueId val="{00000007-5708-493C-84A6-4CDA5779DCEC}"/>
            </c:ext>
          </c:extLst>
        </c:ser>
        <c:ser>
          <c:idx val="4"/>
          <c:order val="4"/>
          <c:tx>
            <c:strRef>
              <c:f>OCTUBRE!$B$15</c:f>
              <c:strCache>
                <c:ptCount val="1"/>
                <c:pt idx="0">
                  <c:v>Cinco (5)</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OCTUBRE!$G$15</c:f>
              <c:numCache>
                <c:formatCode>General</c:formatCode>
                <c:ptCount val="1"/>
                <c:pt idx="0">
                  <c:v>0</c:v>
                </c:pt>
              </c:numCache>
            </c:numRef>
          </c:val>
          <c:extLst>
            <c:ext xmlns:c16="http://schemas.microsoft.com/office/drawing/2014/chart" uri="{C3380CC4-5D6E-409C-BE32-E72D297353CC}">
              <c16:uniqueId val="{00000008-5708-493C-84A6-4CDA5779DCEC}"/>
            </c:ext>
          </c:extLst>
        </c:ser>
        <c:ser>
          <c:idx val="5"/>
          <c:order val="5"/>
          <c:tx>
            <c:strRef>
              <c:f>OCTUBRE!$B$16</c:f>
              <c:strCache>
                <c:ptCount val="1"/>
                <c:pt idx="0">
                  <c:v>Seis (6)</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OCTUBRE!$G$16</c:f>
              <c:numCache>
                <c:formatCode>General</c:formatCode>
                <c:ptCount val="1"/>
                <c:pt idx="0">
                  <c:v>0</c:v>
                </c:pt>
              </c:numCache>
            </c:numRef>
          </c:val>
          <c:extLst>
            <c:ext xmlns:c16="http://schemas.microsoft.com/office/drawing/2014/chart" uri="{C3380CC4-5D6E-409C-BE32-E72D297353CC}">
              <c16:uniqueId val="{00000009-5708-493C-84A6-4CDA5779DCEC}"/>
            </c:ext>
          </c:extLst>
        </c:ser>
        <c:dLbls>
          <c:showLegendKey val="0"/>
          <c:showVal val="0"/>
          <c:showCatName val="0"/>
          <c:showSerName val="0"/>
          <c:showPercent val="0"/>
          <c:showBubbleSize val="0"/>
        </c:dLbls>
        <c:gapWidth val="219"/>
        <c:shape val="box"/>
        <c:axId val="621515728"/>
        <c:axId val="1"/>
        <c:axId val="0"/>
      </c:bar3DChart>
      <c:catAx>
        <c:axId val="62151572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max val="3"/>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s-CO"/>
                  <a:t>CANTIDAD RESPUESTAS</a:t>
                </a:r>
              </a:p>
            </c:rich>
          </c:tx>
          <c:overlay val="0"/>
        </c:title>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1515728"/>
        <c:crosses val="autoZero"/>
        <c:crossBetween val="between"/>
        <c:majorUnit val="1"/>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209550</xdr:colOff>
      <xdr:row>15</xdr:row>
      <xdr:rowOff>238125</xdr:rowOff>
    </xdr:from>
    <xdr:to>
      <xdr:col>15</xdr:col>
      <xdr:colOff>657225</xdr:colOff>
      <xdr:row>26</xdr:row>
      <xdr:rowOff>9525</xdr:rowOff>
    </xdr:to>
    <xdr:graphicFrame macro="">
      <xdr:nvGraphicFramePr>
        <xdr:cNvPr id="2" name="Gráfico 1">
          <a:extLst>
            <a:ext uri="{FF2B5EF4-FFF2-40B4-BE49-F238E27FC236}">
              <a16:creationId xmlns:a16="http://schemas.microsoft.com/office/drawing/2014/main" id="{81C6E7BF-C153-41F1-A93A-6090D897F0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695325</xdr:colOff>
      <xdr:row>15</xdr:row>
      <xdr:rowOff>257175</xdr:rowOff>
    </xdr:from>
    <xdr:to>
      <xdr:col>23</xdr:col>
      <xdr:colOff>714375</xdr:colOff>
      <xdr:row>26</xdr:row>
      <xdr:rowOff>9525</xdr:rowOff>
    </xdr:to>
    <xdr:graphicFrame macro="">
      <xdr:nvGraphicFramePr>
        <xdr:cNvPr id="3" name="Gráfico 2">
          <a:extLst>
            <a:ext uri="{FF2B5EF4-FFF2-40B4-BE49-F238E27FC236}">
              <a16:creationId xmlns:a16="http://schemas.microsoft.com/office/drawing/2014/main" id="{6D4A077E-1FA2-4A5F-B101-143DF1DCC9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238125</xdr:colOff>
      <xdr:row>0</xdr:row>
      <xdr:rowOff>142875</xdr:rowOff>
    </xdr:from>
    <xdr:to>
      <xdr:col>15</xdr:col>
      <xdr:colOff>657225</xdr:colOff>
      <xdr:row>15</xdr:row>
      <xdr:rowOff>161925</xdr:rowOff>
    </xdr:to>
    <xdr:graphicFrame macro="">
      <xdr:nvGraphicFramePr>
        <xdr:cNvPr id="4" name="Gráfico 3">
          <a:extLst>
            <a:ext uri="{FF2B5EF4-FFF2-40B4-BE49-F238E27FC236}">
              <a16:creationId xmlns:a16="http://schemas.microsoft.com/office/drawing/2014/main" id="{BBACBEFC-6093-4C73-B732-D2210965C5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209550</xdr:colOff>
      <xdr:row>26</xdr:row>
      <xdr:rowOff>133350</xdr:rowOff>
    </xdr:from>
    <xdr:to>
      <xdr:col>15</xdr:col>
      <xdr:colOff>657225</xdr:colOff>
      <xdr:row>35</xdr:row>
      <xdr:rowOff>114300</xdr:rowOff>
    </xdr:to>
    <xdr:graphicFrame macro="">
      <xdr:nvGraphicFramePr>
        <xdr:cNvPr id="5" name="Gráfico 4">
          <a:extLst>
            <a:ext uri="{FF2B5EF4-FFF2-40B4-BE49-F238E27FC236}">
              <a16:creationId xmlns:a16="http://schemas.microsoft.com/office/drawing/2014/main" id="{993A5C49-62B1-49E8-A6A2-D6DDAEACA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733425</xdr:colOff>
      <xdr:row>26</xdr:row>
      <xdr:rowOff>142875</xdr:rowOff>
    </xdr:from>
    <xdr:to>
      <xdr:col>23</xdr:col>
      <xdr:colOff>714375</xdr:colOff>
      <xdr:row>35</xdr:row>
      <xdr:rowOff>114300</xdr:rowOff>
    </xdr:to>
    <xdr:graphicFrame macro="">
      <xdr:nvGraphicFramePr>
        <xdr:cNvPr id="6" name="Gráfico 5">
          <a:extLst>
            <a:ext uri="{FF2B5EF4-FFF2-40B4-BE49-F238E27FC236}">
              <a16:creationId xmlns:a16="http://schemas.microsoft.com/office/drawing/2014/main" id="{03200E58-65C8-4EB5-88B8-C9031EC18F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219075</xdr:colOff>
      <xdr:row>35</xdr:row>
      <xdr:rowOff>257175</xdr:rowOff>
    </xdr:from>
    <xdr:to>
      <xdr:col>15</xdr:col>
      <xdr:colOff>638175</xdr:colOff>
      <xdr:row>45</xdr:row>
      <xdr:rowOff>47625</xdr:rowOff>
    </xdr:to>
    <xdr:graphicFrame macro="">
      <xdr:nvGraphicFramePr>
        <xdr:cNvPr id="7" name="Gráfico 6">
          <a:extLst>
            <a:ext uri="{FF2B5EF4-FFF2-40B4-BE49-F238E27FC236}">
              <a16:creationId xmlns:a16="http://schemas.microsoft.com/office/drawing/2014/main" id="{B80562BD-8174-44AB-904D-DEC8DB2AC4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752475</xdr:colOff>
      <xdr:row>35</xdr:row>
      <xdr:rowOff>247650</xdr:rowOff>
    </xdr:from>
    <xdr:to>
      <xdr:col>23</xdr:col>
      <xdr:colOff>752475</xdr:colOff>
      <xdr:row>45</xdr:row>
      <xdr:rowOff>38100</xdr:rowOff>
    </xdr:to>
    <xdr:graphicFrame macro="">
      <xdr:nvGraphicFramePr>
        <xdr:cNvPr id="8" name="Gráfico 7">
          <a:extLst>
            <a:ext uri="{FF2B5EF4-FFF2-40B4-BE49-F238E27FC236}">
              <a16:creationId xmlns:a16="http://schemas.microsoft.com/office/drawing/2014/main" id="{ADDDFF60-4E42-4D12-92CA-A6D1077B2F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266700</xdr:colOff>
      <xdr:row>45</xdr:row>
      <xdr:rowOff>190500</xdr:rowOff>
    </xdr:from>
    <xdr:to>
      <xdr:col>15</xdr:col>
      <xdr:colOff>676275</xdr:colOff>
      <xdr:row>54</xdr:row>
      <xdr:rowOff>19050</xdr:rowOff>
    </xdr:to>
    <xdr:graphicFrame macro="">
      <xdr:nvGraphicFramePr>
        <xdr:cNvPr id="9" name="Gráfico 8">
          <a:extLst>
            <a:ext uri="{FF2B5EF4-FFF2-40B4-BE49-F238E27FC236}">
              <a16:creationId xmlns:a16="http://schemas.microsoft.com/office/drawing/2014/main" id="{7A03E4A3-F46E-4CFC-8216-0FC3B31584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752475</xdr:colOff>
      <xdr:row>0</xdr:row>
      <xdr:rowOff>142875</xdr:rowOff>
    </xdr:from>
    <xdr:to>
      <xdr:col>23</xdr:col>
      <xdr:colOff>676275</xdr:colOff>
      <xdr:row>15</xdr:row>
      <xdr:rowOff>161925</xdr:rowOff>
    </xdr:to>
    <xdr:graphicFrame macro="">
      <xdr:nvGraphicFramePr>
        <xdr:cNvPr id="10" name="Gráfico 3">
          <a:extLst>
            <a:ext uri="{FF2B5EF4-FFF2-40B4-BE49-F238E27FC236}">
              <a16:creationId xmlns:a16="http://schemas.microsoft.com/office/drawing/2014/main" id="{DD49DEFD-44F3-498E-9905-75644B8FF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B5AF1-75CD-477D-87C4-AEDE7FB563E6}">
  <sheetPr>
    <tabColor theme="4" tint="0.39997558519241921"/>
  </sheetPr>
  <dimension ref="A1:K56"/>
  <sheetViews>
    <sheetView showGridLines="0" tabSelected="1" topLeftCell="A11" zoomScale="59" zoomScaleNormal="59" workbookViewId="0">
      <selection activeCell="F37" sqref="F37"/>
    </sheetView>
  </sheetViews>
  <sheetFormatPr baseColWidth="10" defaultRowHeight="15" x14ac:dyDescent="0.25"/>
  <cols>
    <col min="1" max="1" width="36" customWidth="1"/>
    <col min="2" max="2" width="30.140625" style="2" customWidth="1"/>
    <col min="3" max="3" width="11.140625" style="1" customWidth="1"/>
    <col min="5" max="5" width="12.7109375" customWidth="1"/>
  </cols>
  <sheetData>
    <row r="1" spans="1:11" ht="15" customHeight="1" x14ac:dyDescent="0.25">
      <c r="A1" s="22" t="s">
        <v>50</v>
      </c>
      <c r="B1" s="23"/>
      <c r="C1" s="23"/>
      <c r="D1" s="23"/>
      <c r="E1" s="23"/>
      <c r="F1" s="23"/>
      <c r="G1" s="23"/>
      <c r="H1" s="23"/>
    </row>
    <row r="2" spans="1:11" ht="21.75" customHeight="1" x14ac:dyDescent="0.25">
      <c r="A2" s="23"/>
      <c r="B2" s="23"/>
      <c r="C2" s="23"/>
      <c r="D2" s="23"/>
      <c r="E2" s="23"/>
      <c r="F2" s="23"/>
      <c r="G2" s="23"/>
      <c r="H2" s="23"/>
    </row>
    <row r="3" spans="1:11" ht="18" customHeight="1" x14ac:dyDescent="0.25">
      <c r="A3" s="19" t="s">
        <v>49</v>
      </c>
      <c r="B3" s="20">
        <v>1</v>
      </c>
      <c r="C3" s="37"/>
      <c r="D3" s="37"/>
      <c r="E3" s="37"/>
      <c r="F3" s="37"/>
      <c r="G3" s="37"/>
      <c r="H3" s="38"/>
    </row>
    <row r="4" spans="1:11" ht="18" customHeight="1" x14ac:dyDescent="0.25">
      <c r="A4" s="19" t="s">
        <v>48</v>
      </c>
      <c r="B4" s="20" t="s">
        <v>47</v>
      </c>
      <c r="C4" s="39"/>
      <c r="D4" s="39"/>
      <c r="E4" s="39"/>
      <c r="F4" s="39"/>
      <c r="G4" s="39"/>
      <c r="H4" s="40"/>
    </row>
    <row r="5" spans="1:11" ht="18" customHeight="1" x14ac:dyDescent="0.25">
      <c r="A5" s="19" t="s">
        <v>46</v>
      </c>
      <c r="B5" s="18">
        <v>44835</v>
      </c>
      <c r="C5" s="17"/>
      <c r="D5" s="16"/>
      <c r="E5" s="17"/>
      <c r="F5" s="16"/>
      <c r="G5" s="15" t="s">
        <v>45</v>
      </c>
      <c r="H5" s="14">
        <f>G6</f>
        <v>1</v>
      </c>
    </row>
    <row r="6" spans="1:11" ht="24" customHeight="1" x14ac:dyDescent="0.25">
      <c r="A6" s="45" t="s">
        <v>44</v>
      </c>
      <c r="B6" s="46"/>
      <c r="C6" s="13" t="s">
        <v>43</v>
      </c>
      <c r="D6" s="10">
        <v>1</v>
      </c>
      <c r="E6" s="13" t="s">
        <v>42</v>
      </c>
      <c r="F6" s="10"/>
      <c r="G6" s="12">
        <f>+D6+F6</f>
        <v>1</v>
      </c>
      <c r="H6" s="11">
        <f>D6+F6</f>
        <v>1</v>
      </c>
    </row>
    <row r="7" spans="1:11" ht="24" customHeight="1" x14ac:dyDescent="0.25">
      <c r="A7" s="41" t="s">
        <v>41</v>
      </c>
      <c r="B7" s="5" t="s">
        <v>40</v>
      </c>
      <c r="C7" s="5" t="s">
        <v>1</v>
      </c>
      <c r="D7" s="7"/>
      <c r="E7" s="5" t="s">
        <v>0</v>
      </c>
      <c r="F7" s="7"/>
      <c r="G7" s="4">
        <f t="shared" ref="G7:G26" si="0">SUM(D7:F7)</f>
        <v>0</v>
      </c>
      <c r="H7" s="21">
        <f>SUM(G7:G10)</f>
        <v>1</v>
      </c>
    </row>
    <row r="8" spans="1:11" ht="24" customHeight="1" x14ac:dyDescent="0.25">
      <c r="A8" s="41"/>
      <c r="B8" s="5" t="s">
        <v>39</v>
      </c>
      <c r="C8" s="5" t="s">
        <v>1</v>
      </c>
      <c r="D8" s="7"/>
      <c r="E8" s="5" t="s">
        <v>0</v>
      </c>
      <c r="F8" s="7"/>
      <c r="G8" s="4">
        <f t="shared" si="0"/>
        <v>0</v>
      </c>
      <c r="H8" s="21"/>
    </row>
    <row r="9" spans="1:11" ht="24" customHeight="1" x14ac:dyDescent="0.25">
      <c r="A9" s="41"/>
      <c r="B9" s="5" t="s">
        <v>38</v>
      </c>
      <c r="C9" s="5" t="s">
        <v>1</v>
      </c>
      <c r="D9" s="7">
        <v>1</v>
      </c>
      <c r="E9" s="5" t="s">
        <v>0</v>
      </c>
      <c r="F9" s="7"/>
      <c r="G9" s="4">
        <f t="shared" si="0"/>
        <v>1</v>
      </c>
      <c r="H9" s="21"/>
    </row>
    <row r="10" spans="1:11" ht="24" customHeight="1" x14ac:dyDescent="0.25">
      <c r="A10" s="41"/>
      <c r="B10" s="5" t="s">
        <v>37</v>
      </c>
      <c r="C10" s="5" t="s">
        <v>1</v>
      </c>
      <c r="D10" s="9"/>
      <c r="E10" s="5" t="s">
        <v>0</v>
      </c>
      <c r="F10" s="9"/>
      <c r="G10" s="4">
        <f t="shared" si="0"/>
        <v>0</v>
      </c>
      <c r="H10" s="21"/>
    </row>
    <row r="11" spans="1:11" ht="24" customHeight="1" x14ac:dyDescent="0.25">
      <c r="A11" s="24" t="s">
        <v>36</v>
      </c>
      <c r="B11" s="5" t="s">
        <v>12</v>
      </c>
      <c r="C11" s="5" t="s">
        <v>1</v>
      </c>
      <c r="D11" s="7"/>
      <c r="E11" s="5" t="s">
        <v>0</v>
      </c>
      <c r="F11" s="7"/>
      <c r="G11" s="4">
        <f t="shared" si="0"/>
        <v>0</v>
      </c>
      <c r="H11" s="21">
        <f>SUM(G11:G16)</f>
        <v>1</v>
      </c>
    </row>
    <row r="12" spans="1:11" ht="24" customHeight="1" x14ac:dyDescent="0.25">
      <c r="A12" s="24"/>
      <c r="B12" s="5" t="s">
        <v>11</v>
      </c>
      <c r="C12" s="5" t="s">
        <v>1</v>
      </c>
      <c r="D12" s="7">
        <v>1</v>
      </c>
      <c r="E12" s="5" t="s">
        <v>0</v>
      </c>
      <c r="F12" s="7"/>
      <c r="G12" s="4">
        <f t="shared" si="0"/>
        <v>1</v>
      </c>
      <c r="H12" s="21"/>
      <c r="K12" s="2"/>
    </row>
    <row r="13" spans="1:11" ht="24" customHeight="1" x14ac:dyDescent="0.25">
      <c r="A13" s="24"/>
      <c r="B13" s="5" t="s">
        <v>10</v>
      </c>
      <c r="C13" s="5" t="s">
        <v>1</v>
      </c>
      <c r="D13" s="7"/>
      <c r="E13" s="5" t="s">
        <v>0</v>
      </c>
      <c r="F13" s="7"/>
      <c r="G13" s="4">
        <f t="shared" si="0"/>
        <v>0</v>
      </c>
      <c r="H13" s="21"/>
    </row>
    <row r="14" spans="1:11" ht="24" customHeight="1" x14ac:dyDescent="0.25">
      <c r="A14" s="24"/>
      <c r="B14" s="5" t="s">
        <v>9</v>
      </c>
      <c r="C14" s="5" t="s">
        <v>1</v>
      </c>
      <c r="D14" s="7"/>
      <c r="E14" s="5" t="s">
        <v>0</v>
      </c>
      <c r="F14" s="7"/>
      <c r="G14" s="4">
        <f t="shared" si="0"/>
        <v>0</v>
      </c>
      <c r="H14" s="21"/>
    </row>
    <row r="15" spans="1:11" ht="24" customHeight="1" x14ac:dyDescent="0.25">
      <c r="A15" s="24"/>
      <c r="B15" s="5" t="s">
        <v>8</v>
      </c>
      <c r="C15" s="5" t="s">
        <v>1</v>
      </c>
      <c r="D15" s="7"/>
      <c r="E15" s="5" t="s">
        <v>0</v>
      </c>
      <c r="F15" s="7"/>
      <c r="G15" s="4">
        <f t="shared" si="0"/>
        <v>0</v>
      </c>
      <c r="H15" s="21"/>
    </row>
    <row r="16" spans="1:11" ht="24" customHeight="1" x14ac:dyDescent="0.25">
      <c r="A16" s="24"/>
      <c r="B16" s="5" t="s">
        <v>35</v>
      </c>
      <c r="C16" s="5" t="s">
        <v>1</v>
      </c>
      <c r="D16" s="7"/>
      <c r="E16" s="5" t="s">
        <v>0</v>
      </c>
      <c r="F16" s="7"/>
      <c r="G16" s="4">
        <f t="shared" si="0"/>
        <v>0</v>
      </c>
      <c r="H16" s="21"/>
    </row>
    <row r="17" spans="1:8" ht="24" customHeight="1" x14ac:dyDescent="0.25">
      <c r="A17" s="24" t="s">
        <v>34</v>
      </c>
      <c r="B17" s="5" t="s">
        <v>33</v>
      </c>
      <c r="C17" s="5" t="s">
        <v>1</v>
      </c>
      <c r="D17" s="7">
        <v>1</v>
      </c>
      <c r="E17" s="5" t="s">
        <v>0</v>
      </c>
      <c r="F17" s="7"/>
      <c r="G17" s="4">
        <f t="shared" si="0"/>
        <v>1</v>
      </c>
      <c r="H17" s="21">
        <f>SUM(G17:G20)</f>
        <v>1</v>
      </c>
    </row>
    <row r="18" spans="1:8" ht="24" customHeight="1" x14ac:dyDescent="0.25">
      <c r="A18" s="24"/>
      <c r="B18" s="5" t="s">
        <v>32</v>
      </c>
      <c r="C18" s="5" t="s">
        <v>1</v>
      </c>
      <c r="D18" s="7"/>
      <c r="E18" s="5" t="s">
        <v>0</v>
      </c>
      <c r="F18" s="7"/>
      <c r="G18" s="4">
        <f t="shared" si="0"/>
        <v>0</v>
      </c>
      <c r="H18" s="21"/>
    </row>
    <row r="19" spans="1:8" ht="24" customHeight="1" x14ac:dyDescent="0.25">
      <c r="A19" s="24"/>
      <c r="B19" s="5" t="s">
        <v>31</v>
      </c>
      <c r="C19" s="5" t="s">
        <v>1</v>
      </c>
      <c r="D19" s="7"/>
      <c r="E19" s="5" t="s">
        <v>0</v>
      </c>
      <c r="F19" s="7"/>
      <c r="G19" s="4">
        <f t="shared" si="0"/>
        <v>0</v>
      </c>
      <c r="H19" s="21"/>
    </row>
    <row r="20" spans="1:8" ht="24" customHeight="1" x14ac:dyDescent="0.25">
      <c r="A20" s="24"/>
      <c r="B20" s="5" t="s">
        <v>30</v>
      </c>
      <c r="C20" s="5" t="s">
        <v>1</v>
      </c>
      <c r="D20" s="7"/>
      <c r="E20" s="5" t="s">
        <v>0</v>
      </c>
      <c r="F20" s="7"/>
      <c r="G20" s="4">
        <f t="shared" si="0"/>
        <v>0</v>
      </c>
      <c r="H20" s="21"/>
    </row>
    <row r="21" spans="1:8" ht="24" customHeight="1" x14ac:dyDescent="0.25">
      <c r="A21" s="24" t="s">
        <v>29</v>
      </c>
      <c r="B21" s="5" t="s">
        <v>28</v>
      </c>
      <c r="C21" s="5" t="s">
        <v>1</v>
      </c>
      <c r="D21" s="7"/>
      <c r="E21" s="5" t="s">
        <v>0</v>
      </c>
      <c r="F21" s="7"/>
      <c r="G21" s="4">
        <f t="shared" si="0"/>
        <v>0</v>
      </c>
      <c r="H21" s="21">
        <f>SUM(G21:G26)</f>
        <v>1</v>
      </c>
    </row>
    <row r="22" spans="1:8" ht="24" customHeight="1" x14ac:dyDescent="0.25">
      <c r="A22" s="24"/>
      <c r="B22" s="5" t="s">
        <v>27</v>
      </c>
      <c r="C22" s="5" t="s">
        <v>1</v>
      </c>
      <c r="D22" s="7"/>
      <c r="E22" s="5" t="s">
        <v>0</v>
      </c>
      <c r="F22" s="7"/>
      <c r="G22" s="4">
        <f t="shared" si="0"/>
        <v>0</v>
      </c>
      <c r="H22" s="21"/>
    </row>
    <row r="23" spans="1:8" ht="24" customHeight="1" x14ac:dyDescent="0.25">
      <c r="A23" s="24"/>
      <c r="B23" s="5" t="s">
        <v>26</v>
      </c>
      <c r="C23" s="5" t="s">
        <v>1</v>
      </c>
      <c r="D23" s="9">
        <v>1</v>
      </c>
      <c r="E23" s="5" t="s">
        <v>0</v>
      </c>
      <c r="F23" s="9"/>
      <c r="G23" s="4">
        <f t="shared" si="0"/>
        <v>1</v>
      </c>
      <c r="H23" s="21"/>
    </row>
    <row r="24" spans="1:8" ht="24" customHeight="1" x14ac:dyDescent="0.25">
      <c r="A24" s="24"/>
      <c r="B24" s="5" t="s">
        <v>25</v>
      </c>
      <c r="C24" s="5" t="s">
        <v>1</v>
      </c>
      <c r="D24" s="7"/>
      <c r="E24" s="5" t="s">
        <v>0</v>
      </c>
      <c r="F24" s="7"/>
      <c r="G24" s="4">
        <f t="shared" si="0"/>
        <v>0</v>
      </c>
      <c r="H24" s="21"/>
    </row>
    <row r="25" spans="1:8" ht="24" customHeight="1" x14ac:dyDescent="0.25">
      <c r="A25" s="24"/>
      <c r="B25" s="5" t="s">
        <v>24</v>
      </c>
      <c r="C25" s="5" t="s">
        <v>1</v>
      </c>
      <c r="D25" s="7"/>
      <c r="E25" s="5" t="s">
        <v>0</v>
      </c>
      <c r="F25" s="7"/>
      <c r="G25" s="4">
        <f t="shared" si="0"/>
        <v>0</v>
      </c>
      <c r="H25" s="21"/>
    </row>
    <row r="26" spans="1:8" ht="24" customHeight="1" x14ac:dyDescent="0.25">
      <c r="A26" s="24"/>
      <c r="B26" s="5" t="s">
        <v>23</v>
      </c>
      <c r="C26" s="5" t="s">
        <v>1</v>
      </c>
      <c r="D26" s="7"/>
      <c r="E26" s="5" t="s">
        <v>0</v>
      </c>
      <c r="F26" s="7"/>
      <c r="G26" s="4">
        <f t="shared" si="0"/>
        <v>0</v>
      </c>
      <c r="H26" s="21"/>
    </row>
    <row r="27" spans="1:8" ht="24" customHeight="1" x14ac:dyDescent="0.25">
      <c r="A27" s="25" t="s">
        <v>22</v>
      </c>
      <c r="B27" s="5" t="s">
        <v>21</v>
      </c>
      <c r="C27" s="5" t="s">
        <v>1</v>
      </c>
      <c r="D27" s="7"/>
      <c r="E27" s="5" t="s">
        <v>0</v>
      </c>
      <c r="F27" s="7"/>
      <c r="G27" s="4">
        <f t="shared" ref="G27:G32" si="1">SUM(D27+F27)</f>
        <v>0</v>
      </c>
      <c r="H27" s="42">
        <f>SUM(G27:G29)</f>
        <v>1</v>
      </c>
    </row>
    <row r="28" spans="1:8" ht="24" customHeight="1" x14ac:dyDescent="0.25">
      <c r="A28" s="26"/>
      <c r="B28" s="5" t="s">
        <v>20</v>
      </c>
      <c r="C28" s="5" t="s">
        <v>1</v>
      </c>
      <c r="D28" s="7">
        <v>1</v>
      </c>
      <c r="E28" s="5" t="s">
        <v>0</v>
      </c>
      <c r="F28" s="7"/>
      <c r="G28" s="4">
        <f t="shared" si="1"/>
        <v>1</v>
      </c>
      <c r="H28" s="43"/>
    </row>
    <row r="29" spans="1:8" ht="21.75" customHeight="1" x14ac:dyDescent="0.25">
      <c r="A29" s="27"/>
      <c r="B29" s="5" t="s">
        <v>19</v>
      </c>
      <c r="C29" s="5" t="s">
        <v>1</v>
      </c>
      <c r="D29" s="7"/>
      <c r="E29" s="5" t="s">
        <v>0</v>
      </c>
      <c r="F29" s="7"/>
      <c r="G29" s="4">
        <f t="shared" si="1"/>
        <v>0</v>
      </c>
      <c r="H29" s="44"/>
    </row>
    <row r="30" spans="1:8" ht="24" customHeight="1" x14ac:dyDescent="0.25">
      <c r="A30" s="25" t="s">
        <v>18</v>
      </c>
      <c r="B30" s="5" t="s">
        <v>16</v>
      </c>
      <c r="C30" s="5" t="s">
        <v>1</v>
      </c>
      <c r="D30" s="7"/>
      <c r="E30" s="5" t="s">
        <v>0</v>
      </c>
      <c r="F30" s="7"/>
      <c r="G30" s="4">
        <f t="shared" si="1"/>
        <v>0</v>
      </c>
      <c r="H30" s="42">
        <f>SUM(G30:G32)</f>
        <v>1</v>
      </c>
    </row>
    <row r="31" spans="1:8" ht="24" customHeight="1" x14ac:dyDescent="0.25">
      <c r="A31" s="26"/>
      <c r="B31" s="5" t="s">
        <v>15</v>
      </c>
      <c r="C31" s="5" t="s">
        <v>1</v>
      </c>
      <c r="D31" s="7"/>
      <c r="E31" s="5" t="s">
        <v>0</v>
      </c>
      <c r="F31" s="7"/>
      <c r="G31" s="4">
        <f t="shared" si="1"/>
        <v>0</v>
      </c>
      <c r="H31" s="43"/>
    </row>
    <row r="32" spans="1:8" ht="26.25" customHeight="1" x14ac:dyDescent="0.25">
      <c r="A32" s="27"/>
      <c r="B32" s="5" t="s">
        <v>14</v>
      </c>
      <c r="C32" s="5" t="s">
        <v>1</v>
      </c>
      <c r="D32" s="7">
        <v>1</v>
      </c>
      <c r="E32" s="5" t="s">
        <v>0</v>
      </c>
      <c r="F32" s="7"/>
      <c r="G32" s="4">
        <f t="shared" si="1"/>
        <v>1</v>
      </c>
      <c r="H32" s="44"/>
    </row>
    <row r="33" spans="1:8" ht="24" customHeight="1" x14ac:dyDescent="0.25">
      <c r="A33" s="25" t="s">
        <v>17</v>
      </c>
      <c r="B33" s="5" t="s">
        <v>16</v>
      </c>
      <c r="C33" s="5" t="s">
        <v>1</v>
      </c>
      <c r="D33" s="7"/>
      <c r="E33" s="5" t="s">
        <v>0</v>
      </c>
      <c r="F33" s="4"/>
      <c r="G33" s="4">
        <f>SUM(D33:F33)</f>
        <v>0</v>
      </c>
      <c r="H33" s="21">
        <f>SUM(G33:G35)</f>
        <v>1</v>
      </c>
    </row>
    <row r="34" spans="1:8" ht="24" customHeight="1" x14ac:dyDescent="0.25">
      <c r="A34" s="26"/>
      <c r="B34" s="5" t="s">
        <v>15</v>
      </c>
      <c r="C34" s="5" t="s">
        <v>1</v>
      </c>
      <c r="D34" s="7"/>
      <c r="E34" s="5" t="s">
        <v>0</v>
      </c>
      <c r="F34" s="4"/>
      <c r="G34" s="4">
        <f>SUM(D34:F34)</f>
        <v>0</v>
      </c>
      <c r="H34" s="21"/>
    </row>
    <row r="35" spans="1:8" ht="24" customHeight="1" x14ac:dyDescent="0.25">
      <c r="A35" s="27"/>
      <c r="B35" s="5" t="s">
        <v>14</v>
      </c>
      <c r="C35" s="5" t="s">
        <v>1</v>
      </c>
      <c r="D35" s="6">
        <v>1</v>
      </c>
      <c r="E35" s="5" t="s">
        <v>0</v>
      </c>
      <c r="F35" s="4"/>
      <c r="G35" s="4">
        <f>SUM(D35:F35)</f>
        <v>1</v>
      </c>
      <c r="H35" s="21"/>
    </row>
    <row r="36" spans="1:8" ht="24" customHeight="1" x14ac:dyDescent="0.25">
      <c r="A36" s="25" t="s">
        <v>13</v>
      </c>
      <c r="B36" s="8" t="s">
        <v>12</v>
      </c>
      <c r="C36" s="5" t="s">
        <v>1</v>
      </c>
      <c r="D36" s="7"/>
      <c r="E36" s="5" t="s">
        <v>0</v>
      </c>
      <c r="F36" s="7"/>
      <c r="G36" s="4">
        <f>SUM(D36+F36)</f>
        <v>0</v>
      </c>
      <c r="H36" s="42">
        <f>SUM(G36:G40)</f>
        <v>1</v>
      </c>
    </row>
    <row r="37" spans="1:8" ht="24" customHeight="1" x14ac:dyDescent="0.25">
      <c r="A37" s="26"/>
      <c r="B37" s="8" t="s">
        <v>11</v>
      </c>
      <c r="C37" s="5" t="s">
        <v>1</v>
      </c>
      <c r="D37" s="7">
        <v>1</v>
      </c>
      <c r="E37" s="5" t="s">
        <v>0</v>
      </c>
      <c r="F37" s="7"/>
      <c r="G37" s="4">
        <f>SUM(D37+F37)</f>
        <v>1</v>
      </c>
      <c r="H37" s="43"/>
    </row>
    <row r="38" spans="1:8" ht="24" customHeight="1" x14ac:dyDescent="0.25">
      <c r="A38" s="26"/>
      <c r="B38" s="8" t="s">
        <v>10</v>
      </c>
      <c r="C38" s="5" t="s">
        <v>1</v>
      </c>
      <c r="D38" s="7"/>
      <c r="E38" s="5" t="s">
        <v>0</v>
      </c>
      <c r="F38" s="7"/>
      <c r="G38" s="4">
        <f>SUM(D38+F38)</f>
        <v>0</v>
      </c>
      <c r="H38" s="43"/>
    </row>
    <row r="39" spans="1:8" ht="24" customHeight="1" x14ac:dyDescent="0.25">
      <c r="A39" s="26"/>
      <c r="B39" s="8" t="s">
        <v>9</v>
      </c>
      <c r="C39" s="5" t="s">
        <v>1</v>
      </c>
      <c r="D39" s="7"/>
      <c r="E39" s="5" t="s">
        <v>0</v>
      </c>
      <c r="F39" s="7"/>
      <c r="G39" s="4">
        <f>SUM(D39+F39)</f>
        <v>0</v>
      </c>
      <c r="H39" s="43"/>
    </row>
    <row r="40" spans="1:8" ht="24" customHeight="1" x14ac:dyDescent="0.25">
      <c r="A40" s="27"/>
      <c r="B40" s="8" t="s">
        <v>8</v>
      </c>
      <c r="C40" s="5" t="s">
        <v>1</v>
      </c>
      <c r="D40" s="7"/>
      <c r="E40" s="5" t="s">
        <v>0</v>
      </c>
      <c r="F40" s="7"/>
      <c r="G40" s="4">
        <f>SUM(D40+F40)</f>
        <v>0</v>
      </c>
      <c r="H40" s="44"/>
    </row>
    <row r="41" spans="1:8" ht="24" customHeight="1" x14ac:dyDescent="0.25">
      <c r="A41" s="25" t="s">
        <v>7</v>
      </c>
      <c r="B41" s="5" t="s">
        <v>6</v>
      </c>
      <c r="C41" s="5" t="s">
        <v>1</v>
      </c>
      <c r="D41" s="7">
        <v>1</v>
      </c>
      <c r="E41" s="5" t="s">
        <v>0</v>
      </c>
      <c r="F41" s="7"/>
      <c r="G41" s="4">
        <f>SUM(D41:F41)</f>
        <v>1</v>
      </c>
      <c r="H41" s="42">
        <f>SUM(G41:G45)</f>
        <v>1</v>
      </c>
    </row>
    <row r="42" spans="1:8" ht="24" customHeight="1" x14ac:dyDescent="0.25">
      <c r="A42" s="26"/>
      <c r="B42" s="5" t="s">
        <v>5</v>
      </c>
      <c r="C42" s="5" t="s">
        <v>1</v>
      </c>
      <c r="D42" s="6"/>
      <c r="E42" s="5" t="s">
        <v>0</v>
      </c>
      <c r="F42" s="4"/>
      <c r="G42" s="4">
        <f>SUM(D42:F42)</f>
        <v>0</v>
      </c>
      <c r="H42" s="43"/>
    </row>
    <row r="43" spans="1:8" ht="24" customHeight="1" x14ac:dyDescent="0.25">
      <c r="A43" s="26"/>
      <c r="B43" s="5" t="s">
        <v>4</v>
      </c>
      <c r="C43" s="5" t="s">
        <v>1</v>
      </c>
      <c r="D43" s="6"/>
      <c r="E43" s="5" t="s">
        <v>0</v>
      </c>
      <c r="F43" s="4"/>
      <c r="G43" s="4">
        <f>SUM(D43:F43)</f>
        <v>0</v>
      </c>
      <c r="H43" s="43"/>
    </row>
    <row r="44" spans="1:8" ht="24" customHeight="1" x14ac:dyDescent="0.25">
      <c r="A44" s="26"/>
      <c r="B44" s="5" t="s">
        <v>3</v>
      </c>
      <c r="C44" s="5" t="s">
        <v>1</v>
      </c>
      <c r="D44" s="6"/>
      <c r="E44" s="5" t="s">
        <v>0</v>
      </c>
      <c r="F44" s="4"/>
      <c r="G44" s="4">
        <f>SUM(D44:F44)</f>
        <v>0</v>
      </c>
      <c r="H44" s="43"/>
    </row>
    <row r="45" spans="1:8" ht="24" customHeight="1" x14ac:dyDescent="0.25">
      <c r="A45" s="27"/>
      <c r="B45" s="5" t="s">
        <v>2</v>
      </c>
      <c r="C45" s="5" t="s">
        <v>1</v>
      </c>
      <c r="D45" s="6"/>
      <c r="E45" s="5" t="s">
        <v>0</v>
      </c>
      <c r="F45" s="4"/>
      <c r="G45" s="4">
        <f>SUM(D45:F45)</f>
        <v>0</v>
      </c>
      <c r="H45" s="44"/>
    </row>
    <row r="46" spans="1:8" ht="30" customHeight="1" x14ac:dyDescent="0.25">
      <c r="B46"/>
      <c r="C46"/>
    </row>
    <row r="47" spans="1:8" ht="30" customHeight="1" x14ac:dyDescent="0.25">
      <c r="A47" s="28" t="s">
        <v>51</v>
      </c>
      <c r="B47" s="29"/>
      <c r="C47" s="29"/>
      <c r="D47" s="30"/>
    </row>
    <row r="48" spans="1:8" ht="30" customHeight="1" x14ac:dyDescent="0.25">
      <c r="A48" s="31"/>
      <c r="B48" s="32"/>
      <c r="C48" s="32"/>
      <c r="D48" s="33"/>
    </row>
    <row r="49" spans="1:4" ht="30" customHeight="1" x14ac:dyDescent="0.25">
      <c r="A49" s="34"/>
      <c r="B49" s="35"/>
      <c r="C49" s="35"/>
      <c r="D49" s="36"/>
    </row>
    <row r="50" spans="1:4" ht="30" customHeight="1" x14ac:dyDescent="0.25">
      <c r="B50"/>
      <c r="C50"/>
    </row>
    <row r="51" spans="1:4" ht="30" customHeight="1" x14ac:dyDescent="0.25">
      <c r="B51"/>
      <c r="C51"/>
    </row>
    <row r="52" spans="1:4" ht="30" customHeight="1" x14ac:dyDescent="0.25">
      <c r="B52"/>
      <c r="C52"/>
    </row>
    <row r="53" spans="1:4" ht="30" customHeight="1" x14ac:dyDescent="0.25">
      <c r="B53"/>
      <c r="C53"/>
    </row>
    <row r="54" spans="1:4" x14ac:dyDescent="0.25">
      <c r="B54" s="3"/>
      <c r="C54"/>
    </row>
    <row r="56" spans="1:4" ht="112.5" customHeight="1" x14ac:dyDescent="0.25"/>
  </sheetData>
  <mergeCells count="22">
    <mergeCell ref="H33:H35"/>
    <mergeCell ref="A41:A45"/>
    <mergeCell ref="A47:D49"/>
    <mergeCell ref="C3:H4"/>
    <mergeCell ref="A7:A10"/>
    <mergeCell ref="H27:H29"/>
    <mergeCell ref="H36:H40"/>
    <mergeCell ref="H41:H45"/>
    <mergeCell ref="A33:A35"/>
    <mergeCell ref="H30:H32"/>
    <mergeCell ref="A30:A32"/>
    <mergeCell ref="A36:A40"/>
    <mergeCell ref="A21:A26"/>
    <mergeCell ref="H21:H26"/>
    <mergeCell ref="A27:A29"/>
    <mergeCell ref="A6:B6"/>
    <mergeCell ref="H17:H20"/>
    <mergeCell ref="A1:H2"/>
    <mergeCell ref="H7:H10"/>
    <mergeCell ref="A11:A16"/>
    <mergeCell ref="H11:H16"/>
    <mergeCell ref="A17:A20"/>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OCTUBRE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 Rodriguez, Wilson Mariño</dc:creator>
  <cp:lastModifiedBy>Lopez Rodriguez, Wilson Mariño</cp:lastModifiedBy>
  <dcterms:created xsi:type="dcterms:W3CDTF">2022-10-10T19:47:46Z</dcterms:created>
  <dcterms:modified xsi:type="dcterms:W3CDTF">2022-11-04T21:13:36Z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2022-10-10T20:06:03Z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e442a9cd-d51d-4f74-b959-41a6b2f732b6</vt:lpwstr>
  </property>
  <property fmtid="{D5CDD505-2E9C-101B-9397-08002B2CF9AE}" pid="8" name="MSIP_Label_5fac521f-e930-485b-97f4-efbe7db8e98f_ContentBits">
    <vt:lpwstr>0</vt:lpwstr>
  </property>
</Properties>
</file>