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Lg Computo\Desktop\"/>
    </mc:Choice>
  </mc:AlternateContent>
  <bookViews>
    <workbookView xWindow="0" yWindow="0" windowWidth="28800" windowHeight="12435" tabRatio="599"/>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<sst xmlns="http://schemas.openxmlformats.org/spreadsheetml/2006/main" count="142" uniqueCount="134">
  <si>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</si>
  <si>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</si>
  <si>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</si>
  <si>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</si>
  <si>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</si>
  <si>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</si>
  <si>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</si>
  <si>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</si>
  <si>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</si>
  <si>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</si>
  <si>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</si>
  <si>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</si>
  <si>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</si>
  <si>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</si>
  <si>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</si>
  <si>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</si>
  <si>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</si>
  <si>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</si>
  <si>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</si>
  <si>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</si>
  <si>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</si>
  <si>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</si>
  <si>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</si>
  <si>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</si>
  <si>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</si>
  <si>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</si>
  <si>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</si>
  <si>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</si>
  <si>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</si>
  <si>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</si>
  <si>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</si>
  <si>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</si>
  <si>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</si>
  <si>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</si>
  <si>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</si>
  <si>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</si>
  <si>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</si>
  <si>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</si>
  <si>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</si>
  <si>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</si>
  <si>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</si>
  <si>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</si>
  <si>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</si>
  <si>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</si>
  <si>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</si>
  <si>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</si>
  <si>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</si>
  <si>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</si>
  <si>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</si>
  <si>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</si>
  <si>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</si>
  <si>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</si>
  <si>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</si>
  <si>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</si>
  <si>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</si>
  <si>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</si>
  <si>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</si>
  <si>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</si>
  <si>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</si>
  <si>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</si>
  <si>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</si>
  <si>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</si>
  <si>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</si>
  <si>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</si>
  <si>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</si>
  <si>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</si>
  <si>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</si>
  <si>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</si>
  <si>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</si>
  <si>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</si>
  <si>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</si>
  <si>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</si>
  <si>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</si>
  <si>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</si>
  <si>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</si>
  <si>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</si>
  <si>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</si>
  <si>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</si>
  <si>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</si>
  <si>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</si>
  <si>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</si>
  <si>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</si>
  <si>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</si>
  <si>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</si>
  <si>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</si>
  <si>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</si>
  <si>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</si>
  <si>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</si>
  <si>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</si>
  <si>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</si>
  <si>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</si>
  <si>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</si>
  <si>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</si>
  <si>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</si>
  <si>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</si>
  <si>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</si>
  <si>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</si>
  <si>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</si>
  <si>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</si>
  <si>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</si>
  <si>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</si>
  <si>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</si>
  <si>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</si>
  <si>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</si>
  <si>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</si>
  <si>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</si>
  <si>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</si>
  <si>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</si>
  <si>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</si>
  <si>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</si>
  <si>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</si>
  <si>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</si>
  <si>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</si>
  <si>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</si>
  <si>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</si>
  <si>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</si>
  <si>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</si>
  <si>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</si>
  <si>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</si>
  <si>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t>Servicio al ciudadano</t>
  </si>
  <si>
    <t>Objetivo 4 Fortalecimiento Institucional</t>
  </si>
  <si>
    <t>Objetivo Estratégico o del Subsistema</t>
  </si>
  <si>
    <t>Línea base</t>
  </si>
  <si>
    <t>Mínimo</t>
  </si>
  <si>
    <r>
      <t xml:space="preserve">Fuente Información Línea base: 
</t>
    </r>
    <r>
      <rPr>
        <sz val="11"/>
        <rFont val="Arial"/>
        <family val="2"/>
      </rPr>
      <t>Sistema Distrital de Quejas y Soluciones-SDQS</t>
    </r>
  </si>
  <si>
    <r>
      <t>Enero:</t>
    </r>
    <r>
      <rPr>
        <sz val="11"/>
        <color rgb="FF000000"/>
        <rFont val="Arial"/>
        <family val="2"/>
      </rPr>
      <t xml:space="preserve"> De acuerdo a la gestión realizada en el mes de enero, se obtiene un 9,42% con un nivel critico, se evidencia la gestión de 2326 requerimientos, de los cuales se dio cierre a 402 requerimientos, quedando 1443 pendientes de gestionar. Se establece que el porcentaje alcanzando en el mes de analisis se debe a las fallas generadas desde el pasado 08 de enero de 2020 por le Sistema Distrital deQuejas y Soluciones - Bogotá Te Escucha y la inclusion de franjas de acceso por grupos de entidades como plan de contingencia.</t>
    </r>
  </si>
  <si>
    <r>
      <t xml:space="preserve">Febrero: </t>
    </r>
    <r>
      <rPr>
        <sz val="11"/>
        <color rgb="FF000000"/>
        <rFont val="Arial"/>
        <family val="2"/>
      </rPr>
      <t xml:space="preserve">  De acuerdo a la gestión realizada en el mes de Febrero, se obtiene un 18,82% con un nivel critico, se evidencia la gestión de 2112 requerimientos, de los cuales se dio cierre a 669 requerimientos, quedando 1924 pendientes de gestionar. Se establece que el porcentaje alcanzando en el mes de analisis se debe a las fallas generadas desde el pasado 08 de enero de 2020 por le Sistema Distritl deQuejas y Soluciones - Bogotá Te Escucha y la inclusion de franjas de acceso por grupos de entidades como plan de contingencia.</t>
    </r>
  </si>
  <si>
    <r>
      <t xml:space="preserve">Marzo:   </t>
    </r>
    <r>
      <rPr>
        <sz val="11"/>
        <color indexed="8"/>
        <rFont val="Arial"/>
        <family val="2"/>
      </rPr>
      <t>De acuerdo a la gestión realizada en el mes de MARZO, se obtiene un 49.22% con un nivel Aceptable, se evidencia la gestión de 3408 requerimientos, de los cuales se dio cierre a 1762 requerimientos,Se establece que el porcentaje alcanzado en el mes de análisis ha subido bastante en cuanto a cierres, a pesar de la contingencia.</t>
    </r>
  </si>
  <si>
    <r>
      <t xml:space="preserve">Abril:   </t>
    </r>
    <r>
      <rPr>
        <sz val="11"/>
        <color indexed="8"/>
        <rFont val="Arial"/>
        <family val="2"/>
      </rPr>
      <t>De acuerdo a la gestión realizada en el mes de Abril, se obtiene un 56.35% con un nivel casi Satisfactorio, se evidencia la gestión de 3784 requerimientos, de los cuales se dio cierre a 3206 requerimientos, Se establece que el porcentaje alcanzado en el mes de análisis ha subido bastante en cuanto a cierres, a pesar de la contingencia.</t>
    </r>
  </si>
  <si>
    <r>
      <t xml:space="preserve">Mayo:   </t>
    </r>
    <r>
      <rPr>
        <sz val="11"/>
        <color indexed="8"/>
        <rFont val="Arial"/>
        <family val="2"/>
      </rPr>
      <t>De acuerdo a la gestión realizada en el mes de Mayo, se obtiene un 20.93% con un nivel muy bajo, se evidencia la gestión de 2415 requerimientos, de los cuales se dio cierre a 836 requerimientos, Se establece que el porcentaje alcanzado en el mes de análisis bajo un poco en cuanto a cierres, a pesar de la contingencia.</t>
    </r>
  </si>
  <si>
    <r>
      <t xml:space="preserve">Junio:   </t>
    </r>
    <r>
      <rPr>
        <sz val="11"/>
        <color indexed="8"/>
        <rFont val="Arial"/>
        <family val="2"/>
      </rPr>
      <t>De acuerdo a la gestión realizada en el mes de Junio, se obtiene un 38.87% con un nivel Aceptable, se evidencia la gestión de 2217 requerimientos, de los cuales se dio cierre a 1241 requerimientos, Se establece que el porcentaje alcanzado en el mes de análisis subio un poco en cuanto a cierres.</t>
    </r>
  </si>
  <si>
    <r>
      <t xml:space="preserve">Registro de Medición   Año </t>
    </r>
    <r>
      <rPr>
        <b/>
        <u/>
        <sz val="11"/>
        <color indexed="8"/>
        <rFont val="Arial"/>
        <family val="2"/>
      </rPr>
      <t>2020</t>
    </r>
  </si>
  <si>
    <r>
      <t xml:space="preserve">Julio:   </t>
    </r>
    <r>
      <rPr>
        <sz val="11"/>
        <color indexed="8"/>
        <rFont val="Arial"/>
        <family val="2"/>
      </rPr>
      <t xml:space="preserve">De acuerdo a la gestión realizada en el mes de Julio, se obtiene un 44% con un nivel Aceptable, se evidencia la gestión de 1665 requerimientos, de los cuales se dio cierre a 1031 requerimientos, Se establece que el porcentaje alcanzado en el mes de análisis subio un poco en cuanto a cierres.
</t>
    </r>
  </si>
  <si>
    <r>
      <rPr>
        <b/>
        <sz val="11"/>
        <color rgb="FF000000"/>
        <rFont val="Arial"/>
        <family val="2"/>
      </rPr>
      <t xml:space="preserve">Enero: </t>
    </r>
    <r>
      <rPr>
        <sz val="11"/>
        <color rgb="FF000000"/>
        <rFont val="Arial"/>
        <family val="2"/>
      </rPr>
      <t>Solicitar el cierre inmediato de 727 requerimientos con vigencias anteriores al mes de enero  y  1599  requerimientos que se encuentran en gestión del presente mes. Enviar alertamiento con el total de los requerimientos en gestión y realizar el seguimiento de los mismos. En caso de no disminuir durante el mes de febrero se aplicara plan de contingencia con todas las usbdirecciones involucradas.</t>
    </r>
    <r>
      <rPr>
        <b/>
        <sz val="11"/>
        <color rgb="FF000000"/>
        <rFont val="Arial"/>
        <family val="2"/>
      </rPr>
      <t xml:space="preserve">
Febrero. </t>
    </r>
    <r>
      <rPr>
        <sz val="11"/>
        <color indexed="8"/>
        <rFont val="Arial"/>
        <family val="2"/>
      </rPr>
      <t xml:space="preserve">Solicitar el cierre inmediato de 139 requerimientos con vigencias anteriores al mes de Febrero. Enviar alertamiento con el total de los requerimientos en gestión y realizar el seguimiento de los mismos. En caso de no disminuir durante el mes demarzo se aplicara plan de contingencia con todas las Subdirecciones involucradas.
</t>
    </r>
    <r>
      <rPr>
        <b/>
        <sz val="11"/>
        <color indexed="8"/>
        <rFont val="Arial"/>
        <family val="2"/>
      </rPr>
      <t>Marzo</t>
    </r>
    <r>
      <rPr>
        <sz val="11"/>
        <color indexed="8"/>
        <rFont val="Arial"/>
        <family val="2"/>
      </rPr>
      <t xml:space="preserve">. Solicitar el cierre inmediato de los  requerimientos con vigencias anteriores al mes de Marzo. Enviar alertamiento con el total de los requerimientos en gestión y realizar el seguimiento de los mismos. En caso de no disminuir durante el mes de Abril se aplicara plan de contingencia con todas las Subdirecciones involucradas.
</t>
    </r>
    <r>
      <rPr>
        <b/>
        <sz val="11"/>
        <color indexed="8"/>
        <rFont val="Arial"/>
        <family val="2"/>
      </rPr>
      <t>Abril</t>
    </r>
    <r>
      <rPr>
        <sz val="11"/>
        <color indexed="8"/>
        <rFont val="Arial"/>
        <family val="2"/>
      </rPr>
      <t xml:space="preserve">. Solicitar el cierre inmediato de los  requerimientos con vigencias anteriores al mes de Abril. Enviar alertamiento con el total de los requerimientos en gestión y realizar el seguimiento de los mismos. En caso de no disminuir durante el mes de Mayo se aplicara plan de contingencia con todas las Subdirecciones involucradas. aun cuando este mes ha mejorado bastante el cierre de las peticiones.
</t>
    </r>
    <r>
      <rPr>
        <b/>
        <sz val="11"/>
        <color indexed="8"/>
        <rFont val="Arial"/>
        <family val="2"/>
      </rPr>
      <t xml:space="preserve">Mayo: </t>
    </r>
    <r>
      <rPr>
        <sz val="11"/>
        <color indexed="8"/>
        <rFont val="Arial"/>
        <family val="2"/>
      </rPr>
      <t xml:space="preserve">Solicitar el cierre inmediato de los  requerimientos con vigencias anteriores al mes de Mayo. Enviar alertamiento con el total de los requerimientos en gestión y realizar el seguimiento de los mismos. En caso de no disminuir durante el mes deJunio se aplicara plan de contingencia con todas las Subdirecciones involucradas.
</t>
    </r>
    <r>
      <rPr>
        <b/>
        <sz val="11"/>
        <color indexed="8"/>
        <rFont val="Arial"/>
        <family val="2"/>
      </rPr>
      <t>Junio</t>
    </r>
    <r>
      <rPr>
        <sz val="11"/>
        <color indexed="8"/>
        <rFont val="Arial"/>
        <family val="2"/>
      </rPr>
      <t xml:space="preserve">:  Solicitar el cierre inmediato de los  requerimientos con vigencias anteriores al mes de Junio. Enviar alertamiento con el total de los requerimientos en gestión y realizar el seguimiento de los mismos. En caso de no disminuir durante el mes de Julio se aplicara plan de contingencia con todas las Subdirecciones involucradas.
</t>
    </r>
    <r>
      <rPr>
        <b/>
        <sz val="11"/>
        <color indexed="8"/>
        <rFont val="Arial"/>
        <family val="2"/>
      </rPr>
      <t>Jlio</t>
    </r>
    <r>
      <rPr>
        <sz val="11"/>
        <color indexed="8"/>
        <rFont val="Arial"/>
        <family val="2"/>
      </rPr>
      <t>:  Solicitar el cierre inmediato de los  requerimientos con vigencias anteriores al mes de Julio. Se envío  alertamiento con el total de los requerimientos en gestión y realizar el seguimiento de los mismos a todas las Misionales con pendientes de cierre. En caso de no disminuir durante el mes de Agosto se aplicara plan de contingencia con todas las Subdirecciones involucradas.</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</si>
</sst>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8">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0" fontId="3" fillId="0" borderId="7" xfId="0" quotePrefix="1"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200" b="0" i="0" u="none" strike="noStrike" baseline="0">
              <a:solidFill>
                <a:srgbClr val="000000"/>
              </a:solidFill>
              <a:latin typeface="Calibri"/>
              <a:ea typeface="Calibri"/>
              <a:cs typeface="Calibri"/>
            </a:defRPr>
          </a:pPr>
          <a:endParaRPr lang="es-MX"/>
        </a:p>
      </c:txPr>
    </c:title>
    <c:autoTitleDeleted val="0"/>
    <c:plotArea>
      <c:layout>
        <c:manualLayout>
          <c:layoutTarget val="inner"/>
          <c:xMode val="edge"/>
          <c:yMode val="edge"/>
          <c:x val="3.9052995213833562E-2"/>
          <c:y val="2.0190304995994609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9.4588235294117654E-2</c:v>
                </c:pt>
                <c:pt idx="1">
                  <c:v>0.29112271540469975</c:v>
                </c:pt>
                <c:pt idx="2">
                  <c:v>0.49217877094972068</c:v>
                </c:pt>
                <c:pt idx="3">
                  <c:v>0.56354368078748462</c:v>
                </c:pt>
                <c:pt idx="4">
                  <c:v>0.20931397095643464</c:v>
                </c:pt>
                <c:pt idx="5">
                  <c:v>0.38866269965549638</c:v>
                </c:pt>
                <c:pt idx="6">
                  <c:v>0.44845585036972596</c:v>
                </c:pt>
                <c:pt idx="7">
                  <c:v>0</c:v>
                </c:pt>
                <c:pt idx="8">
                  <c:v>0</c:v>
                </c:pt>
                <c:pt idx="9">
                  <c:v>0</c:v>
                </c:pt>
                <c:pt idx="10">
                  <c:v>0</c:v>
                </c:pt>
                <c:pt idx="11">
                  <c:v>0</c:v>
                </c:pt>
                <c:pt idx="12">
                  <c:v>0.36149863652531322</c:v>
                </c:pt>
              </c:numCache>
            </c:numRef>
          </c:val>
          <c:extLst xmlns:c16r2="http://schemas.microsoft.com/office/drawing/2015/06/char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15092048"/>
        <c:axId val="-615094768"/>
      </c:barChart>
      <c:catAx>
        <c:axId val="-61509204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MX"/>
          </a:p>
        </c:txPr>
        <c:crossAx val="-615094768"/>
        <c:crosses val="autoZero"/>
        <c:auto val="1"/>
        <c:lblAlgn val="ctr"/>
        <c:lblOffset val="100"/>
        <c:noMultiLvlLbl val="0"/>
      </c:catAx>
      <c:valAx>
        <c:axId val="-615094768"/>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MX"/>
          </a:p>
        </c:txPr>
        <c:crossAx val="-615092048"/>
        <c:crosses val="autoZero"/>
        <c:crossBetween val="between"/>
      </c:valAx>
    </c:plotArea>
    <c:legend>
      <c:legendPos val="r"/>
      <c:layout/>
      <c:overlay val="0"/>
      <c:txPr>
        <a:bodyPr/>
        <a:lstStyle/>
        <a:p>
          <a:pPr>
            <a:defRPr sz="500" b="0" i="0" u="none" strike="noStrike" baseline="0">
              <a:solidFill>
                <a:srgbClr val="000000"/>
              </a:solidFill>
              <a:latin typeface="Calibri"/>
              <a:ea typeface="Calibri"/>
              <a:cs typeface="Calibri"/>
            </a:defRPr>
          </a:pPr>
          <a:endParaRPr lang="es-MX"/>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apolo\UAESP_Docs\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file:///\\apolo\UAESP_Docs\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6"/>
  <sheetViews>
    <sheetView tabSelected="1" view="pageBreakPreview" topLeftCell="A15" zoomScaleNormal="100" zoomScaleSheetLayoutView="100" workbookViewId="0">
      <selection activeCell="B53" sqref="B53:Q53"/>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54"/>
      <c r="B1" s="56"/>
      <c r="C1" s="56"/>
      <c r="D1" s="56"/>
      <c r="E1" s="120" t="s">
        <v>0</v>
      </c>
      <c r="F1" s="121"/>
      <c r="G1" s="121"/>
      <c r="H1" s="121"/>
      <c r="I1" s="121"/>
      <c r="J1" s="121"/>
      <c r="K1" s="121"/>
      <c r="L1" s="121"/>
      <c r="M1" s="122"/>
      <c r="N1" s="58" t="s">
        <v>1</v>
      </c>
      <c r="O1" s="58"/>
      <c r="P1" s="58"/>
      <c r="Q1" s="58"/>
      <c r="R1" s="1"/>
    </row>
    <row r="2" spans="1:19" ht="36" customHeight="1" x14ac:dyDescent="0.2">
      <c r="A2" s="55"/>
      <c r="B2" s="57"/>
      <c r="C2" s="57"/>
      <c r="D2" s="57"/>
      <c r="E2" s="123"/>
      <c r="F2" s="124"/>
      <c r="G2" s="124"/>
      <c r="H2" s="124"/>
      <c r="I2" s="124"/>
      <c r="J2" s="124"/>
      <c r="K2" s="124"/>
      <c r="L2" s="124"/>
      <c r="M2" s="125"/>
      <c r="N2" s="59"/>
      <c r="O2" s="59"/>
      <c r="P2" s="59"/>
      <c r="Q2" s="59"/>
      <c r="R2" s="3"/>
    </row>
    <row r="3" spans="1:19" ht="30.75" customHeight="1" x14ac:dyDescent="0.2">
      <c r="A3" s="55"/>
      <c r="B3" s="57"/>
      <c r="C3" s="57"/>
      <c r="D3" s="57"/>
      <c r="E3" s="126" t="s">
        <v>89</v>
      </c>
      <c r="F3" s="127"/>
      <c r="G3" s="127"/>
      <c r="H3" s="127"/>
      <c r="I3" s="128"/>
      <c r="J3" s="60">
        <v>43497</v>
      </c>
      <c r="K3" s="61"/>
      <c r="L3" s="61"/>
      <c r="M3" s="61"/>
      <c r="N3" s="59" t="s">
        <v>3</v>
      </c>
      <c r="O3" s="59"/>
      <c r="P3" s="59"/>
      <c r="Q3" s="59"/>
      <c r="R3" s="3"/>
    </row>
    <row r="4" spans="1:19" ht="9.75" customHeight="1" x14ac:dyDescent="0.2">
      <c r="A4" s="55"/>
      <c r="B4" s="4"/>
      <c r="C4" s="4"/>
      <c r="D4" s="4"/>
      <c r="E4" s="4"/>
      <c r="F4" s="4"/>
      <c r="G4" s="4"/>
      <c r="H4" s="4"/>
      <c r="I4" s="4"/>
      <c r="J4" s="4"/>
      <c r="K4" s="4"/>
      <c r="L4" s="4"/>
      <c r="M4" s="4"/>
      <c r="N4" s="4"/>
      <c r="O4" s="4"/>
      <c r="P4" s="4"/>
      <c r="Q4" s="4"/>
      <c r="R4" s="3"/>
      <c r="S4" s="5"/>
    </row>
    <row r="5" spans="1:19" s="7" customFormat="1" ht="29.25" customHeight="1" x14ac:dyDescent="0.2">
      <c r="A5" s="55"/>
      <c r="B5" s="6" t="s">
        <v>4</v>
      </c>
      <c r="C5" s="62" t="s">
        <v>119</v>
      </c>
      <c r="D5" s="62"/>
      <c r="E5" s="62"/>
      <c r="F5" s="62"/>
      <c r="G5" s="62"/>
      <c r="H5" s="62"/>
      <c r="I5" s="62"/>
      <c r="J5" s="63" t="s">
        <v>6</v>
      </c>
      <c r="K5" s="63"/>
      <c r="L5" s="63"/>
      <c r="M5" s="64" t="s">
        <v>7</v>
      </c>
      <c r="N5" s="64"/>
      <c r="O5" s="64"/>
      <c r="P5" s="64"/>
      <c r="Q5" s="64"/>
      <c r="R5" s="3"/>
    </row>
    <row r="6" spans="1:19" s="7" customFormat="1" ht="9" customHeight="1" x14ac:dyDescent="0.2">
      <c r="A6" s="55"/>
      <c r="B6" s="8"/>
      <c r="C6" s="9"/>
      <c r="D6" s="9"/>
      <c r="E6" s="9"/>
      <c r="F6" s="9"/>
      <c r="G6" s="9"/>
      <c r="H6" s="9"/>
      <c r="I6" s="9"/>
      <c r="J6" s="10"/>
      <c r="K6" s="10"/>
      <c r="L6" s="10"/>
      <c r="M6" s="9"/>
      <c r="N6" s="9"/>
      <c r="O6" s="9"/>
      <c r="P6" s="9"/>
      <c r="Q6" s="9"/>
      <c r="R6" s="3"/>
    </row>
    <row r="7" spans="1:19" s="7" customFormat="1" ht="31.5" customHeight="1" x14ac:dyDescent="0.25">
      <c r="A7" s="55"/>
      <c r="B7" s="11" t="s">
        <v>8</v>
      </c>
      <c r="C7" s="67" t="s">
        <v>9</v>
      </c>
      <c r="D7" s="67"/>
      <c r="E7" s="67"/>
      <c r="F7" s="67"/>
      <c r="G7" s="67"/>
      <c r="H7" s="67"/>
      <c r="I7" s="67"/>
      <c r="J7" s="68" t="s">
        <v>121</v>
      </c>
      <c r="K7" s="68"/>
      <c r="L7" s="68"/>
      <c r="M7" s="69" t="s">
        <v>120</v>
      </c>
      <c r="N7" s="70"/>
      <c r="O7" s="70"/>
      <c r="P7" s="70"/>
      <c r="Q7" s="71"/>
      <c r="R7" s="3"/>
    </row>
    <row r="8" spans="1:19" s="7" customFormat="1" ht="15.75" customHeight="1" x14ac:dyDescent="0.2">
      <c r="A8" s="55"/>
      <c r="B8" s="8"/>
      <c r="C8" s="9"/>
      <c r="D8" s="9"/>
      <c r="E8" s="9"/>
      <c r="F8" s="9"/>
      <c r="G8" s="9"/>
      <c r="H8" s="9"/>
      <c r="I8" s="9"/>
      <c r="J8" s="10"/>
      <c r="K8" s="10"/>
      <c r="L8" s="10"/>
      <c r="M8" s="9"/>
      <c r="N8" s="9"/>
      <c r="O8" s="9"/>
      <c r="P8" s="9"/>
      <c r="Q8" s="12"/>
      <c r="R8" s="3"/>
    </row>
    <row r="9" spans="1:19" s="7" customFormat="1" ht="39" customHeight="1" x14ac:dyDescent="0.2">
      <c r="A9" s="55"/>
      <c r="B9" s="13" t="s">
        <v>10</v>
      </c>
      <c r="C9" s="72" t="s">
        <v>118</v>
      </c>
      <c r="D9" s="72"/>
      <c r="E9" s="72"/>
      <c r="F9" s="72"/>
      <c r="G9" s="72"/>
      <c r="H9" s="72"/>
      <c r="I9" s="72"/>
      <c r="J9" s="73" t="s">
        <v>11</v>
      </c>
      <c r="K9" s="73"/>
      <c r="L9" s="73"/>
      <c r="M9" s="74" t="s">
        <v>113</v>
      </c>
      <c r="N9" s="75"/>
      <c r="O9" s="75"/>
      <c r="P9" s="75"/>
      <c r="Q9" s="76"/>
      <c r="R9" s="3"/>
    </row>
    <row r="10" spans="1:19" s="7" customFormat="1" ht="13.5" customHeight="1" x14ac:dyDescent="0.2">
      <c r="A10" s="55"/>
      <c r="B10" s="8"/>
      <c r="C10" s="9"/>
      <c r="D10" s="9"/>
      <c r="E10" s="9"/>
      <c r="F10" s="9"/>
      <c r="G10" s="9"/>
      <c r="H10" s="9"/>
      <c r="I10" s="9"/>
      <c r="J10" s="10"/>
      <c r="K10" s="10"/>
      <c r="L10" s="10"/>
      <c r="M10" s="9"/>
      <c r="N10" s="9"/>
      <c r="O10" s="9"/>
      <c r="P10" s="9"/>
      <c r="Q10" s="9"/>
      <c r="R10" s="3"/>
    </row>
    <row r="11" spans="1:19" s="7" customFormat="1" ht="39" customHeight="1" x14ac:dyDescent="0.2">
      <c r="A11" s="55"/>
      <c r="B11" s="14" t="s">
        <v>12</v>
      </c>
      <c r="C11" s="77" t="s">
        <v>13</v>
      </c>
      <c r="D11" s="78"/>
      <c r="E11" s="79"/>
      <c r="F11" s="80" t="s">
        <v>14</v>
      </c>
      <c r="G11" s="80"/>
      <c r="H11" s="80"/>
      <c r="I11" s="80" t="s">
        <v>15</v>
      </c>
      <c r="J11" s="80"/>
      <c r="K11" s="80"/>
      <c r="L11" s="80"/>
      <c r="M11" s="80"/>
      <c r="N11" s="80" t="s">
        <v>16</v>
      </c>
      <c r="O11" s="80"/>
      <c r="P11" s="80"/>
      <c r="Q11" s="80"/>
      <c r="R11" s="3"/>
    </row>
    <row r="12" spans="1:19" s="7" customFormat="1" ht="78" customHeight="1" x14ac:dyDescent="0.2">
      <c r="A12" s="55"/>
      <c r="B12" s="81" t="s">
        <v>115</v>
      </c>
      <c r="C12" s="83" t="s">
        <v>17</v>
      </c>
      <c r="D12" s="84"/>
      <c r="E12" s="85"/>
      <c r="F12" s="89" t="s">
        <v>84</v>
      </c>
      <c r="G12" s="89"/>
      <c r="H12" s="89"/>
      <c r="I12" s="90" t="s">
        <v>85</v>
      </c>
      <c r="J12" s="90"/>
      <c r="K12" s="90"/>
      <c r="L12" s="90"/>
      <c r="M12" s="90"/>
      <c r="N12" s="91" t="s">
        <v>18</v>
      </c>
      <c r="O12" s="92"/>
      <c r="P12" s="92"/>
      <c r="Q12" s="93"/>
      <c r="R12" s="3"/>
    </row>
    <row r="13" spans="1:19" s="7" customFormat="1" ht="75.75" customHeight="1" x14ac:dyDescent="0.2">
      <c r="A13" s="55"/>
      <c r="B13" s="82"/>
      <c r="C13" s="86"/>
      <c r="D13" s="87"/>
      <c r="E13" s="88"/>
      <c r="F13" s="89" t="s">
        <v>114</v>
      </c>
      <c r="G13" s="89"/>
      <c r="H13" s="89"/>
      <c r="I13" s="90" t="s">
        <v>116</v>
      </c>
      <c r="J13" s="90"/>
      <c r="K13" s="90"/>
      <c r="L13" s="90"/>
      <c r="M13" s="90"/>
      <c r="N13" s="91" t="s">
        <v>18</v>
      </c>
      <c r="O13" s="92"/>
      <c r="P13" s="92"/>
      <c r="Q13" s="93"/>
      <c r="R13" s="3"/>
    </row>
    <row r="14" spans="1:19" s="7" customFormat="1" ht="14.25" customHeight="1" x14ac:dyDescent="0.2">
      <c r="A14" s="55"/>
      <c r="B14" s="8"/>
      <c r="C14" s="9"/>
      <c r="D14" s="9"/>
      <c r="E14" s="9"/>
      <c r="F14" s="9"/>
      <c r="G14" s="9"/>
      <c r="H14" s="9"/>
      <c r="I14" s="9"/>
      <c r="J14" s="10"/>
      <c r="K14" s="10"/>
      <c r="L14" s="10"/>
      <c r="M14" s="9"/>
      <c r="N14" s="9"/>
      <c r="O14" s="9"/>
      <c r="P14" s="9"/>
      <c r="Q14" s="9"/>
      <c r="R14" s="3"/>
    </row>
    <row r="15" spans="1:19" s="7" customFormat="1" ht="29.25" customHeight="1" x14ac:dyDescent="0.2">
      <c r="A15" s="5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55"/>
      <c r="B16" s="8"/>
      <c r="C16" s="9"/>
      <c r="D16" s="9"/>
      <c r="E16" s="9"/>
      <c r="F16" s="9"/>
      <c r="G16" s="9"/>
      <c r="H16" s="9"/>
      <c r="I16" s="9"/>
      <c r="J16" s="9"/>
      <c r="K16" s="9"/>
      <c r="L16" s="9"/>
      <c r="M16" s="9"/>
      <c r="N16" s="9"/>
      <c r="O16" s="9"/>
      <c r="P16" s="9"/>
      <c r="Q16" s="9"/>
      <c r="R16" s="3"/>
    </row>
    <row r="17" spans="1:24" s="7" customFormat="1" ht="29.25" customHeight="1" x14ac:dyDescent="0.2">
      <c r="A17" s="5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55"/>
      <c r="B18" s="20"/>
      <c r="C18" s="9"/>
      <c r="D18" s="9"/>
      <c r="E18" s="9"/>
      <c r="F18" s="9"/>
      <c r="G18" s="9"/>
      <c r="H18" s="9"/>
      <c r="I18" s="9"/>
      <c r="J18" s="9"/>
      <c r="K18" s="9"/>
      <c r="L18" s="9"/>
      <c r="M18" s="9"/>
      <c r="N18" s="9"/>
      <c r="O18" s="9"/>
      <c r="P18" s="9"/>
      <c r="Q18" s="9"/>
      <c r="R18" s="3"/>
    </row>
    <row r="19" spans="1:24" ht="24.75" customHeight="1" x14ac:dyDescent="0.2">
      <c r="A19" s="55"/>
      <c r="B19" s="94" t="s">
        <v>29</v>
      </c>
      <c r="C19" s="94"/>
      <c r="D19" s="94"/>
      <c r="E19" s="94"/>
      <c r="F19" s="94"/>
      <c r="G19" s="94"/>
      <c r="H19" s="94"/>
      <c r="I19" s="94"/>
      <c r="J19" s="94"/>
      <c r="K19" s="94"/>
      <c r="L19" s="94"/>
      <c r="M19" s="94"/>
      <c r="N19" s="94"/>
      <c r="O19" s="94"/>
      <c r="P19" s="94"/>
      <c r="Q19" s="94"/>
      <c r="R19" s="3"/>
    </row>
    <row r="20" spans="1:24" ht="24" customHeight="1" x14ac:dyDescent="0.2">
      <c r="A20" s="55"/>
      <c r="B20" s="80" t="s">
        <v>30</v>
      </c>
      <c r="C20" s="80"/>
      <c r="D20" s="80"/>
      <c r="E20" s="80"/>
      <c r="F20" s="80"/>
      <c r="G20" s="80"/>
      <c r="H20" s="80"/>
      <c r="I20" s="80"/>
      <c r="J20" s="80"/>
      <c r="K20" s="80"/>
      <c r="L20" s="80"/>
      <c r="M20" s="80"/>
      <c r="N20" s="80"/>
      <c r="O20" s="80"/>
      <c r="P20" s="80"/>
      <c r="Q20" s="80"/>
      <c r="R20" s="3"/>
    </row>
    <row r="21" spans="1:24" ht="27.75" customHeight="1" x14ac:dyDescent="0.2">
      <c r="A21" s="55"/>
      <c r="B21" s="95" t="s">
        <v>31</v>
      </c>
      <c r="C21" s="95"/>
      <c r="D21" s="95" t="s">
        <v>32</v>
      </c>
      <c r="E21" s="95"/>
      <c r="F21" s="95"/>
      <c r="G21" s="96" t="s">
        <v>33</v>
      </c>
      <c r="H21" s="96"/>
      <c r="I21" s="21"/>
      <c r="J21" s="22" t="s">
        <v>34</v>
      </c>
      <c r="K21" s="97">
        <v>0.6</v>
      </c>
      <c r="L21" s="98"/>
      <c r="M21" s="98"/>
      <c r="N21" s="23" t="s">
        <v>35</v>
      </c>
      <c r="O21" s="99" t="s">
        <v>86</v>
      </c>
      <c r="P21" s="100"/>
      <c r="Q21" s="100"/>
      <c r="R21" s="3"/>
    </row>
    <row r="22" spans="1:24" ht="23.25" customHeight="1" x14ac:dyDescent="0.25">
      <c r="A22" s="55"/>
      <c r="B22" s="24" t="s">
        <v>36</v>
      </c>
      <c r="C22" s="25">
        <v>0.6</v>
      </c>
      <c r="D22" s="24" t="s">
        <v>36</v>
      </c>
      <c r="E22" s="65" t="s">
        <v>37</v>
      </c>
      <c r="F22" s="66"/>
      <c r="G22" s="96" t="s">
        <v>38</v>
      </c>
      <c r="H22" s="96"/>
      <c r="I22" s="26"/>
      <c r="J22" s="22" t="s">
        <v>39</v>
      </c>
      <c r="K22" s="97">
        <v>0.4</v>
      </c>
      <c r="L22" s="98"/>
      <c r="M22" s="98"/>
      <c r="N22" s="23" t="s">
        <v>122</v>
      </c>
      <c r="O22" s="99" t="s">
        <v>87</v>
      </c>
      <c r="P22" s="100"/>
      <c r="Q22" s="100"/>
      <c r="R22" s="3"/>
    </row>
    <row r="23" spans="1:24" ht="39.75" customHeight="1" x14ac:dyDescent="0.25">
      <c r="A23" s="55"/>
      <c r="B23" s="24" t="s">
        <v>123</v>
      </c>
      <c r="C23" s="52">
        <v>0.4</v>
      </c>
      <c r="D23" s="24" t="s">
        <v>123</v>
      </c>
      <c r="E23" s="65" t="s">
        <v>37</v>
      </c>
      <c r="F23" s="66"/>
      <c r="G23" s="96" t="s">
        <v>40</v>
      </c>
      <c r="H23" s="96"/>
      <c r="I23" s="27"/>
      <c r="J23" s="28" t="s">
        <v>41</v>
      </c>
      <c r="K23" s="101">
        <v>0.39</v>
      </c>
      <c r="L23" s="102"/>
      <c r="M23" s="103"/>
      <c r="N23" s="104" t="s">
        <v>124</v>
      </c>
      <c r="O23" s="105"/>
      <c r="P23" s="105"/>
      <c r="Q23" s="105"/>
      <c r="R23" s="3"/>
    </row>
    <row r="24" spans="1:24" ht="10.5" customHeight="1" x14ac:dyDescent="0.2">
      <c r="A24" s="55"/>
      <c r="B24" s="20"/>
      <c r="C24" s="9"/>
      <c r="D24" s="9"/>
      <c r="E24" s="9"/>
      <c r="F24" s="9"/>
      <c r="G24" s="9"/>
      <c r="H24" s="9"/>
      <c r="I24" s="9"/>
      <c r="J24" s="9"/>
      <c r="K24" s="9"/>
      <c r="L24" s="9"/>
      <c r="M24" s="9"/>
      <c r="N24" s="9"/>
      <c r="O24" s="9"/>
      <c r="P24" s="9"/>
      <c r="Q24" s="9"/>
      <c r="R24" s="3"/>
    </row>
    <row r="25" spans="1:24" ht="26.25" customHeight="1" x14ac:dyDescent="0.2">
      <c r="A25" s="55"/>
      <c r="B25" s="132" t="s">
        <v>131</v>
      </c>
      <c r="C25" s="132"/>
      <c r="D25" s="132"/>
      <c r="E25" s="132"/>
      <c r="F25" s="132"/>
      <c r="G25" s="132"/>
      <c r="H25" s="132"/>
      <c r="I25" s="132"/>
      <c r="J25" s="132"/>
      <c r="K25" s="132"/>
      <c r="L25" s="132"/>
      <c r="M25" s="132"/>
      <c r="N25" s="132"/>
      <c r="O25" s="132"/>
      <c r="P25" s="132"/>
      <c r="Q25" s="132"/>
      <c r="R25" s="3"/>
    </row>
    <row r="26" spans="1:24" ht="26.25" customHeight="1" x14ac:dyDescent="0.2">
      <c r="A26" s="55"/>
      <c r="B26" s="80" t="s">
        <v>42</v>
      </c>
      <c r="C26" s="80"/>
      <c r="D26" s="77" t="s">
        <v>43</v>
      </c>
      <c r="E26" s="78"/>
      <c r="F26" s="78"/>
      <c r="G26" s="78"/>
      <c r="H26" s="78"/>
      <c r="I26" s="78"/>
      <c r="J26" s="78"/>
      <c r="K26" s="78"/>
      <c r="L26" s="78"/>
      <c r="M26" s="78"/>
      <c r="N26" s="78"/>
      <c r="O26" s="79"/>
      <c r="P26" s="133" t="s">
        <v>44</v>
      </c>
      <c r="Q26" s="134"/>
      <c r="R26" s="3"/>
    </row>
    <row r="27" spans="1:24" ht="20.25" customHeight="1" x14ac:dyDescent="0.2">
      <c r="A27" s="55"/>
      <c r="B27" s="80"/>
      <c r="C27" s="80"/>
      <c r="D27" s="29" t="s">
        <v>45</v>
      </c>
      <c r="E27" s="29" t="s">
        <v>46</v>
      </c>
      <c r="F27" s="29" t="s">
        <v>47</v>
      </c>
      <c r="G27" s="29" t="s">
        <v>48</v>
      </c>
      <c r="H27" s="29" t="s">
        <v>49</v>
      </c>
      <c r="I27" s="29" t="s">
        <v>50</v>
      </c>
      <c r="J27" s="29" t="s">
        <v>51</v>
      </c>
      <c r="K27" s="29" t="s">
        <v>52</v>
      </c>
      <c r="L27" s="29" t="s">
        <v>53</v>
      </c>
      <c r="M27" s="29" t="s">
        <v>54</v>
      </c>
      <c r="N27" s="29" t="s">
        <v>55</v>
      </c>
      <c r="O27" s="29" t="s">
        <v>56</v>
      </c>
      <c r="P27" s="135"/>
      <c r="Q27" s="136"/>
    </row>
    <row r="28" spans="1:24" ht="30" customHeight="1" x14ac:dyDescent="0.2">
      <c r="A28" s="55"/>
      <c r="B28" s="74" t="s">
        <v>84</v>
      </c>
      <c r="C28" s="76"/>
      <c r="D28" s="51">
        <v>402</v>
      </c>
      <c r="E28" s="51">
        <v>669</v>
      </c>
      <c r="F28" s="51">
        <v>1762</v>
      </c>
      <c r="G28" s="51">
        <v>3206</v>
      </c>
      <c r="H28" s="51">
        <v>836</v>
      </c>
      <c r="I28" s="51">
        <v>1241</v>
      </c>
      <c r="J28" s="51">
        <v>1031</v>
      </c>
      <c r="K28" s="51"/>
      <c r="L28" s="51"/>
      <c r="M28" s="51"/>
      <c r="N28" s="51"/>
      <c r="O28" s="51"/>
      <c r="P28" s="74">
        <f>SUM(D28:O28)</f>
        <v>9147</v>
      </c>
      <c r="Q28" s="76"/>
    </row>
    <row r="29" spans="1:24" ht="32.25" customHeight="1" x14ac:dyDescent="0.2">
      <c r="A29" s="55"/>
      <c r="B29" s="74" t="s">
        <v>117</v>
      </c>
      <c r="C29" s="76"/>
      <c r="D29" s="51">
        <v>1924</v>
      </c>
      <c r="E29" s="51">
        <v>186</v>
      </c>
      <c r="F29" s="51">
        <v>172</v>
      </c>
      <c r="G29" s="51">
        <v>1905</v>
      </c>
      <c r="H29" s="51">
        <v>1579</v>
      </c>
      <c r="I29" s="51">
        <v>976</v>
      </c>
      <c r="J29" s="51">
        <v>634</v>
      </c>
      <c r="K29" s="51"/>
      <c r="L29" s="51"/>
      <c r="M29" s="51"/>
      <c r="N29" s="51"/>
      <c r="O29" s="51"/>
      <c r="P29" s="74">
        <f>SUM(D29:O29)</f>
        <v>7376</v>
      </c>
      <c r="Q29" s="76"/>
      <c r="X29" s="2">
        <f>+K30+I29</f>
        <v>976</v>
      </c>
    </row>
    <row r="30" spans="1:24" ht="31.5" customHeight="1" x14ac:dyDescent="0.2">
      <c r="A30" s="55"/>
      <c r="B30" s="74" t="s">
        <v>88</v>
      </c>
      <c r="C30" s="76"/>
      <c r="D30" s="51">
        <v>2326</v>
      </c>
      <c r="E30" s="51">
        <v>2112</v>
      </c>
      <c r="F30" s="51">
        <v>3408</v>
      </c>
      <c r="G30" s="51">
        <v>3784</v>
      </c>
      <c r="H30" s="51">
        <v>2415</v>
      </c>
      <c r="I30" s="51">
        <v>2217</v>
      </c>
      <c r="J30" s="51">
        <v>1665</v>
      </c>
      <c r="K30" s="51"/>
      <c r="L30" s="51"/>
      <c r="M30" s="51"/>
      <c r="N30" s="51"/>
      <c r="O30" s="51"/>
      <c r="P30" s="74">
        <f>SUM(D30:O30)</f>
        <v>17927</v>
      </c>
      <c r="Q30" s="76"/>
      <c r="X30" s="2">
        <f>+X29-J28</f>
        <v>-55</v>
      </c>
    </row>
    <row r="31" spans="1:24" ht="18.75" customHeight="1" x14ac:dyDescent="0.2">
      <c r="A31" s="55"/>
      <c r="B31" s="129" t="s">
        <v>57</v>
      </c>
      <c r="C31" s="129"/>
      <c r="D31" s="53">
        <f>D28/(D29+D30)</f>
        <v>9.4588235294117654E-2</v>
      </c>
      <c r="E31" s="53">
        <f t="shared" ref="E31:O31" si="0">E28/(E29+E30)</f>
        <v>0.29112271540469975</v>
      </c>
      <c r="F31" s="53">
        <f t="shared" si="0"/>
        <v>0.49217877094972068</v>
      </c>
      <c r="G31" s="53">
        <f t="shared" si="0"/>
        <v>0.56354368078748462</v>
      </c>
      <c r="H31" s="53">
        <f t="shared" si="0"/>
        <v>0.20931397095643464</v>
      </c>
      <c r="I31" s="53">
        <f t="shared" si="0"/>
        <v>0.38866269965549638</v>
      </c>
      <c r="J31" s="53">
        <f t="shared" si="0"/>
        <v>0.44845585036972596</v>
      </c>
      <c r="K31" s="53" t="e">
        <f t="shared" si="0"/>
        <v>#DIV/0!</v>
      </c>
      <c r="L31" s="53" t="e">
        <f t="shared" si="0"/>
        <v>#DIV/0!</v>
      </c>
      <c r="M31" s="53" t="e">
        <f t="shared" si="0"/>
        <v>#DIV/0!</v>
      </c>
      <c r="N31" s="53" t="e">
        <f t="shared" si="0"/>
        <v>#DIV/0!</v>
      </c>
      <c r="O31" s="53" t="e">
        <f t="shared" si="0"/>
        <v>#DIV/0!</v>
      </c>
      <c r="P31" s="130">
        <f>P28/(P29+P30)</f>
        <v>0.36149863652531322</v>
      </c>
      <c r="Q31" s="131"/>
      <c r="R31" s="3"/>
    </row>
    <row r="32" spans="1:24" ht="18.75" customHeight="1" x14ac:dyDescent="0.2">
      <c r="A32" s="55"/>
      <c r="B32" s="30"/>
      <c r="C32" s="30"/>
      <c r="D32" s="31"/>
      <c r="E32" s="31"/>
      <c r="F32" s="31"/>
      <c r="G32" s="31"/>
      <c r="H32" s="31"/>
      <c r="I32" s="31"/>
      <c r="J32" s="31"/>
      <c r="K32" s="31"/>
      <c r="L32" s="31"/>
      <c r="M32" s="31"/>
      <c r="N32" s="31"/>
      <c r="O32" s="31"/>
      <c r="P32" s="31"/>
      <c r="Q32" s="32"/>
      <c r="R32" s="3"/>
    </row>
    <row r="33" spans="1:28" ht="50.25" customHeight="1" x14ac:dyDescent="0.2">
      <c r="A33" s="55"/>
      <c r="B33" s="117" t="s">
        <v>58</v>
      </c>
      <c r="C33" s="117"/>
      <c r="D33" s="117"/>
      <c r="E33" s="117"/>
      <c r="F33" s="117"/>
      <c r="G33" s="117"/>
      <c r="H33" s="117"/>
      <c r="I33" s="117"/>
      <c r="J33" s="117"/>
      <c r="K33" s="117"/>
      <c r="L33" s="117"/>
      <c r="M33" s="117"/>
      <c r="N33" s="117"/>
      <c r="O33" s="117"/>
      <c r="P33" s="117"/>
      <c r="Q33" s="117"/>
      <c r="R33" s="3"/>
      <c r="AB33" s="33"/>
    </row>
    <row r="34" spans="1:28" ht="50.25" customHeight="1" x14ac:dyDescent="0.2">
      <c r="A34" s="55"/>
      <c r="B34" s="118"/>
      <c r="C34" s="118"/>
      <c r="D34" s="118"/>
      <c r="E34" s="118"/>
      <c r="F34" s="118"/>
      <c r="G34" s="118"/>
      <c r="H34" s="118"/>
      <c r="I34" s="118"/>
      <c r="J34" s="118"/>
      <c r="K34" s="118"/>
      <c r="L34" s="118"/>
      <c r="M34" s="118"/>
      <c r="N34" s="118"/>
      <c r="O34" s="118"/>
      <c r="P34" s="118"/>
      <c r="Q34" s="118"/>
      <c r="R34" s="3"/>
      <c r="AB34" s="33"/>
    </row>
    <row r="35" spans="1:28" ht="99" customHeight="1" x14ac:dyDescent="0.2">
      <c r="A35" s="55"/>
      <c r="B35" s="118"/>
      <c r="C35" s="118"/>
      <c r="D35" s="118"/>
      <c r="E35" s="118"/>
      <c r="F35" s="118"/>
      <c r="G35" s="118"/>
      <c r="H35" s="118"/>
      <c r="I35" s="118"/>
      <c r="J35" s="118"/>
      <c r="K35" s="118"/>
      <c r="L35" s="118"/>
      <c r="M35" s="118"/>
      <c r="N35" s="118"/>
      <c r="O35" s="118"/>
      <c r="P35" s="118"/>
      <c r="Q35" s="118"/>
      <c r="R35" s="3"/>
      <c r="AB35" s="33"/>
    </row>
    <row r="36" spans="1:28" ht="99" customHeight="1" x14ac:dyDescent="0.2">
      <c r="A36" s="55"/>
      <c r="B36" s="118"/>
      <c r="C36" s="118"/>
      <c r="D36" s="118"/>
      <c r="E36" s="118"/>
      <c r="F36" s="118"/>
      <c r="G36" s="118"/>
      <c r="H36" s="118"/>
      <c r="I36" s="118"/>
      <c r="J36" s="118"/>
      <c r="K36" s="118"/>
      <c r="L36" s="118"/>
      <c r="M36" s="118"/>
      <c r="N36" s="118"/>
      <c r="O36" s="118"/>
      <c r="P36" s="118"/>
      <c r="Q36" s="118"/>
      <c r="R36" s="3"/>
      <c r="AB36" s="33"/>
    </row>
    <row r="37" spans="1:28" ht="99" customHeight="1" x14ac:dyDescent="0.2">
      <c r="A37" s="55"/>
      <c r="B37" s="118"/>
      <c r="C37" s="118"/>
      <c r="D37" s="118"/>
      <c r="E37" s="118"/>
      <c r="F37" s="118"/>
      <c r="G37" s="118"/>
      <c r="H37" s="118"/>
      <c r="I37" s="118"/>
      <c r="J37" s="118"/>
      <c r="K37" s="118"/>
      <c r="L37" s="118"/>
      <c r="M37" s="118"/>
      <c r="N37" s="118"/>
      <c r="O37" s="118"/>
      <c r="P37" s="118"/>
      <c r="Q37" s="118"/>
      <c r="R37" s="3"/>
      <c r="AB37" s="33"/>
    </row>
    <row r="38" spans="1:28" ht="10.5" customHeight="1" x14ac:dyDescent="0.2">
      <c r="A38" s="55"/>
      <c r="B38" s="118"/>
      <c r="C38" s="118"/>
      <c r="D38" s="118"/>
      <c r="E38" s="118"/>
      <c r="F38" s="118"/>
      <c r="G38" s="118"/>
      <c r="H38" s="118"/>
      <c r="I38" s="118"/>
      <c r="J38" s="118"/>
      <c r="K38" s="118"/>
      <c r="L38" s="118"/>
      <c r="M38" s="118"/>
      <c r="N38" s="118"/>
      <c r="O38" s="118"/>
      <c r="P38" s="118"/>
      <c r="Q38" s="118"/>
      <c r="R38" s="3"/>
      <c r="AB38" s="33"/>
    </row>
    <row r="39" spans="1:28" ht="15" x14ac:dyDescent="0.2">
      <c r="A39" s="55"/>
      <c r="B39" s="119" t="s">
        <v>59</v>
      </c>
      <c r="C39" s="119"/>
      <c r="D39" s="119"/>
      <c r="E39" s="119"/>
      <c r="F39" s="119"/>
      <c r="G39" s="119"/>
      <c r="H39" s="119"/>
      <c r="I39" s="119"/>
      <c r="J39" s="119"/>
      <c r="K39" s="119"/>
      <c r="L39" s="119"/>
      <c r="M39" s="119"/>
      <c r="N39" s="119"/>
      <c r="O39" s="119"/>
      <c r="P39" s="119"/>
      <c r="Q39" s="119"/>
      <c r="R39" s="3"/>
      <c r="AB39" s="34"/>
    </row>
    <row r="40" spans="1:28" ht="45" customHeight="1" x14ac:dyDescent="0.2">
      <c r="A40" s="55"/>
      <c r="B40" s="106" t="s">
        <v>125</v>
      </c>
      <c r="C40" s="107"/>
      <c r="D40" s="107"/>
      <c r="E40" s="107"/>
      <c r="F40" s="107"/>
      <c r="G40" s="107"/>
      <c r="H40" s="107"/>
      <c r="I40" s="107"/>
      <c r="J40" s="107"/>
      <c r="K40" s="107"/>
      <c r="L40" s="107"/>
      <c r="M40" s="107"/>
      <c r="N40" s="107"/>
      <c r="O40" s="107"/>
      <c r="P40" s="107"/>
      <c r="Q40" s="108"/>
      <c r="R40" s="3"/>
      <c r="AB40" s="34"/>
    </row>
    <row r="41" spans="1:28" ht="50.25" customHeight="1" x14ac:dyDescent="0.2">
      <c r="A41" s="55"/>
      <c r="B41" s="113" t="s">
        <v>126</v>
      </c>
      <c r="C41" s="107"/>
      <c r="D41" s="107"/>
      <c r="E41" s="107"/>
      <c r="F41" s="107"/>
      <c r="G41" s="107"/>
      <c r="H41" s="107"/>
      <c r="I41" s="107"/>
      <c r="J41" s="107"/>
      <c r="K41" s="107"/>
      <c r="L41" s="107"/>
      <c r="M41" s="107"/>
      <c r="N41" s="107"/>
      <c r="O41" s="107"/>
      <c r="P41" s="107"/>
      <c r="Q41" s="108"/>
      <c r="R41" s="3"/>
      <c r="AB41" s="34"/>
    </row>
    <row r="42" spans="1:28" ht="44.25" customHeight="1" x14ac:dyDescent="0.2">
      <c r="A42" s="55"/>
      <c r="B42" s="113" t="s">
        <v>127</v>
      </c>
      <c r="C42" s="107"/>
      <c r="D42" s="107"/>
      <c r="E42" s="107"/>
      <c r="F42" s="107"/>
      <c r="G42" s="107"/>
      <c r="H42" s="107"/>
      <c r="I42" s="107"/>
      <c r="J42" s="107"/>
      <c r="K42" s="107"/>
      <c r="L42" s="107"/>
      <c r="M42" s="107"/>
      <c r="N42" s="107"/>
      <c r="O42" s="107"/>
      <c r="P42" s="107"/>
      <c r="Q42" s="108"/>
      <c r="R42" s="3"/>
      <c r="AB42" s="34"/>
    </row>
    <row r="43" spans="1:28" ht="41.25" customHeight="1" x14ac:dyDescent="0.2">
      <c r="A43" s="55"/>
      <c r="B43" s="113" t="s">
        <v>128</v>
      </c>
      <c r="C43" s="107"/>
      <c r="D43" s="107"/>
      <c r="E43" s="107"/>
      <c r="F43" s="107"/>
      <c r="G43" s="107"/>
      <c r="H43" s="107"/>
      <c r="I43" s="107"/>
      <c r="J43" s="107"/>
      <c r="K43" s="107"/>
      <c r="L43" s="107"/>
      <c r="M43" s="107"/>
      <c r="N43" s="107"/>
      <c r="O43" s="107"/>
      <c r="P43" s="107"/>
      <c r="Q43" s="108"/>
      <c r="R43" s="3"/>
      <c r="AB43" s="34"/>
    </row>
    <row r="44" spans="1:28" ht="45.75" customHeight="1" x14ac:dyDescent="0.2">
      <c r="A44" s="55"/>
      <c r="B44" s="113" t="s">
        <v>129</v>
      </c>
      <c r="C44" s="107"/>
      <c r="D44" s="107"/>
      <c r="E44" s="107"/>
      <c r="F44" s="107"/>
      <c r="G44" s="107"/>
      <c r="H44" s="107"/>
      <c r="I44" s="107"/>
      <c r="J44" s="107"/>
      <c r="K44" s="107"/>
      <c r="L44" s="107"/>
      <c r="M44" s="107"/>
      <c r="N44" s="107"/>
      <c r="O44" s="107"/>
      <c r="P44" s="107"/>
      <c r="Q44" s="108"/>
      <c r="R44" s="3"/>
      <c r="AB44" s="34"/>
    </row>
    <row r="45" spans="1:28" ht="42" customHeight="1" x14ac:dyDescent="0.2">
      <c r="A45" s="55"/>
      <c r="B45" s="113" t="s">
        <v>130</v>
      </c>
      <c r="C45" s="107"/>
      <c r="D45" s="107"/>
      <c r="E45" s="107"/>
      <c r="F45" s="107"/>
      <c r="G45" s="107"/>
      <c r="H45" s="107"/>
      <c r="I45" s="107"/>
      <c r="J45" s="107"/>
      <c r="K45" s="107"/>
      <c r="L45" s="107"/>
      <c r="M45" s="107"/>
      <c r="N45" s="107"/>
      <c r="O45" s="107"/>
      <c r="P45" s="107"/>
      <c r="Q45" s="108"/>
      <c r="R45" s="3"/>
      <c r="AB45" s="34"/>
    </row>
    <row r="46" spans="1:28" ht="39.75" customHeight="1" x14ac:dyDescent="0.2">
      <c r="A46" s="55"/>
      <c r="B46" s="113" t="s">
        <v>132</v>
      </c>
      <c r="C46" s="107"/>
      <c r="D46" s="107"/>
      <c r="E46" s="107"/>
      <c r="F46" s="107"/>
      <c r="G46" s="107"/>
      <c r="H46" s="107"/>
      <c r="I46" s="107"/>
      <c r="J46" s="107"/>
      <c r="K46" s="107"/>
      <c r="L46" s="107"/>
      <c r="M46" s="107"/>
      <c r="N46" s="107"/>
      <c r="O46" s="107"/>
      <c r="P46" s="107"/>
      <c r="Q46" s="108"/>
      <c r="R46" s="3"/>
      <c r="AB46" s="34"/>
    </row>
    <row r="47" spans="1:28" ht="15" customHeight="1" x14ac:dyDescent="0.2">
      <c r="A47" s="55"/>
      <c r="B47" s="114"/>
      <c r="C47" s="115"/>
      <c r="D47" s="115"/>
      <c r="E47" s="115"/>
      <c r="F47" s="115"/>
      <c r="G47" s="115"/>
      <c r="H47" s="115"/>
      <c r="I47" s="115"/>
      <c r="J47" s="115"/>
      <c r="K47" s="115"/>
      <c r="L47" s="115"/>
      <c r="M47" s="115"/>
      <c r="N47" s="115"/>
      <c r="O47" s="115"/>
      <c r="P47" s="115"/>
      <c r="Q47" s="116"/>
      <c r="R47" s="3"/>
      <c r="AB47" s="34"/>
    </row>
    <row r="48" spans="1:28" ht="15" x14ac:dyDescent="0.2">
      <c r="A48" s="55"/>
      <c r="B48" s="106"/>
      <c r="C48" s="107"/>
      <c r="D48" s="107"/>
      <c r="E48" s="107"/>
      <c r="F48" s="107"/>
      <c r="G48" s="107"/>
      <c r="H48" s="107"/>
      <c r="I48" s="107"/>
      <c r="J48" s="107"/>
      <c r="K48" s="107"/>
      <c r="L48" s="107"/>
      <c r="M48" s="107"/>
      <c r="N48" s="107"/>
      <c r="O48" s="107"/>
      <c r="P48" s="107"/>
      <c r="Q48" s="108"/>
      <c r="R48" s="3"/>
      <c r="AB48" s="34"/>
    </row>
    <row r="49" spans="1:28" ht="15" x14ac:dyDescent="0.2">
      <c r="A49" s="55"/>
      <c r="B49" s="106"/>
      <c r="C49" s="107"/>
      <c r="D49" s="107"/>
      <c r="E49" s="107"/>
      <c r="F49" s="107"/>
      <c r="G49" s="107"/>
      <c r="H49" s="107"/>
      <c r="I49" s="107"/>
      <c r="J49" s="107"/>
      <c r="K49" s="107"/>
      <c r="L49" s="107"/>
      <c r="M49" s="107"/>
      <c r="N49" s="107"/>
      <c r="O49" s="107"/>
      <c r="P49" s="107"/>
      <c r="Q49" s="108"/>
      <c r="R49" s="3"/>
      <c r="AB49" s="34"/>
    </row>
    <row r="50" spans="1:28" ht="15" x14ac:dyDescent="0.2">
      <c r="A50" s="55"/>
      <c r="B50" s="106"/>
      <c r="C50" s="107"/>
      <c r="D50" s="107"/>
      <c r="E50" s="107"/>
      <c r="F50" s="107"/>
      <c r="G50" s="107"/>
      <c r="H50" s="107"/>
      <c r="I50" s="107"/>
      <c r="J50" s="107"/>
      <c r="K50" s="107"/>
      <c r="L50" s="107"/>
      <c r="M50" s="107"/>
      <c r="N50" s="107"/>
      <c r="O50" s="107"/>
      <c r="P50" s="107"/>
      <c r="Q50" s="108"/>
      <c r="R50" s="3"/>
      <c r="AB50" s="34"/>
    </row>
    <row r="51" spans="1:28" ht="15" x14ac:dyDescent="0.2">
      <c r="A51" s="55"/>
      <c r="B51" s="106"/>
      <c r="C51" s="107"/>
      <c r="D51" s="107"/>
      <c r="E51" s="107"/>
      <c r="F51" s="107"/>
      <c r="G51" s="107"/>
      <c r="H51" s="107"/>
      <c r="I51" s="107"/>
      <c r="J51" s="107"/>
      <c r="K51" s="107"/>
      <c r="L51" s="107"/>
      <c r="M51" s="107"/>
      <c r="N51" s="107"/>
      <c r="O51" s="107"/>
      <c r="P51" s="107"/>
      <c r="Q51" s="108"/>
      <c r="R51" s="3"/>
      <c r="AB51" s="34"/>
    </row>
    <row r="52" spans="1:28" ht="15" x14ac:dyDescent="0.2">
      <c r="A52" s="55"/>
      <c r="B52" s="109" t="s">
        <v>60</v>
      </c>
      <c r="C52" s="109"/>
      <c r="D52" s="109"/>
      <c r="E52" s="109"/>
      <c r="F52" s="109"/>
      <c r="G52" s="109"/>
      <c r="H52" s="109"/>
      <c r="I52" s="109"/>
      <c r="J52" s="109"/>
      <c r="K52" s="109"/>
      <c r="L52" s="109"/>
      <c r="M52" s="109"/>
      <c r="N52" s="109"/>
      <c r="O52" s="109"/>
      <c r="P52" s="109"/>
      <c r="Q52" s="109"/>
      <c r="R52" s="3"/>
      <c r="AB52" s="34"/>
    </row>
    <row r="53" spans="1:28" ht="334.5" customHeight="1" x14ac:dyDescent="0.2">
      <c r="A53" s="55"/>
      <c r="B53" s="110" t="s">
        <v>133</v>
      </c>
      <c r="C53" s="111"/>
      <c r="D53" s="111"/>
      <c r="E53" s="111"/>
      <c r="F53" s="111"/>
      <c r="G53" s="111"/>
      <c r="H53" s="111"/>
      <c r="I53" s="111"/>
      <c r="J53" s="111"/>
      <c r="K53" s="111"/>
      <c r="L53" s="111"/>
      <c r="M53" s="111"/>
      <c r="N53" s="111"/>
      <c r="O53" s="111"/>
      <c r="P53" s="111"/>
      <c r="Q53" s="112"/>
      <c r="R53" s="3"/>
      <c r="AB53" s="34"/>
    </row>
    <row r="54" spans="1:28" s="38" customFormat="1" ht="15" thickBot="1" x14ac:dyDescent="0.25">
      <c r="A54" s="35"/>
      <c r="B54" s="36"/>
      <c r="C54" s="36"/>
      <c r="D54" s="36"/>
      <c r="E54" s="36"/>
      <c r="F54" s="36"/>
      <c r="G54" s="36"/>
      <c r="H54" s="36"/>
      <c r="I54" s="36"/>
      <c r="J54" s="36"/>
      <c r="K54" s="36"/>
      <c r="L54" s="36"/>
      <c r="M54" s="36"/>
      <c r="N54" s="36"/>
      <c r="O54" s="36"/>
      <c r="P54" s="36"/>
      <c r="Q54" s="36"/>
      <c r="R54" s="37"/>
    </row>
    <row r="55" spans="1:28" s="38" customFormat="1" x14ac:dyDescent="0.2"/>
    <row r="56" spans="1:28" s="38" customFormat="1" x14ac:dyDescent="0.2"/>
    <row r="57" spans="1:28" s="38" customFormat="1" x14ac:dyDescent="0.2"/>
    <row r="58" spans="1:28" s="38" customFormat="1" x14ac:dyDescent="0.2"/>
    <row r="59" spans="1:28" s="38" customFormat="1" ht="14.25" hidden="1" customHeight="1" x14ac:dyDescent="0.2"/>
    <row r="60" spans="1:28" s="38" customFormat="1" ht="14.25" hidden="1" customHeight="1" x14ac:dyDescent="0.2"/>
    <row r="61" spans="1:28" s="38" customFormat="1" ht="15" hidden="1" customHeight="1" x14ac:dyDescent="0.25">
      <c r="B61" s="39" t="s">
        <v>61</v>
      </c>
      <c r="C61" s="39" t="s">
        <v>62</v>
      </c>
    </row>
    <row r="62" spans="1:28" ht="25.5" hidden="1" customHeight="1" x14ac:dyDescent="0.2">
      <c r="B62" s="33" t="s">
        <v>63</v>
      </c>
      <c r="C62" s="2" t="s">
        <v>9</v>
      </c>
    </row>
    <row r="63" spans="1:28" ht="25.5" hidden="1" customHeight="1" x14ac:dyDescent="0.2">
      <c r="B63" s="33" t="s">
        <v>64</v>
      </c>
      <c r="C63" s="2" t="s">
        <v>65</v>
      </c>
    </row>
    <row r="64" spans="1:28" ht="25.5" hidden="1" customHeight="1" x14ac:dyDescent="0.2">
      <c r="B64" s="33" t="s">
        <v>5</v>
      </c>
      <c r="C64" s="2" t="s">
        <v>66</v>
      </c>
    </row>
    <row r="65" spans="2:3" ht="25.5" hidden="1" x14ac:dyDescent="0.2">
      <c r="B65" s="33" t="s">
        <v>67</v>
      </c>
      <c r="C65" s="2" t="s">
        <v>68</v>
      </c>
    </row>
    <row r="66" spans="2:3" hidden="1" x14ac:dyDescent="0.2">
      <c r="B66" s="33" t="s">
        <v>69</v>
      </c>
      <c r="C66" s="2" t="s">
        <v>70</v>
      </c>
    </row>
    <row r="67" spans="2:3" hidden="1" x14ac:dyDescent="0.2">
      <c r="B67" s="33" t="s">
        <v>71</v>
      </c>
      <c r="C67" s="2" t="s">
        <v>72</v>
      </c>
    </row>
    <row r="68" spans="2:3" hidden="1" x14ac:dyDescent="0.2">
      <c r="B68" s="33" t="s">
        <v>73</v>
      </c>
      <c r="C68" s="2" t="s">
        <v>74</v>
      </c>
    </row>
    <row r="69" spans="2:3" hidden="1" x14ac:dyDescent="0.2">
      <c r="B69" s="33" t="s">
        <v>75</v>
      </c>
      <c r="C69" s="2" t="s">
        <v>76</v>
      </c>
    </row>
    <row r="70" spans="2:3" ht="25.5" hidden="1" x14ac:dyDescent="0.2">
      <c r="B70" s="33" t="s">
        <v>77</v>
      </c>
      <c r="C70" s="2" t="s">
        <v>78</v>
      </c>
    </row>
    <row r="71" spans="2:3" hidden="1" x14ac:dyDescent="0.2">
      <c r="B71" s="33" t="s">
        <v>79</v>
      </c>
    </row>
    <row r="72" spans="2:3" hidden="1" x14ac:dyDescent="0.2">
      <c r="B72" s="33" t="s">
        <v>80</v>
      </c>
    </row>
    <row r="73" spans="2:3" ht="25.5" hidden="1" x14ac:dyDescent="0.2">
      <c r="B73" s="33" t="s">
        <v>81</v>
      </c>
    </row>
    <row r="74" spans="2:3" ht="25.5" hidden="1" x14ac:dyDescent="0.2">
      <c r="B74" s="33" t="s">
        <v>82</v>
      </c>
    </row>
    <row r="75" spans="2:3" ht="25.5" hidden="1" x14ac:dyDescent="0.2">
      <c r="B75" s="33" t="s">
        <v>83</v>
      </c>
    </row>
    <row r="76" spans="2:3" hidden="1" x14ac:dyDescent="0.2"/>
  </sheetData>
  <dataConsolidate>
    <dataRefs count="1">
      <dataRef ref="C5:C18" sheet="vinculos" r:id="rId1"/>
    </dataRefs>
  </dataConsolidate>
  <mergeCells count="73">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 ref="B33:Q33"/>
    <mergeCell ref="B34:Q37"/>
    <mergeCell ref="B38:Q38"/>
    <mergeCell ref="B39:Q39"/>
    <mergeCell ref="B40:Q40"/>
    <mergeCell ref="B51:Q51"/>
    <mergeCell ref="B52:Q52"/>
    <mergeCell ref="B53:Q53"/>
    <mergeCell ref="B42:Q42"/>
    <mergeCell ref="B43:Q43"/>
    <mergeCell ref="B44:Q44"/>
    <mergeCell ref="B45:Q45"/>
    <mergeCell ref="B46:Q46"/>
    <mergeCell ref="B47:Q47"/>
    <mergeCell ref="B49:Q49"/>
    <mergeCell ref="B50:Q50"/>
    <mergeCell ref="B48:Q48"/>
    <mergeCell ref="O22:Q22"/>
    <mergeCell ref="G23:H23"/>
    <mergeCell ref="K23:M23"/>
    <mergeCell ref="N23:Q23"/>
    <mergeCell ref="P28:Q28"/>
    <mergeCell ref="B19:Q19"/>
    <mergeCell ref="B20:Q20"/>
    <mergeCell ref="B21:C21"/>
    <mergeCell ref="D21:F21"/>
    <mergeCell ref="G21:H21"/>
    <mergeCell ref="K21:M21"/>
    <mergeCell ref="O21:Q21"/>
    <mergeCell ref="C11:E11"/>
    <mergeCell ref="F11:H11"/>
    <mergeCell ref="I11:M11"/>
    <mergeCell ref="N11:Q11"/>
    <mergeCell ref="B12:B13"/>
    <mergeCell ref="C12:E13"/>
    <mergeCell ref="F12:H12"/>
    <mergeCell ref="I12:M12"/>
    <mergeCell ref="N12:Q12"/>
    <mergeCell ref="F13:H13"/>
    <mergeCell ref="I13:M13"/>
    <mergeCell ref="N13:Q1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dataValidation allowBlank="1" showInputMessage="1" showErrorMessage="1" promptTitle="Análisis del Indicador" prompt="A partir de los resultados del indicador redacte un análisis y coloque las observaciones pertinentes." sqref="WVJ983079:WVJ98309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B39:B51"/>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6"/>
  <sheetViews>
    <sheetView view="pageBreakPreview" zoomScale="70" zoomScaleNormal="100" zoomScaleSheetLayoutView="70" workbookViewId="0">
      <selection activeCell="B28" sqref="B28:P28"/>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54"/>
      <c r="B1" s="57"/>
      <c r="C1" s="57"/>
      <c r="D1" s="57"/>
      <c r="E1" s="59" t="s">
        <v>0</v>
      </c>
      <c r="F1" s="59"/>
      <c r="G1" s="59"/>
      <c r="H1" s="59"/>
      <c r="I1" s="59"/>
      <c r="J1" s="59"/>
      <c r="K1" s="59"/>
      <c r="L1" s="59"/>
      <c r="M1" s="59" t="s">
        <v>1</v>
      </c>
      <c r="N1" s="59"/>
      <c r="O1" s="59"/>
      <c r="P1" s="59"/>
      <c r="Q1" s="137"/>
    </row>
    <row r="2" spans="1:27" ht="36" customHeight="1" x14ac:dyDescent="0.2">
      <c r="A2" s="55"/>
      <c r="B2" s="57"/>
      <c r="C2" s="57"/>
      <c r="D2" s="57"/>
      <c r="E2" s="59"/>
      <c r="F2" s="59"/>
      <c r="G2" s="59"/>
      <c r="H2" s="59"/>
      <c r="I2" s="59"/>
      <c r="J2" s="59"/>
      <c r="K2" s="59"/>
      <c r="L2" s="59"/>
      <c r="M2" s="59"/>
      <c r="N2" s="59"/>
      <c r="O2" s="59"/>
      <c r="P2" s="59"/>
      <c r="Q2" s="138"/>
    </row>
    <row r="3" spans="1:27" ht="30.75" customHeight="1" x14ac:dyDescent="0.2">
      <c r="A3" s="55"/>
      <c r="B3" s="57"/>
      <c r="C3" s="57"/>
      <c r="D3" s="57"/>
      <c r="E3" s="132" t="s">
        <v>2</v>
      </c>
      <c r="F3" s="132"/>
      <c r="G3" s="132"/>
      <c r="H3" s="132"/>
      <c r="I3" s="60">
        <v>41736</v>
      </c>
      <c r="J3" s="61"/>
      <c r="K3" s="61"/>
      <c r="L3" s="61"/>
      <c r="M3" s="59" t="s">
        <v>90</v>
      </c>
      <c r="N3" s="59"/>
      <c r="O3" s="59"/>
      <c r="P3" s="59"/>
      <c r="Q3" s="138"/>
    </row>
    <row r="4" spans="1:27" ht="9.75" customHeight="1" thickBot="1" x14ac:dyDescent="0.25">
      <c r="A4" s="55"/>
      <c r="B4" s="4"/>
      <c r="C4" s="4"/>
      <c r="D4" s="4"/>
      <c r="E4" s="4"/>
      <c r="F4" s="4"/>
      <c r="G4" s="4"/>
      <c r="H4" s="4"/>
      <c r="I4" s="4"/>
      <c r="J4" s="4"/>
      <c r="K4" s="4"/>
      <c r="L4" s="4"/>
      <c r="M4" s="4"/>
      <c r="N4" s="4"/>
      <c r="O4" s="4"/>
      <c r="P4" s="4"/>
      <c r="Q4" s="138"/>
      <c r="R4" s="5"/>
    </row>
    <row r="5" spans="1:27" ht="15" hidden="1" customHeight="1" thickBot="1" x14ac:dyDescent="0.25">
      <c r="A5" s="40"/>
      <c r="B5" s="40"/>
      <c r="C5" s="41"/>
      <c r="D5" s="41"/>
      <c r="E5" s="41"/>
      <c r="F5" s="41"/>
      <c r="G5" s="41"/>
      <c r="H5" s="41"/>
      <c r="I5" s="41"/>
      <c r="J5" s="41"/>
      <c r="K5" s="41"/>
      <c r="L5" s="41"/>
      <c r="M5" s="41"/>
      <c r="N5" s="41"/>
      <c r="O5" s="41"/>
      <c r="P5" s="42"/>
      <c r="Q5" s="43"/>
      <c r="AA5" s="34"/>
    </row>
    <row r="6" spans="1:27" s="46" customFormat="1" ht="38.25" customHeight="1" x14ac:dyDescent="0.2">
      <c r="A6" s="44"/>
      <c r="B6" s="142" t="s">
        <v>91</v>
      </c>
      <c r="C6" s="143"/>
      <c r="D6" s="143"/>
      <c r="E6" s="143"/>
      <c r="F6" s="143"/>
      <c r="G6" s="143"/>
      <c r="H6" s="143"/>
      <c r="I6" s="143"/>
      <c r="J6" s="143"/>
      <c r="K6" s="143"/>
      <c r="L6" s="143"/>
      <c r="M6" s="143"/>
      <c r="N6" s="143"/>
      <c r="O6" s="143"/>
      <c r="P6" s="144"/>
      <c r="Q6" s="45"/>
      <c r="AA6" s="47"/>
    </row>
    <row r="7" spans="1:27" s="46" customFormat="1" ht="20.100000000000001" customHeight="1" x14ac:dyDescent="0.25">
      <c r="A7" s="44"/>
      <c r="B7" s="139" t="s">
        <v>92</v>
      </c>
      <c r="C7" s="140"/>
      <c r="D7" s="140"/>
      <c r="E7" s="140"/>
      <c r="F7" s="140"/>
      <c r="G7" s="140"/>
      <c r="H7" s="140"/>
      <c r="I7" s="140"/>
      <c r="J7" s="140"/>
      <c r="K7" s="140"/>
      <c r="L7" s="140"/>
      <c r="M7" s="140"/>
      <c r="N7" s="140"/>
      <c r="O7" s="140"/>
      <c r="P7" s="141"/>
      <c r="Q7" s="45"/>
      <c r="AA7" s="47"/>
    </row>
    <row r="8" spans="1:27" s="46" customFormat="1" ht="20.100000000000001" customHeight="1" x14ac:dyDescent="0.25">
      <c r="A8" s="44"/>
      <c r="B8" s="139" t="s">
        <v>93</v>
      </c>
      <c r="C8" s="140"/>
      <c r="D8" s="140"/>
      <c r="E8" s="140"/>
      <c r="F8" s="140"/>
      <c r="G8" s="140"/>
      <c r="H8" s="140"/>
      <c r="I8" s="140"/>
      <c r="J8" s="140"/>
      <c r="K8" s="140"/>
      <c r="L8" s="140"/>
      <c r="M8" s="140"/>
      <c r="N8" s="140"/>
      <c r="O8" s="140"/>
      <c r="P8" s="141"/>
      <c r="Q8" s="45"/>
      <c r="AA8" s="47"/>
    </row>
    <row r="9" spans="1:27" s="46" customFormat="1" ht="20.100000000000001" customHeight="1" x14ac:dyDescent="0.25">
      <c r="A9" s="44"/>
      <c r="B9" s="139" t="s">
        <v>94</v>
      </c>
      <c r="C9" s="140"/>
      <c r="D9" s="140"/>
      <c r="E9" s="140"/>
      <c r="F9" s="140"/>
      <c r="G9" s="140"/>
      <c r="H9" s="140"/>
      <c r="I9" s="140"/>
      <c r="J9" s="140"/>
      <c r="K9" s="140"/>
      <c r="L9" s="140"/>
      <c r="M9" s="140"/>
      <c r="N9" s="140"/>
      <c r="O9" s="140"/>
      <c r="P9" s="141"/>
      <c r="Q9" s="45"/>
      <c r="AA9" s="47"/>
    </row>
    <row r="10" spans="1:27" s="46" customFormat="1" ht="20.100000000000001" customHeight="1" x14ac:dyDescent="0.25">
      <c r="A10" s="44"/>
      <c r="B10" s="139" t="s">
        <v>95</v>
      </c>
      <c r="C10" s="140"/>
      <c r="D10" s="140"/>
      <c r="E10" s="140"/>
      <c r="F10" s="140"/>
      <c r="G10" s="140"/>
      <c r="H10" s="140"/>
      <c r="I10" s="140"/>
      <c r="J10" s="140"/>
      <c r="K10" s="140"/>
      <c r="L10" s="140"/>
      <c r="M10" s="140"/>
      <c r="N10" s="140"/>
      <c r="O10" s="140"/>
      <c r="P10" s="141"/>
      <c r="Q10" s="45"/>
      <c r="AA10" s="47"/>
    </row>
    <row r="11" spans="1:27" s="46" customFormat="1" ht="20.100000000000001" customHeight="1" x14ac:dyDescent="0.25">
      <c r="A11" s="44"/>
      <c r="B11" s="48" t="s">
        <v>96</v>
      </c>
      <c r="C11" s="49"/>
      <c r="D11" s="49"/>
      <c r="E11" s="49"/>
      <c r="F11" s="49"/>
      <c r="G11" s="49"/>
      <c r="H11" s="49"/>
      <c r="I11" s="49"/>
      <c r="J11" s="49"/>
      <c r="K11" s="49"/>
      <c r="L11" s="49"/>
      <c r="M11" s="49"/>
      <c r="N11" s="49"/>
      <c r="O11" s="49"/>
      <c r="P11" s="50"/>
      <c r="Q11" s="45"/>
      <c r="AA11" s="47"/>
    </row>
    <row r="12" spans="1:27" s="46" customFormat="1" ht="20.100000000000001" customHeight="1" x14ac:dyDescent="0.25">
      <c r="A12" s="44"/>
      <c r="B12" s="48" t="s">
        <v>97</v>
      </c>
      <c r="C12" s="49"/>
      <c r="D12" s="49"/>
      <c r="E12" s="49"/>
      <c r="F12" s="49"/>
      <c r="G12" s="49"/>
      <c r="H12" s="49"/>
      <c r="I12" s="49"/>
      <c r="J12" s="49"/>
      <c r="K12" s="49"/>
      <c r="L12" s="49"/>
      <c r="M12" s="49"/>
      <c r="N12" s="49"/>
      <c r="O12" s="49"/>
      <c r="P12" s="50"/>
      <c r="Q12" s="45"/>
      <c r="AA12" s="47"/>
    </row>
    <row r="13" spans="1:27" s="46" customFormat="1" ht="20.100000000000001" customHeight="1" x14ac:dyDescent="0.25">
      <c r="A13" s="44"/>
      <c r="B13" s="139" t="s">
        <v>98</v>
      </c>
      <c r="C13" s="140"/>
      <c r="D13" s="140"/>
      <c r="E13" s="140"/>
      <c r="F13" s="140"/>
      <c r="G13" s="140"/>
      <c r="H13" s="140"/>
      <c r="I13" s="140"/>
      <c r="J13" s="140"/>
      <c r="K13" s="140"/>
      <c r="L13" s="140"/>
      <c r="M13" s="140"/>
      <c r="N13" s="140"/>
      <c r="O13" s="140"/>
      <c r="P13" s="141"/>
      <c r="Q13" s="45"/>
      <c r="AA13" s="47"/>
    </row>
    <row r="14" spans="1:27" s="46" customFormat="1" ht="20.100000000000001" customHeight="1" x14ac:dyDescent="0.25">
      <c r="A14" s="44"/>
      <c r="B14" s="139" t="s">
        <v>99</v>
      </c>
      <c r="C14" s="140"/>
      <c r="D14" s="140"/>
      <c r="E14" s="140"/>
      <c r="F14" s="140"/>
      <c r="G14" s="140"/>
      <c r="H14" s="140"/>
      <c r="I14" s="140"/>
      <c r="J14" s="140"/>
      <c r="K14" s="140"/>
      <c r="L14" s="140"/>
      <c r="M14" s="140"/>
      <c r="N14" s="140"/>
      <c r="O14" s="140"/>
      <c r="P14" s="141"/>
      <c r="Q14" s="45"/>
      <c r="AA14" s="47"/>
    </row>
    <row r="15" spans="1:27" s="46" customFormat="1" ht="20.100000000000001" customHeight="1" x14ac:dyDescent="0.25">
      <c r="A15" s="44"/>
      <c r="B15" s="139" t="s">
        <v>100</v>
      </c>
      <c r="C15" s="140"/>
      <c r="D15" s="140"/>
      <c r="E15" s="140"/>
      <c r="F15" s="140"/>
      <c r="G15" s="140"/>
      <c r="H15" s="140"/>
      <c r="I15" s="140"/>
      <c r="J15" s="140"/>
      <c r="K15" s="140"/>
      <c r="L15" s="140"/>
      <c r="M15" s="140"/>
      <c r="N15" s="140"/>
      <c r="O15" s="140"/>
      <c r="P15" s="141"/>
      <c r="Q15" s="45"/>
      <c r="AA15" s="47"/>
    </row>
    <row r="16" spans="1:27" s="46" customFormat="1" ht="20.100000000000001" customHeight="1" x14ac:dyDescent="0.25">
      <c r="A16" s="44"/>
      <c r="B16" s="139" t="s">
        <v>101</v>
      </c>
      <c r="C16" s="140"/>
      <c r="D16" s="140"/>
      <c r="E16" s="140"/>
      <c r="F16" s="140"/>
      <c r="G16" s="140"/>
      <c r="H16" s="140"/>
      <c r="I16" s="140"/>
      <c r="J16" s="140"/>
      <c r="K16" s="140"/>
      <c r="L16" s="140"/>
      <c r="M16" s="140"/>
      <c r="N16" s="140"/>
      <c r="O16" s="140"/>
      <c r="P16" s="141"/>
      <c r="Q16" s="45"/>
      <c r="AA16" s="47"/>
    </row>
    <row r="17" spans="1:27" s="46" customFormat="1" ht="20.100000000000001" customHeight="1" x14ac:dyDescent="0.25">
      <c r="A17" s="44"/>
      <c r="B17" s="139" t="s">
        <v>102</v>
      </c>
      <c r="C17" s="140"/>
      <c r="D17" s="140"/>
      <c r="E17" s="140"/>
      <c r="F17" s="140"/>
      <c r="G17" s="140"/>
      <c r="H17" s="140"/>
      <c r="I17" s="140"/>
      <c r="J17" s="140"/>
      <c r="K17" s="140"/>
      <c r="L17" s="140"/>
      <c r="M17" s="140"/>
      <c r="N17" s="140"/>
      <c r="O17" s="140"/>
      <c r="P17" s="141"/>
      <c r="Q17" s="45"/>
      <c r="AA17" s="47"/>
    </row>
    <row r="18" spans="1:27" s="46" customFormat="1" ht="20.100000000000001" customHeight="1" x14ac:dyDescent="0.25">
      <c r="A18" s="44"/>
      <c r="B18" s="139" t="s">
        <v>103</v>
      </c>
      <c r="C18" s="140"/>
      <c r="D18" s="140"/>
      <c r="E18" s="140"/>
      <c r="F18" s="140"/>
      <c r="G18" s="140"/>
      <c r="H18" s="140"/>
      <c r="I18" s="140"/>
      <c r="J18" s="140"/>
      <c r="K18" s="140"/>
      <c r="L18" s="140"/>
      <c r="M18" s="140"/>
      <c r="N18" s="140"/>
      <c r="O18" s="140"/>
      <c r="P18" s="141"/>
      <c r="Q18" s="45"/>
      <c r="AA18" s="47"/>
    </row>
    <row r="19" spans="1:27" s="46" customFormat="1" ht="20.100000000000001" customHeight="1" x14ac:dyDescent="0.25">
      <c r="A19" s="44"/>
      <c r="B19" s="139" t="s">
        <v>104</v>
      </c>
      <c r="C19" s="140"/>
      <c r="D19" s="140"/>
      <c r="E19" s="140"/>
      <c r="F19" s="140"/>
      <c r="G19" s="140"/>
      <c r="H19" s="140"/>
      <c r="I19" s="140"/>
      <c r="J19" s="140"/>
      <c r="K19" s="140"/>
      <c r="L19" s="140"/>
      <c r="M19" s="140"/>
      <c r="N19" s="140"/>
      <c r="O19" s="140"/>
      <c r="P19" s="141"/>
      <c r="Q19" s="45"/>
      <c r="AA19" s="47"/>
    </row>
    <row r="20" spans="1:27" s="46" customFormat="1" ht="20.100000000000001" customHeight="1" x14ac:dyDescent="0.25">
      <c r="A20" s="44"/>
      <c r="B20" s="139" t="s">
        <v>105</v>
      </c>
      <c r="C20" s="140"/>
      <c r="D20" s="140"/>
      <c r="E20" s="140"/>
      <c r="F20" s="140"/>
      <c r="G20" s="140"/>
      <c r="H20" s="140"/>
      <c r="I20" s="140"/>
      <c r="J20" s="140"/>
      <c r="K20" s="140"/>
      <c r="L20" s="140"/>
      <c r="M20" s="140"/>
      <c r="N20" s="140"/>
      <c r="O20" s="140"/>
      <c r="P20" s="141"/>
      <c r="Q20" s="45"/>
      <c r="AA20" s="47"/>
    </row>
    <row r="21" spans="1:27" s="46" customFormat="1" ht="24.75" customHeight="1" x14ac:dyDescent="0.25">
      <c r="A21" s="44"/>
      <c r="B21" s="139" t="s">
        <v>106</v>
      </c>
      <c r="C21" s="140"/>
      <c r="D21" s="140"/>
      <c r="E21" s="140"/>
      <c r="F21" s="140"/>
      <c r="G21" s="140"/>
      <c r="H21" s="140"/>
      <c r="I21" s="140"/>
      <c r="J21" s="140"/>
      <c r="K21" s="140"/>
      <c r="L21" s="140"/>
      <c r="M21" s="140"/>
      <c r="N21" s="140"/>
      <c r="O21" s="140"/>
      <c r="P21" s="141"/>
      <c r="Q21" s="45"/>
      <c r="AA21" s="47"/>
    </row>
    <row r="22" spans="1:27" s="46" customFormat="1" ht="21.75" customHeight="1" x14ac:dyDescent="0.25">
      <c r="A22" s="44"/>
      <c r="B22" s="139" t="s">
        <v>107</v>
      </c>
      <c r="C22" s="140"/>
      <c r="D22" s="140"/>
      <c r="E22" s="140"/>
      <c r="F22" s="140"/>
      <c r="G22" s="140"/>
      <c r="H22" s="140"/>
      <c r="I22" s="140"/>
      <c r="J22" s="140"/>
      <c r="K22" s="140"/>
      <c r="L22" s="140"/>
      <c r="M22" s="140"/>
      <c r="N22" s="140"/>
      <c r="O22" s="140"/>
      <c r="P22" s="141"/>
      <c r="Q22" s="45"/>
      <c r="AA22" s="47"/>
    </row>
    <row r="23" spans="1:27" s="46" customFormat="1" ht="20.100000000000001" customHeight="1" x14ac:dyDescent="0.25">
      <c r="A23" s="44"/>
      <c r="B23" s="139" t="s">
        <v>108</v>
      </c>
      <c r="C23" s="140"/>
      <c r="D23" s="140"/>
      <c r="E23" s="140"/>
      <c r="F23" s="140"/>
      <c r="G23" s="140"/>
      <c r="H23" s="140"/>
      <c r="I23" s="140"/>
      <c r="J23" s="140"/>
      <c r="K23" s="140"/>
      <c r="L23" s="140"/>
      <c r="M23" s="140"/>
      <c r="N23" s="140"/>
      <c r="O23" s="140"/>
      <c r="P23" s="141"/>
      <c r="Q23" s="45"/>
      <c r="AA23" s="47"/>
    </row>
    <row r="24" spans="1:27" s="46" customFormat="1" ht="20.100000000000001" customHeight="1" x14ac:dyDescent="0.25">
      <c r="A24" s="44"/>
      <c r="B24" s="139" t="s">
        <v>109</v>
      </c>
      <c r="C24" s="140"/>
      <c r="D24" s="140"/>
      <c r="E24" s="140"/>
      <c r="F24" s="140"/>
      <c r="G24" s="140"/>
      <c r="H24" s="140"/>
      <c r="I24" s="140"/>
      <c r="J24" s="140"/>
      <c r="K24" s="140"/>
      <c r="L24" s="140"/>
      <c r="M24" s="140"/>
      <c r="N24" s="140"/>
      <c r="O24" s="140"/>
      <c r="P24" s="141"/>
      <c r="Q24" s="45"/>
      <c r="AA24" s="47"/>
    </row>
    <row r="25" spans="1:27" s="46" customFormat="1" ht="20.100000000000001" customHeight="1" x14ac:dyDescent="0.25">
      <c r="A25" s="44"/>
      <c r="B25" s="139" t="s">
        <v>110</v>
      </c>
      <c r="C25" s="140"/>
      <c r="D25" s="140"/>
      <c r="E25" s="140"/>
      <c r="F25" s="140"/>
      <c r="G25" s="140"/>
      <c r="H25" s="140"/>
      <c r="I25" s="140"/>
      <c r="J25" s="140"/>
      <c r="K25" s="140"/>
      <c r="L25" s="140"/>
      <c r="M25" s="140"/>
      <c r="N25" s="140"/>
      <c r="O25" s="140"/>
      <c r="P25" s="141"/>
      <c r="Q25" s="45"/>
      <c r="AA25" s="47"/>
    </row>
    <row r="26" spans="1:27" s="46" customFormat="1" ht="20.100000000000001" customHeight="1" x14ac:dyDescent="0.25">
      <c r="A26" s="44"/>
      <c r="B26" s="139" t="s">
        <v>111</v>
      </c>
      <c r="C26" s="140"/>
      <c r="D26" s="140"/>
      <c r="E26" s="140"/>
      <c r="F26" s="140"/>
      <c r="G26" s="140"/>
      <c r="H26" s="140"/>
      <c r="I26" s="140"/>
      <c r="J26" s="140"/>
      <c r="K26" s="140"/>
      <c r="L26" s="140"/>
      <c r="M26" s="140"/>
      <c r="N26" s="140"/>
      <c r="O26" s="140"/>
      <c r="P26" s="141"/>
      <c r="Q26" s="45"/>
      <c r="AA26" s="47"/>
    </row>
    <row r="27" spans="1:27" s="46" customFormat="1" ht="15" customHeight="1" x14ac:dyDescent="0.25">
      <c r="A27" s="44"/>
      <c r="B27" s="139" t="s">
        <v>112</v>
      </c>
      <c r="C27" s="140"/>
      <c r="D27" s="140"/>
      <c r="E27" s="140"/>
      <c r="F27" s="140"/>
      <c r="G27" s="140"/>
      <c r="H27" s="140"/>
      <c r="I27" s="140"/>
      <c r="J27" s="140"/>
      <c r="K27" s="140"/>
      <c r="L27" s="140"/>
      <c r="M27" s="140"/>
      <c r="N27" s="140"/>
      <c r="O27" s="140"/>
      <c r="P27" s="141"/>
      <c r="Q27" s="45"/>
    </row>
    <row r="28" spans="1:27" s="46" customFormat="1" ht="225" customHeight="1" thickBot="1" x14ac:dyDescent="0.25">
      <c r="A28" s="44"/>
      <c r="B28" s="145"/>
      <c r="C28" s="146"/>
      <c r="D28" s="146"/>
      <c r="E28" s="146"/>
      <c r="F28" s="146"/>
      <c r="G28" s="146"/>
      <c r="H28" s="146"/>
      <c r="I28" s="146"/>
      <c r="J28" s="146"/>
      <c r="K28" s="146"/>
      <c r="L28" s="146"/>
      <c r="M28" s="146"/>
      <c r="N28" s="146"/>
      <c r="O28" s="146"/>
      <c r="P28" s="147"/>
      <c r="Q28" s="45"/>
    </row>
    <row r="29" spans="1:27" s="38" customFormat="1" x14ac:dyDescent="0.2"/>
    <row r="30" spans="1:27" s="38" customFormat="1" x14ac:dyDescent="0.2"/>
    <row r="31" spans="1:27" s="38" customFormat="1" x14ac:dyDescent="0.2"/>
    <row r="32" spans="1:27" s="38" customFormat="1" x14ac:dyDescent="0.2"/>
    <row r="33" s="38" customFormat="1" x14ac:dyDescent="0.2"/>
    <row r="34" s="38" customFormat="1" x14ac:dyDescent="0.2"/>
    <row r="35" s="38" customFormat="1" x14ac:dyDescent="0.2"/>
    <row r="36" s="38" customFormat="1" x14ac:dyDescent="0.2"/>
  </sheetData>
  <dataConsolidate>
    <dataRefs count="1">
      <dataRef ref="C5:C18" sheet="vinculos" r:id="rId1"/>
    </dataRefs>
  </dataConsolidate>
  <mergeCells count="29">
    <mergeCell ref="B26:P26"/>
    <mergeCell ref="B27:P27"/>
    <mergeCell ref="B28:P28"/>
    <mergeCell ref="B20:P20"/>
    <mergeCell ref="B21:P21"/>
    <mergeCell ref="B22:P22"/>
    <mergeCell ref="B23:P23"/>
    <mergeCell ref="B24:P24"/>
    <mergeCell ref="B25:P25"/>
    <mergeCell ref="B19:P19"/>
    <mergeCell ref="B6:P6"/>
    <mergeCell ref="B7:P7"/>
    <mergeCell ref="B8:P8"/>
    <mergeCell ref="B9:P9"/>
    <mergeCell ref="B10:P10"/>
    <mergeCell ref="B13:P13"/>
    <mergeCell ref="B14:P14"/>
    <mergeCell ref="B15:P15"/>
    <mergeCell ref="B16:P16"/>
    <mergeCell ref="B17:P17"/>
    <mergeCell ref="B18:P18"/>
    <mergeCell ref="A1:A4"/>
    <mergeCell ref="B1:D3"/>
    <mergeCell ref="E1:L2"/>
    <mergeCell ref="M1:P2"/>
    <mergeCell ref="Q1:Q4"/>
    <mergeCell ref="E3:H3"/>
    <mergeCell ref="I3:L3"/>
    <mergeCell ref="M3:P3"/>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Lg Computo</cp:lastModifiedBy>
  <dcterms:created xsi:type="dcterms:W3CDTF">2019-01-31T13:47:05Z</dcterms:created>
  <dcterms:modified xsi:type="dcterms:W3CDTF">2020-08-13T16:47:44Z</dcterms:modified>
</cp:coreProperties>
</file>