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g Computo\Desktop\"/>
    </mc:Choice>
  </mc:AlternateContent>
  <bookViews>
    <workbookView xWindow="0" yWindow="0" windowWidth="14925" windowHeight="9030" tabRatio="599"/>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<sst xmlns="http://schemas.openxmlformats.org/spreadsheetml/2006/main" count="144" uniqueCount="136">
  <si>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</si>
  <si>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</si>
  <si>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</si>
  <si>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</si>
  <si>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</si>
  <si>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</si>
  <si>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</si>
  <si>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</si>
  <si>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</si>
  <si>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</si>
  <si>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</si>
  <si>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</si>
  <si>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</si>
  <si>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</si>
  <si>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</si>
  <si>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</si>
  <si>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</si>
  <si>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</si>
  <si>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</si>
  <si>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</si>
  <si>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</si>
  <si>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</si>
  <si>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</si>
  <si>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</si>
  <si>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</si>
  <si>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</si>
  <si>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</si>
  <si>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</si>
  <si>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</si>
  <si>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</si>
  <si>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</si>
  <si>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</si>
  <si>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</si>
  <si>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</si>
  <si>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</si>
  <si>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</si>
  <si>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</si>
  <si>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</si>
  <si>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</si>
  <si>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</si>
  <si>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</si>
  <si>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</si>
  <si>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</si>
  <si>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</si>
  <si>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</si>
  <si>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</si>
  <si>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</si>
  <si>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</si>
  <si>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</si>
  <si>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</si>
  <si>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</si>
  <si>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</si>
  <si>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</si>
  <si>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</si>
  <si>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</si>
  <si>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</si>
  <si>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</si>
  <si>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</si>
  <si>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</si>
  <si>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</si>
  <si>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</si>
  <si>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</si>
  <si>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</si>
  <si>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</si>
  <si>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</si>
  <si>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</si>
  <si>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</si>
  <si>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</si>
  <si>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</si>
  <si>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</si>
  <si>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</si>
  <si>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</si>
  <si>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</si>
  <si>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</si>
  <si>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</si>
  <si>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</si>
  <si>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</si>
  <si>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</si>
  <si>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</si>
  <si>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</si>
  <si>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</si>
  <si>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</si>
  <si>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</si>
  <si>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</si>
  <si>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</si>
  <si>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</si>
  <si>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</si>
  <si>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</si>
  <si>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</si>
  <si>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</si>
  <si>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</si>
  <si>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</si>
  <si>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</si>
  <si>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</si>
  <si>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</si>
  <si>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</si>
  <si>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</si>
  <si>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</si>
  <si>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</si>
  <si>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</si>
  <si>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</si>
  <si>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</si>
  <si>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</si>
  <si>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</si>
  <si>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</si>
  <si>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</si>
  <si>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</si>
  <si>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</si>
  <si>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</si>
  <si>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</si>
  <si>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</si>
  <si>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</si>
  <si>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</si>
  <si>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</si>
  <si>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</si>
  <si>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</si>
  <si>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</si>
  <si>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</si>
  <si>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</si>
  <si>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t>Servicio al ciudadano</t>
  </si>
  <si>
    <t>Objetivo 4 Fortalecimiento Institucional</t>
  </si>
  <si>
    <t>Objetivo Estratégico o del Subsistema</t>
  </si>
  <si>
    <t>Línea base</t>
  </si>
  <si>
    <t>Mínimo</t>
  </si>
  <si>
    <r>
      <t xml:space="preserve">Fuente Información Línea base: 
</t>
    </r>
    <r>
      <rPr>
        <sz val="11"/>
        <rFont val="Arial"/>
        <family val="2"/>
      </rPr>
      <t>Sistema Distrital de Quejas y Soluciones-SDQS</t>
    </r>
  </si>
  <si>
    <r>
      <t>Enero:</t>
    </r>
    <r>
      <rPr>
        <sz val="11"/>
        <color rgb="FF000000"/>
        <rFont val="Arial"/>
        <family val="2"/>
      </rPr>
      <t xml:space="preserve"> De acuerdo a la gestión realizada en el mes de enero, se obtiene un 9,42% con un nivel critico, se evidencia la gestión de 2326 requerimientos, de los cuales se dio cierre a 402 requerimientos, quedando 1443 pendientes de gestionar. Se establece que el porcentaje alcanzando en el mes de analisis se debe a las fallas generadas desde el pasado 08 de enero de 2020 por le Sistema Distrital deQuejas y Soluciones - Bogotá Te Escucha y la inclusion de franjas de acceso por grupos de entidades como plan de contingencia.</t>
    </r>
  </si>
  <si>
    <r>
      <t xml:space="preserve">Febrero: </t>
    </r>
    <r>
      <rPr>
        <sz val="11"/>
        <color rgb="FF000000"/>
        <rFont val="Arial"/>
        <family val="2"/>
      </rPr>
      <t xml:space="preserve">  De acuerdo a la gestión realizada en el mes de Febrero, se obtiene un 18,82% con un nivel critico, se evidencia la gestión de 2112 requerimientos, de los cuales se dio cierre a 669 requerimientos, quedando 1924 pendientes de gestionar. Se establece que el porcentaje alcanzando en el mes de analisis se debe a las fallas generadas desde el pasado 08 de enero de 2020 por le Sistema Distritl deQuejas y Soluciones - Bogotá Te Escucha y la inclusion de franjas de acceso por grupos de entidades como plan de contingencia.</t>
    </r>
  </si>
  <si>
    <r>
      <t xml:space="preserve">Abril:   </t>
    </r>
    <r>
      <rPr>
        <sz val="11"/>
        <color indexed="8"/>
        <rFont val="Arial"/>
        <family val="2"/>
      </rPr>
      <t>De acuerdo a la gestión realizada en el mes de Abril, se obtiene un 56.35% con un nivel casi Satisfactorio, se evidencia la gestión de 3784 requerimientos, de los cuales se dio cierre a 3206 requerimientos, Se establece que el porcentaje alcanzado en el mes de análisis ha subido bastante en cuanto a cierres, a pesar de la contingencia.</t>
    </r>
  </si>
  <si>
    <r>
      <t xml:space="preserve">Mayo:   </t>
    </r>
    <r>
      <rPr>
        <sz val="11"/>
        <color indexed="8"/>
        <rFont val="Arial"/>
        <family val="2"/>
      </rPr>
      <t>De acuerdo a la gestión realizada en el mes de Mayo, se obtiene un 20.93% con un nivel muy bajo, se evidencia la gestión de 2415 requerimientos, de los cuales se dio cierre a 836 requerimientos, Se establece que el porcentaje alcanzado en el mes de análisis bajo un poco en cuanto a cierres, a pesar de la contingencia.</t>
    </r>
  </si>
  <si>
    <r>
      <t xml:space="preserve">Junio:   </t>
    </r>
    <r>
      <rPr>
        <sz val="11"/>
        <color indexed="8"/>
        <rFont val="Arial"/>
        <family val="2"/>
      </rPr>
      <t>De acuerdo a la gestión realizada en el mes de Junio, se obtiene un 38.87% con un nivel Aceptable, se evidencia la gestión de 2217 requerimientos, de los cuales se dio cierre a 1241 requerimientos, Se establece que el porcentaje alcanzado en el mes de análisis subio un poco en cuanto a cierres.</t>
    </r>
  </si>
  <si>
    <r>
      <t xml:space="preserve">Registro de Medición   Año </t>
    </r>
    <r>
      <rPr>
        <b/>
        <u/>
        <sz val="11"/>
        <color indexed="8"/>
        <rFont val="Arial"/>
        <family val="2"/>
      </rPr>
      <t>2020</t>
    </r>
  </si>
  <si>
    <r>
      <t xml:space="preserve">Julio:   </t>
    </r>
    <r>
      <rPr>
        <sz val="11"/>
        <color indexed="8"/>
        <rFont val="Arial"/>
        <family val="2"/>
      </rPr>
      <t xml:space="preserve">De acuerdo a la gestión realizada en el mes de Julio, se obtiene un 44% con un nivel Aceptable, se evidencia la gestión de 1665 requerimientos, de los cuales se dio cierre a 1031 requerimientos, Se establece que el porcentaje alcanzado en el mes de análisis subio un poco en cuanto a cierres.
</t>
    </r>
  </si>
  <si>
    <r>
      <t xml:space="preserve">Marzo:   </t>
    </r>
    <r>
      <rPr>
        <sz val="11"/>
        <color indexed="8"/>
        <rFont val="Arial"/>
        <family val="2"/>
      </rPr>
      <t>De acuerdo a la gestión realizada en el mes de MARZO, se obtiene un 35,10% con un nivel Aceptable, se evidencia la gestión de 3408 requerimientos, de los cuales se dio cierre a 1762 requerimientos,Se establece que el porcentaje alcanzado en el mes de análisis ha subido bastante en cuanto a cierres, a pesar de la contingencia.</t>
    </r>
  </si>
  <si>
    <r>
      <t xml:space="preserve">Agosto:   </t>
    </r>
    <r>
      <rPr>
        <sz val="11"/>
        <color indexed="8"/>
        <rFont val="Arial"/>
        <family val="2"/>
      </rPr>
      <t xml:space="preserve">De acuerdo a la gestión realizada en el mes de Agosto, se obtiene un 35,10% con un nivel muy bajo, se evidencia la gestión de 1364 requerimientos, de los cuales se dio cierre a 714 requerimientos, Se establece que el porcentaje alcanzado en el mes de análisis bajo demasiado en cuanto a cierres.
</t>
    </r>
  </si>
  <si>
    <r>
      <t xml:space="preserve">Septiembre:   </t>
    </r>
    <r>
      <rPr>
        <sz val="11"/>
        <color indexed="8"/>
        <rFont val="Arial"/>
        <family val="2"/>
      </rPr>
      <t xml:space="preserve">De acuerdo a la gestión realizada en el mes de Septiembre, se obtiene un 44.17% con un nivel Aceptable, se evidencia la gestión de 1379 requerimientos, de los cuales se dio cierre a 845 requerimientos, Se establece que el porcentaje alcanzado en el mes de análisis subio bastante en cuanto a cierres.
</t>
    </r>
  </si>
  <si>
    <r>
      <rPr>
        <b/>
        <sz val="11"/>
        <color rgb="FF000000"/>
        <rFont val="Arial"/>
        <family val="2"/>
      </rPr>
      <t xml:space="preserve">Enero: </t>
    </r>
    <r>
      <rPr>
        <sz val="11"/>
        <color rgb="FF000000"/>
        <rFont val="Arial"/>
        <family val="2"/>
      </rPr>
      <t>Solicitar el cierre inmediato de 727 requerimientos con vigencias anteriores al mes de enero  y  1599  requerimientos que se encuentran en gestión del presente mes. Enviar alertamiento con el total de los requerimientos en gestión y realizar el seguimiento de los mismos. En caso de no disminuir durante el mes de febrero se aplicara plan de contingencia con todas las usbdirecciones involucradas.</t>
    </r>
    <r>
      <rPr>
        <b/>
        <sz val="11"/>
        <color rgb="FF000000"/>
        <rFont val="Arial"/>
        <family val="2"/>
      </rPr>
      <t xml:space="preserve">
Febrero. </t>
    </r>
    <r>
      <rPr>
        <sz val="11"/>
        <color indexed="8"/>
        <rFont val="Arial"/>
        <family val="2"/>
      </rPr>
      <t xml:space="preserve">Solicitar el cierre inmediato de 139 requerimientos con vigencias anteriores al mes de Febrero. Enviar alertamiento con el total de los requerimientos en gestión y realizar el seguimiento de los mismos. En caso de no disminuir durante el mes demarzo se aplicara plan de contingencia con todas las Subdirecciones involucradas.
</t>
    </r>
    <r>
      <rPr>
        <b/>
        <sz val="11"/>
        <color indexed="8"/>
        <rFont val="Arial"/>
        <family val="2"/>
      </rPr>
      <t>Marzo</t>
    </r>
    <r>
      <rPr>
        <sz val="11"/>
        <color indexed="8"/>
        <rFont val="Arial"/>
        <family val="2"/>
      </rPr>
      <t xml:space="preserve">. Solicitar el cierre inmediato de los  requerimientos con vigencias anteriores al mes de Marzo. Enviar alertamiento con el total de los requerimientos en gestión y realizar el seguimiento de los mismos. En caso de no disminuir durante el mes de Abril se aplicara plan de contingencia con todas las Subdirecciones involucradas.
</t>
    </r>
    <r>
      <rPr>
        <b/>
        <sz val="11"/>
        <color indexed="8"/>
        <rFont val="Arial"/>
        <family val="2"/>
      </rPr>
      <t>Abril</t>
    </r>
    <r>
      <rPr>
        <sz val="11"/>
        <color indexed="8"/>
        <rFont val="Arial"/>
        <family val="2"/>
      </rPr>
      <t xml:space="preserve">. Solicitar el cierre inmediato de los  requerimientos con vigencias anteriores al mes de Abril. Enviar alertamiento con el total de los requerimientos en gestión y realizar el seguimiento de los mismos. En caso de no disminuir durante el mes de Mayo se aplicara plan de contingencia con todas las Subdirecciones involucradas. aun cuando este mes ha mejorado bastante el cierre de las peticiones.
</t>
    </r>
    <r>
      <rPr>
        <b/>
        <sz val="11"/>
        <color indexed="8"/>
        <rFont val="Arial"/>
        <family val="2"/>
      </rPr>
      <t xml:space="preserve">Mayo: </t>
    </r>
    <r>
      <rPr>
        <sz val="11"/>
        <color indexed="8"/>
        <rFont val="Arial"/>
        <family val="2"/>
      </rPr>
      <t xml:space="preserve">Solicitar el cierre inmediato de los  requerimientos con vigencias anteriores al mes de Mayo. Enviar alertamiento con el total de los requerimientos en gestión y realizar el seguimiento de los mismos. En caso de no disminuir durante el mes deJunio se aplicara plan de contingencia con todas las Subdirecciones involucradas.
</t>
    </r>
    <r>
      <rPr>
        <b/>
        <sz val="11"/>
        <color indexed="8"/>
        <rFont val="Arial"/>
        <family val="2"/>
      </rPr>
      <t>Junio</t>
    </r>
    <r>
      <rPr>
        <sz val="11"/>
        <color indexed="8"/>
        <rFont val="Arial"/>
        <family val="2"/>
      </rPr>
      <t xml:space="preserve">:  Solicitar el cierre inmediato de los  requerimientos con vigencias anteriores al mes de Junio. Enviar alertamiento con el total de los requerimientos en gestión y realizar el seguimiento de los mismos. En caso de no disminuir durante el mes de Julio se aplicara plan de contingencia con todas las Subdirecciones involucradas.
</t>
    </r>
    <r>
      <rPr>
        <b/>
        <sz val="11"/>
        <color indexed="8"/>
        <rFont val="Arial"/>
        <family val="2"/>
      </rPr>
      <t>Julio</t>
    </r>
    <r>
      <rPr>
        <sz val="11"/>
        <color indexed="8"/>
        <rFont val="Arial"/>
        <family val="2"/>
      </rPr>
      <t xml:space="preserve">:  Solicitar el cierre inmediato de los  requerimientos con vigencias anteriores al mes de Julio. Se envío  alertamiento con el total de los requerimientos en gestión y realizar el seguimiento de los mismos a todas las Misionales con pendientes de cierre. En caso de no disminuir durante el mes de Agosto se aplicara plan de contingencia con todas las Subdirecciones involucradas.
</t>
    </r>
    <r>
      <rPr>
        <b/>
        <sz val="11"/>
        <color rgb="FF000000"/>
        <rFont val="Arial"/>
        <family val="2"/>
      </rPr>
      <t>Agosto</t>
    </r>
    <r>
      <rPr>
        <sz val="11"/>
        <color indexed="8"/>
        <rFont val="Arial"/>
        <family val="2"/>
      </rPr>
      <t xml:space="preserve">:  Solicitar el cierre inmediato de los  requerimientos con vigencias anteriores al mes de Agosto. Se envío  alertamiento con el total de los requerimientos en gestión y realizar el seguimiento de los mismos a todas las Misionales con pendientes de cierre. En caso de no disminuir durante el mes de Septiembre se aplicara plan de contingencia con todas las Subdirecciones involucradas. Enviando alertas de seguimiento a cada una de las Misionales.
</t>
    </r>
    <r>
      <rPr>
        <b/>
        <sz val="11"/>
        <color indexed="8"/>
        <rFont val="Arial"/>
        <family val="2"/>
      </rPr>
      <t xml:space="preserve">Septiembre:  </t>
    </r>
    <r>
      <rPr>
        <sz val="11"/>
        <color indexed="8"/>
        <rFont val="Arial"/>
        <family val="2"/>
      </rPr>
      <t>Solicitar el cierre inmediato de los  requerimientos con vigencias anteriores al mes de Agosto. Se envío  alertamiento con el total de los requerimientos en gestión y realizar el seguimiento de los mismos a todas las Misionales con pendientes de cierre. En caso de no disminuir durante el mes de Octubre se aplicara plan de contingencia con todas las Subdirecciones involucradas. Enviando alertas de seguimiento a cada una de las Misionales.</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</si>
</sst>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5">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10" fontId="2" fillId="0" borderId="10" xfId="0" applyNumberFormat="1"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3" fillId="0" borderId="7" xfId="0" quotePrefix="1" applyFont="1" applyBorder="1" applyAlignment="1">
      <alignment horizontal="left" vertical="top"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10" fontId="2" fillId="0" borderId="11"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200" b="0" i="0" u="none" strike="noStrike" baseline="0">
              <a:solidFill>
                <a:srgbClr val="000000"/>
              </a:solidFill>
              <a:latin typeface="Calibri"/>
              <a:ea typeface="Calibri"/>
              <a:cs typeface="Calibri"/>
            </a:defRPr>
          </a:pPr>
          <a:endParaRPr lang="es-MX"/>
        </a:p>
      </c:txPr>
    </c:title>
    <c:autoTitleDeleted val="0"/>
    <c:plotArea>
      <c:layout>
        <c:manualLayout>
          <c:layoutTarget val="inner"/>
          <c:xMode val="edge"/>
          <c:yMode val="edge"/>
          <c:x val="3.9052995213833562E-2"/>
          <c:y val="2.0190304995994609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0.00%</c:formatCode>
                <c:ptCount val="14"/>
                <c:pt idx="0">
                  <c:v>9.4588235294117654E-2</c:v>
                </c:pt>
                <c:pt idx="1">
                  <c:v>0.29112271540469975</c:v>
                </c:pt>
                <c:pt idx="2">
                  <c:v>0.49217877094972068</c:v>
                </c:pt>
                <c:pt idx="3">
                  <c:v>0.56354368078748462</c:v>
                </c:pt>
                <c:pt idx="4">
                  <c:v>0.20931397095643464</c:v>
                </c:pt>
                <c:pt idx="5">
                  <c:v>0.38866269965549638</c:v>
                </c:pt>
                <c:pt idx="6">
                  <c:v>0.44845585036972596</c:v>
                </c:pt>
                <c:pt idx="7">
                  <c:v>0.35103244837758113</c:v>
                </c:pt>
                <c:pt idx="8">
                  <c:v>0.44171458442237321</c:v>
                </c:pt>
                <c:pt idx="9">
                  <c:v>0</c:v>
                </c:pt>
                <c:pt idx="10">
                  <c:v>0</c:v>
                </c:pt>
                <c:pt idx="11">
                  <c:v>0</c:v>
                </c:pt>
                <c:pt idx="12">
                  <c:v>0.36601709401709404</c:v>
                </c:pt>
              </c:numCache>
            </c:numRef>
          </c:val>
          <c:extLst xmlns:c16r2="http://schemas.microsoft.com/office/drawing/2015/06/char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298400960"/>
        <c:axId val="-298398784"/>
      </c:barChart>
      <c:catAx>
        <c:axId val="-2984009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298398784"/>
        <c:crosses val="autoZero"/>
        <c:auto val="1"/>
        <c:lblAlgn val="ctr"/>
        <c:lblOffset val="100"/>
        <c:noMultiLvlLbl val="0"/>
      </c:catAx>
      <c:valAx>
        <c:axId val="-298398784"/>
        <c:scaling>
          <c:orientation val="minMax"/>
          <c:max val="1"/>
        </c:scaling>
        <c:delete val="0"/>
        <c:axPos val="l"/>
        <c:majorGridlines/>
        <c:numFmt formatCode="0.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MX"/>
          </a:p>
        </c:txPr>
        <c:crossAx val="-298400960"/>
        <c:crosses val="autoZero"/>
        <c:crossBetween val="between"/>
      </c:valAx>
    </c:plotArea>
    <c:legend>
      <c:legendPos val="r"/>
      <c:layout/>
      <c:overlay val="0"/>
      <c:txPr>
        <a:bodyPr/>
        <a:lstStyle/>
        <a:p>
          <a:pPr>
            <a:defRPr sz="500" b="0" i="0" u="none" strike="noStrike" baseline="0">
              <a:solidFill>
                <a:srgbClr val="000000"/>
              </a:solidFill>
              <a:latin typeface="Calibri"/>
              <a:ea typeface="Calibri"/>
              <a:cs typeface="Calibri"/>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xmlns=""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xmlns=""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xmlns=""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xmlns=""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xmlns=""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xmlns=""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xmlns=""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xmlns=""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xmlns=""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xmlns=""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file:///\\apolo\UAESP_Docs\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file:///\\apolo\UAESP_Docs\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view="pageBreakPreview" topLeftCell="A46" zoomScaleNormal="100" zoomScaleSheetLayoutView="100" workbookViewId="0">
      <selection activeCell="B48" sqref="B48:Q48"/>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54"/>
      <c r="B1" s="56"/>
      <c r="C1" s="56"/>
      <c r="D1" s="56"/>
      <c r="E1" s="117" t="s">
        <v>0</v>
      </c>
      <c r="F1" s="118"/>
      <c r="G1" s="118"/>
      <c r="H1" s="118"/>
      <c r="I1" s="118"/>
      <c r="J1" s="118"/>
      <c r="K1" s="118"/>
      <c r="L1" s="118"/>
      <c r="M1" s="119"/>
      <c r="N1" s="58" t="s">
        <v>1</v>
      </c>
      <c r="O1" s="58"/>
      <c r="P1" s="58"/>
      <c r="Q1" s="58"/>
      <c r="R1" s="1"/>
    </row>
    <row r="2" spans="1:19" ht="36" customHeight="1" x14ac:dyDescent="0.2">
      <c r="A2" s="55"/>
      <c r="B2" s="57"/>
      <c r="C2" s="57"/>
      <c r="D2" s="57"/>
      <c r="E2" s="120"/>
      <c r="F2" s="121"/>
      <c r="G2" s="121"/>
      <c r="H2" s="121"/>
      <c r="I2" s="121"/>
      <c r="J2" s="121"/>
      <c r="K2" s="121"/>
      <c r="L2" s="121"/>
      <c r="M2" s="122"/>
      <c r="N2" s="59"/>
      <c r="O2" s="59"/>
      <c r="P2" s="59"/>
      <c r="Q2" s="59"/>
      <c r="R2" s="3"/>
    </row>
    <row r="3" spans="1:19" ht="30.75" customHeight="1" x14ac:dyDescent="0.2">
      <c r="A3" s="55"/>
      <c r="B3" s="57"/>
      <c r="C3" s="57"/>
      <c r="D3" s="57"/>
      <c r="E3" s="123" t="s">
        <v>89</v>
      </c>
      <c r="F3" s="124"/>
      <c r="G3" s="124"/>
      <c r="H3" s="124"/>
      <c r="I3" s="125"/>
      <c r="J3" s="60">
        <v>43497</v>
      </c>
      <c r="K3" s="61"/>
      <c r="L3" s="61"/>
      <c r="M3" s="61"/>
      <c r="N3" s="59" t="s">
        <v>3</v>
      </c>
      <c r="O3" s="59"/>
      <c r="P3" s="59"/>
      <c r="Q3" s="59"/>
      <c r="R3" s="3"/>
    </row>
    <row r="4" spans="1:19" ht="9.75" customHeight="1" x14ac:dyDescent="0.2">
      <c r="A4" s="55"/>
      <c r="B4" s="4"/>
      <c r="C4" s="4"/>
      <c r="D4" s="4"/>
      <c r="E4" s="4"/>
      <c r="F4" s="4"/>
      <c r="G4" s="4"/>
      <c r="H4" s="4"/>
      <c r="I4" s="4"/>
      <c r="J4" s="4"/>
      <c r="K4" s="4"/>
      <c r="L4" s="4"/>
      <c r="M4" s="4"/>
      <c r="N4" s="4"/>
      <c r="O4" s="4"/>
      <c r="P4" s="4"/>
      <c r="Q4" s="4"/>
      <c r="R4" s="3"/>
      <c r="S4" s="5"/>
    </row>
    <row r="5" spans="1:19" s="7" customFormat="1" ht="29.25" customHeight="1" x14ac:dyDescent="0.2">
      <c r="A5" s="55"/>
      <c r="B5" s="6" t="s">
        <v>4</v>
      </c>
      <c r="C5" s="62" t="s">
        <v>119</v>
      </c>
      <c r="D5" s="62"/>
      <c r="E5" s="62"/>
      <c r="F5" s="62"/>
      <c r="G5" s="62"/>
      <c r="H5" s="62"/>
      <c r="I5" s="62"/>
      <c r="J5" s="63" t="s">
        <v>6</v>
      </c>
      <c r="K5" s="63"/>
      <c r="L5" s="63"/>
      <c r="M5" s="64" t="s">
        <v>7</v>
      </c>
      <c r="N5" s="64"/>
      <c r="O5" s="64"/>
      <c r="P5" s="64"/>
      <c r="Q5" s="64"/>
      <c r="R5" s="3"/>
    </row>
    <row r="6" spans="1:19" s="7" customFormat="1" ht="9" customHeight="1" x14ac:dyDescent="0.2">
      <c r="A6" s="55"/>
      <c r="B6" s="8"/>
      <c r="C6" s="9"/>
      <c r="D6" s="9"/>
      <c r="E6" s="9"/>
      <c r="F6" s="9"/>
      <c r="G6" s="9"/>
      <c r="H6" s="9"/>
      <c r="I6" s="9"/>
      <c r="J6" s="10"/>
      <c r="K6" s="10"/>
      <c r="L6" s="10"/>
      <c r="M6" s="9"/>
      <c r="N6" s="9"/>
      <c r="O6" s="9"/>
      <c r="P6" s="9"/>
      <c r="Q6" s="9"/>
      <c r="R6" s="3"/>
    </row>
    <row r="7" spans="1:19" s="7" customFormat="1" ht="31.5" customHeight="1" x14ac:dyDescent="0.25">
      <c r="A7" s="55"/>
      <c r="B7" s="11" t="s">
        <v>8</v>
      </c>
      <c r="C7" s="67" t="s">
        <v>9</v>
      </c>
      <c r="D7" s="67"/>
      <c r="E7" s="67"/>
      <c r="F7" s="67"/>
      <c r="G7" s="67"/>
      <c r="H7" s="67"/>
      <c r="I7" s="67"/>
      <c r="J7" s="68" t="s">
        <v>121</v>
      </c>
      <c r="K7" s="68"/>
      <c r="L7" s="68"/>
      <c r="M7" s="69" t="s">
        <v>120</v>
      </c>
      <c r="N7" s="70"/>
      <c r="O7" s="70"/>
      <c r="P7" s="70"/>
      <c r="Q7" s="71"/>
      <c r="R7" s="3"/>
    </row>
    <row r="8" spans="1:19" s="7" customFormat="1" ht="15.75" customHeight="1" x14ac:dyDescent="0.2">
      <c r="A8" s="55"/>
      <c r="B8" s="8"/>
      <c r="C8" s="9"/>
      <c r="D8" s="9"/>
      <c r="E8" s="9"/>
      <c r="F8" s="9"/>
      <c r="G8" s="9"/>
      <c r="H8" s="9"/>
      <c r="I8" s="9"/>
      <c r="J8" s="10"/>
      <c r="K8" s="10"/>
      <c r="L8" s="10"/>
      <c r="M8" s="9"/>
      <c r="N8" s="9"/>
      <c r="O8" s="9"/>
      <c r="P8" s="9"/>
      <c r="Q8" s="12"/>
      <c r="R8" s="3"/>
    </row>
    <row r="9" spans="1:19" s="7" customFormat="1" ht="39" customHeight="1" x14ac:dyDescent="0.2">
      <c r="A9" s="55"/>
      <c r="B9" s="13" t="s">
        <v>10</v>
      </c>
      <c r="C9" s="72" t="s">
        <v>118</v>
      </c>
      <c r="D9" s="72"/>
      <c r="E9" s="72"/>
      <c r="F9" s="72"/>
      <c r="G9" s="72"/>
      <c r="H9" s="72"/>
      <c r="I9" s="72"/>
      <c r="J9" s="73" t="s">
        <v>11</v>
      </c>
      <c r="K9" s="73"/>
      <c r="L9" s="73"/>
      <c r="M9" s="74" t="s">
        <v>113</v>
      </c>
      <c r="N9" s="75"/>
      <c r="O9" s="75"/>
      <c r="P9" s="75"/>
      <c r="Q9" s="76"/>
      <c r="R9" s="3"/>
    </row>
    <row r="10" spans="1:19" s="7" customFormat="1" ht="13.5" customHeight="1" x14ac:dyDescent="0.2">
      <c r="A10" s="55"/>
      <c r="B10" s="8"/>
      <c r="C10" s="9"/>
      <c r="D10" s="9"/>
      <c r="E10" s="9"/>
      <c r="F10" s="9"/>
      <c r="G10" s="9"/>
      <c r="H10" s="9"/>
      <c r="I10" s="9"/>
      <c r="J10" s="10"/>
      <c r="K10" s="10"/>
      <c r="L10" s="10"/>
      <c r="M10" s="9"/>
      <c r="N10" s="9"/>
      <c r="O10" s="9"/>
      <c r="P10" s="9"/>
      <c r="Q10" s="9"/>
      <c r="R10" s="3"/>
    </row>
    <row r="11" spans="1:19" s="7" customFormat="1" ht="39" customHeight="1" x14ac:dyDescent="0.2">
      <c r="A11" s="55"/>
      <c r="B11" s="14" t="s">
        <v>12</v>
      </c>
      <c r="C11" s="77" t="s">
        <v>13</v>
      </c>
      <c r="D11" s="78"/>
      <c r="E11" s="79"/>
      <c r="F11" s="80" t="s">
        <v>14</v>
      </c>
      <c r="G11" s="80"/>
      <c r="H11" s="80"/>
      <c r="I11" s="80" t="s">
        <v>15</v>
      </c>
      <c r="J11" s="80"/>
      <c r="K11" s="80"/>
      <c r="L11" s="80"/>
      <c r="M11" s="80"/>
      <c r="N11" s="80" t="s">
        <v>16</v>
      </c>
      <c r="O11" s="80"/>
      <c r="P11" s="80"/>
      <c r="Q11" s="80"/>
      <c r="R11" s="3"/>
    </row>
    <row r="12" spans="1:19" s="7" customFormat="1" ht="78" customHeight="1" x14ac:dyDescent="0.2">
      <c r="A12" s="55"/>
      <c r="B12" s="81" t="s">
        <v>115</v>
      </c>
      <c r="C12" s="83" t="s">
        <v>17</v>
      </c>
      <c r="D12" s="84"/>
      <c r="E12" s="85"/>
      <c r="F12" s="89" t="s">
        <v>84</v>
      </c>
      <c r="G12" s="89"/>
      <c r="H12" s="89"/>
      <c r="I12" s="90" t="s">
        <v>85</v>
      </c>
      <c r="J12" s="90"/>
      <c r="K12" s="90"/>
      <c r="L12" s="90"/>
      <c r="M12" s="90"/>
      <c r="N12" s="91" t="s">
        <v>18</v>
      </c>
      <c r="O12" s="92"/>
      <c r="P12" s="92"/>
      <c r="Q12" s="93"/>
      <c r="R12" s="3"/>
    </row>
    <row r="13" spans="1:19" s="7" customFormat="1" ht="75.75" customHeight="1" x14ac:dyDescent="0.2">
      <c r="A13" s="55"/>
      <c r="B13" s="82"/>
      <c r="C13" s="86"/>
      <c r="D13" s="87"/>
      <c r="E13" s="88"/>
      <c r="F13" s="89" t="s">
        <v>114</v>
      </c>
      <c r="G13" s="89"/>
      <c r="H13" s="89"/>
      <c r="I13" s="90" t="s">
        <v>116</v>
      </c>
      <c r="J13" s="90"/>
      <c r="K13" s="90"/>
      <c r="L13" s="90"/>
      <c r="M13" s="90"/>
      <c r="N13" s="91" t="s">
        <v>18</v>
      </c>
      <c r="O13" s="92"/>
      <c r="P13" s="92"/>
      <c r="Q13" s="93"/>
      <c r="R13" s="3"/>
    </row>
    <row r="14" spans="1:19" s="7" customFormat="1" ht="14.25" customHeight="1" x14ac:dyDescent="0.2">
      <c r="A14" s="55"/>
      <c r="B14" s="8"/>
      <c r="C14" s="9"/>
      <c r="D14" s="9"/>
      <c r="E14" s="9"/>
      <c r="F14" s="9"/>
      <c r="G14" s="9"/>
      <c r="H14" s="9"/>
      <c r="I14" s="9"/>
      <c r="J14" s="10"/>
      <c r="K14" s="10"/>
      <c r="L14" s="10"/>
      <c r="M14" s="9"/>
      <c r="N14" s="9"/>
      <c r="O14" s="9"/>
      <c r="P14" s="9"/>
      <c r="Q14" s="9"/>
      <c r="R14" s="3"/>
    </row>
    <row r="15" spans="1:19" s="7" customFormat="1" ht="29.25" customHeight="1" x14ac:dyDescent="0.2">
      <c r="A15" s="55"/>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55"/>
      <c r="B16" s="8"/>
      <c r="C16" s="9"/>
      <c r="D16" s="9"/>
      <c r="E16" s="9"/>
      <c r="F16" s="9"/>
      <c r="G16" s="9"/>
      <c r="H16" s="9"/>
      <c r="I16" s="9"/>
      <c r="J16" s="9"/>
      <c r="K16" s="9"/>
      <c r="L16" s="9"/>
      <c r="M16" s="9"/>
      <c r="N16" s="9"/>
      <c r="O16" s="9"/>
      <c r="P16" s="9"/>
      <c r="Q16" s="9"/>
      <c r="R16" s="3"/>
    </row>
    <row r="17" spans="1:24" s="7" customFormat="1" ht="29.25" customHeight="1" x14ac:dyDescent="0.2">
      <c r="A17" s="55"/>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55"/>
      <c r="B18" s="20"/>
      <c r="C18" s="9"/>
      <c r="D18" s="9"/>
      <c r="E18" s="9"/>
      <c r="F18" s="9"/>
      <c r="G18" s="9"/>
      <c r="H18" s="9"/>
      <c r="I18" s="9"/>
      <c r="J18" s="9"/>
      <c r="K18" s="9"/>
      <c r="L18" s="9"/>
      <c r="M18" s="9"/>
      <c r="N18" s="9"/>
      <c r="O18" s="9"/>
      <c r="P18" s="9"/>
      <c r="Q18" s="9"/>
      <c r="R18" s="3"/>
    </row>
    <row r="19" spans="1:24" ht="24.75" customHeight="1" x14ac:dyDescent="0.2">
      <c r="A19" s="55"/>
      <c r="B19" s="94" t="s">
        <v>29</v>
      </c>
      <c r="C19" s="94"/>
      <c r="D19" s="94"/>
      <c r="E19" s="94"/>
      <c r="F19" s="94"/>
      <c r="G19" s="94"/>
      <c r="H19" s="94"/>
      <c r="I19" s="94"/>
      <c r="J19" s="94"/>
      <c r="K19" s="94"/>
      <c r="L19" s="94"/>
      <c r="M19" s="94"/>
      <c r="N19" s="94"/>
      <c r="O19" s="94"/>
      <c r="P19" s="94"/>
      <c r="Q19" s="94"/>
      <c r="R19" s="3"/>
    </row>
    <row r="20" spans="1:24" ht="24" customHeight="1" x14ac:dyDescent="0.2">
      <c r="A20" s="55"/>
      <c r="B20" s="80" t="s">
        <v>30</v>
      </c>
      <c r="C20" s="80"/>
      <c r="D20" s="80"/>
      <c r="E20" s="80"/>
      <c r="F20" s="80"/>
      <c r="G20" s="80"/>
      <c r="H20" s="80"/>
      <c r="I20" s="80"/>
      <c r="J20" s="80"/>
      <c r="K20" s="80"/>
      <c r="L20" s="80"/>
      <c r="M20" s="80"/>
      <c r="N20" s="80"/>
      <c r="O20" s="80"/>
      <c r="P20" s="80"/>
      <c r="Q20" s="80"/>
      <c r="R20" s="3"/>
    </row>
    <row r="21" spans="1:24" ht="27.75" customHeight="1" x14ac:dyDescent="0.2">
      <c r="A21" s="55"/>
      <c r="B21" s="95" t="s">
        <v>31</v>
      </c>
      <c r="C21" s="95"/>
      <c r="D21" s="95" t="s">
        <v>32</v>
      </c>
      <c r="E21" s="95"/>
      <c r="F21" s="95"/>
      <c r="G21" s="96" t="s">
        <v>33</v>
      </c>
      <c r="H21" s="96"/>
      <c r="I21" s="21"/>
      <c r="J21" s="22" t="s">
        <v>34</v>
      </c>
      <c r="K21" s="97">
        <v>0.6</v>
      </c>
      <c r="L21" s="98"/>
      <c r="M21" s="98"/>
      <c r="N21" s="23" t="s">
        <v>35</v>
      </c>
      <c r="O21" s="99" t="s">
        <v>86</v>
      </c>
      <c r="P21" s="100"/>
      <c r="Q21" s="100"/>
      <c r="R21" s="3"/>
    </row>
    <row r="22" spans="1:24" ht="23.25" customHeight="1" x14ac:dyDescent="0.25">
      <c r="A22" s="55"/>
      <c r="B22" s="24" t="s">
        <v>36</v>
      </c>
      <c r="C22" s="25">
        <v>0.6</v>
      </c>
      <c r="D22" s="24" t="s">
        <v>36</v>
      </c>
      <c r="E22" s="65" t="s">
        <v>37</v>
      </c>
      <c r="F22" s="66"/>
      <c r="G22" s="96" t="s">
        <v>38</v>
      </c>
      <c r="H22" s="96"/>
      <c r="I22" s="26"/>
      <c r="J22" s="22" t="s">
        <v>39</v>
      </c>
      <c r="K22" s="97">
        <v>0.4</v>
      </c>
      <c r="L22" s="98"/>
      <c r="M22" s="98"/>
      <c r="N22" s="23" t="s">
        <v>122</v>
      </c>
      <c r="O22" s="99" t="s">
        <v>87</v>
      </c>
      <c r="P22" s="100"/>
      <c r="Q22" s="100"/>
      <c r="R22" s="3"/>
    </row>
    <row r="23" spans="1:24" ht="39.75" customHeight="1" x14ac:dyDescent="0.25">
      <c r="A23" s="55"/>
      <c r="B23" s="24" t="s">
        <v>123</v>
      </c>
      <c r="C23" s="52">
        <v>0.4</v>
      </c>
      <c r="D23" s="24" t="s">
        <v>123</v>
      </c>
      <c r="E23" s="65" t="s">
        <v>37</v>
      </c>
      <c r="F23" s="66"/>
      <c r="G23" s="96" t="s">
        <v>40</v>
      </c>
      <c r="H23" s="96"/>
      <c r="I23" s="27"/>
      <c r="J23" s="28" t="s">
        <v>41</v>
      </c>
      <c r="K23" s="101">
        <v>0.39</v>
      </c>
      <c r="L23" s="102"/>
      <c r="M23" s="103"/>
      <c r="N23" s="104" t="s">
        <v>124</v>
      </c>
      <c r="O23" s="105"/>
      <c r="P23" s="105"/>
      <c r="Q23" s="105"/>
      <c r="R23" s="3"/>
    </row>
    <row r="24" spans="1:24" ht="10.5" customHeight="1" x14ac:dyDescent="0.2">
      <c r="A24" s="55"/>
      <c r="B24" s="20"/>
      <c r="C24" s="9"/>
      <c r="D24" s="9"/>
      <c r="E24" s="9"/>
      <c r="F24" s="9"/>
      <c r="G24" s="9"/>
      <c r="H24" s="9"/>
      <c r="I24" s="9"/>
      <c r="J24" s="9"/>
      <c r="K24" s="9"/>
      <c r="L24" s="9"/>
      <c r="M24" s="9"/>
      <c r="N24" s="9"/>
      <c r="O24" s="9"/>
      <c r="P24" s="9"/>
      <c r="Q24" s="9"/>
      <c r="R24" s="3"/>
    </row>
    <row r="25" spans="1:24" ht="26.25" customHeight="1" x14ac:dyDescent="0.2">
      <c r="A25" s="55"/>
      <c r="B25" s="129" t="s">
        <v>130</v>
      </c>
      <c r="C25" s="129"/>
      <c r="D25" s="129"/>
      <c r="E25" s="129"/>
      <c r="F25" s="129"/>
      <c r="G25" s="129"/>
      <c r="H25" s="129"/>
      <c r="I25" s="129"/>
      <c r="J25" s="129"/>
      <c r="K25" s="129"/>
      <c r="L25" s="129"/>
      <c r="M25" s="129"/>
      <c r="N25" s="129"/>
      <c r="O25" s="129"/>
      <c r="P25" s="129"/>
      <c r="Q25" s="129"/>
      <c r="R25" s="3"/>
    </row>
    <row r="26" spans="1:24" ht="26.25" customHeight="1" x14ac:dyDescent="0.2">
      <c r="A26" s="55"/>
      <c r="B26" s="80" t="s">
        <v>42</v>
      </c>
      <c r="C26" s="80"/>
      <c r="D26" s="77" t="s">
        <v>43</v>
      </c>
      <c r="E26" s="78"/>
      <c r="F26" s="78"/>
      <c r="G26" s="78"/>
      <c r="H26" s="78"/>
      <c r="I26" s="78"/>
      <c r="J26" s="78"/>
      <c r="K26" s="78"/>
      <c r="L26" s="78"/>
      <c r="M26" s="78"/>
      <c r="N26" s="78"/>
      <c r="O26" s="79"/>
      <c r="P26" s="130" t="s">
        <v>44</v>
      </c>
      <c r="Q26" s="131"/>
      <c r="R26" s="3"/>
    </row>
    <row r="27" spans="1:24" ht="20.25" customHeight="1" x14ac:dyDescent="0.2">
      <c r="A27" s="55"/>
      <c r="B27" s="80"/>
      <c r="C27" s="80"/>
      <c r="D27" s="29" t="s">
        <v>45</v>
      </c>
      <c r="E27" s="29" t="s">
        <v>46</v>
      </c>
      <c r="F27" s="29" t="s">
        <v>47</v>
      </c>
      <c r="G27" s="29" t="s">
        <v>48</v>
      </c>
      <c r="H27" s="29" t="s">
        <v>49</v>
      </c>
      <c r="I27" s="29" t="s">
        <v>50</v>
      </c>
      <c r="J27" s="29" t="s">
        <v>51</v>
      </c>
      <c r="K27" s="29" t="s">
        <v>52</v>
      </c>
      <c r="L27" s="29" t="s">
        <v>53</v>
      </c>
      <c r="M27" s="29" t="s">
        <v>54</v>
      </c>
      <c r="N27" s="29" t="s">
        <v>55</v>
      </c>
      <c r="O27" s="29" t="s">
        <v>56</v>
      </c>
      <c r="P27" s="132"/>
      <c r="Q27" s="133"/>
    </row>
    <row r="28" spans="1:24" ht="30" customHeight="1" x14ac:dyDescent="0.2">
      <c r="A28" s="55"/>
      <c r="B28" s="74" t="s">
        <v>84</v>
      </c>
      <c r="C28" s="76"/>
      <c r="D28" s="51">
        <v>402</v>
      </c>
      <c r="E28" s="51">
        <v>669</v>
      </c>
      <c r="F28" s="51">
        <v>1762</v>
      </c>
      <c r="G28" s="51">
        <v>3206</v>
      </c>
      <c r="H28" s="51">
        <v>836</v>
      </c>
      <c r="I28" s="51">
        <v>1241</v>
      </c>
      <c r="J28" s="51">
        <v>1031</v>
      </c>
      <c r="K28" s="51">
        <v>714</v>
      </c>
      <c r="L28" s="51">
        <v>845</v>
      </c>
      <c r="M28" s="51"/>
      <c r="N28" s="51"/>
      <c r="O28" s="51"/>
      <c r="P28" s="74">
        <f>SUM(D28:O28)</f>
        <v>10706</v>
      </c>
      <c r="Q28" s="76"/>
    </row>
    <row r="29" spans="1:24" ht="32.25" customHeight="1" x14ac:dyDescent="0.2">
      <c r="A29" s="55"/>
      <c r="B29" s="74" t="s">
        <v>117</v>
      </c>
      <c r="C29" s="76"/>
      <c r="D29" s="51">
        <v>1924</v>
      </c>
      <c r="E29" s="51">
        <v>186</v>
      </c>
      <c r="F29" s="51">
        <v>172</v>
      </c>
      <c r="G29" s="51">
        <v>1905</v>
      </c>
      <c r="H29" s="51">
        <v>1579</v>
      </c>
      <c r="I29" s="51">
        <v>976</v>
      </c>
      <c r="J29" s="51">
        <v>634</v>
      </c>
      <c r="K29" s="51">
        <v>660</v>
      </c>
      <c r="L29" s="51">
        <v>534</v>
      </c>
      <c r="M29" s="51"/>
      <c r="N29" s="51"/>
      <c r="O29" s="51"/>
      <c r="P29" s="74">
        <f>SUM(D29:O29)</f>
        <v>8570</v>
      </c>
      <c r="Q29" s="76"/>
      <c r="X29" s="2">
        <f>+K30+I29</f>
        <v>2350</v>
      </c>
    </row>
    <row r="30" spans="1:24" ht="31.5" customHeight="1" x14ac:dyDescent="0.2">
      <c r="A30" s="55"/>
      <c r="B30" s="74" t="s">
        <v>88</v>
      </c>
      <c r="C30" s="76"/>
      <c r="D30" s="51">
        <v>2326</v>
      </c>
      <c r="E30" s="51">
        <v>2112</v>
      </c>
      <c r="F30" s="51">
        <v>3408</v>
      </c>
      <c r="G30" s="51">
        <v>3784</v>
      </c>
      <c r="H30" s="51">
        <v>2415</v>
      </c>
      <c r="I30" s="51">
        <v>2217</v>
      </c>
      <c r="J30" s="51">
        <v>1665</v>
      </c>
      <c r="K30" s="51">
        <v>1374</v>
      </c>
      <c r="L30" s="51">
        <v>1379</v>
      </c>
      <c r="M30" s="51"/>
      <c r="N30" s="51"/>
      <c r="O30" s="51"/>
      <c r="P30" s="74">
        <f>SUM(D30:O30)</f>
        <v>20680</v>
      </c>
      <c r="Q30" s="76"/>
      <c r="X30" s="2">
        <f>+X29-J28</f>
        <v>1319</v>
      </c>
    </row>
    <row r="31" spans="1:24" ht="18.75" customHeight="1" x14ac:dyDescent="0.2">
      <c r="A31" s="55"/>
      <c r="B31" s="126" t="s">
        <v>57</v>
      </c>
      <c r="C31" s="126"/>
      <c r="D31" s="53">
        <f>D28/(D29+D30)</f>
        <v>9.4588235294117654E-2</v>
      </c>
      <c r="E31" s="53">
        <f t="shared" ref="E31:O31" si="0">E28/(E29+E30)</f>
        <v>0.29112271540469975</v>
      </c>
      <c r="F31" s="53">
        <f t="shared" si="0"/>
        <v>0.49217877094972068</v>
      </c>
      <c r="G31" s="53">
        <f t="shared" si="0"/>
        <v>0.56354368078748462</v>
      </c>
      <c r="H31" s="53">
        <f t="shared" si="0"/>
        <v>0.20931397095643464</v>
      </c>
      <c r="I31" s="53">
        <f t="shared" si="0"/>
        <v>0.38866269965549638</v>
      </c>
      <c r="J31" s="53">
        <f t="shared" si="0"/>
        <v>0.44845585036972596</v>
      </c>
      <c r="K31" s="53">
        <f t="shared" si="0"/>
        <v>0.35103244837758113</v>
      </c>
      <c r="L31" s="53">
        <f t="shared" si="0"/>
        <v>0.44171458442237321</v>
      </c>
      <c r="M31" s="53" t="e">
        <f t="shared" si="0"/>
        <v>#DIV/0!</v>
      </c>
      <c r="N31" s="53" t="e">
        <f t="shared" si="0"/>
        <v>#DIV/0!</v>
      </c>
      <c r="O31" s="53" t="e">
        <f t="shared" si="0"/>
        <v>#DIV/0!</v>
      </c>
      <c r="P31" s="127">
        <f>P28/(P29+P30)</f>
        <v>0.36601709401709404</v>
      </c>
      <c r="Q31" s="128"/>
      <c r="R31" s="3"/>
    </row>
    <row r="32" spans="1:24" ht="18.75" customHeight="1" x14ac:dyDescent="0.2">
      <c r="A32" s="55"/>
      <c r="B32" s="30"/>
      <c r="C32" s="30"/>
      <c r="D32" s="31"/>
      <c r="E32" s="31"/>
      <c r="F32" s="31"/>
      <c r="G32" s="31"/>
      <c r="H32" s="31"/>
      <c r="I32" s="31"/>
      <c r="J32" s="31"/>
      <c r="K32" s="31"/>
      <c r="L32" s="31"/>
      <c r="M32" s="31"/>
      <c r="N32" s="31"/>
      <c r="O32" s="31"/>
      <c r="P32" s="31"/>
      <c r="Q32" s="32"/>
      <c r="R32" s="3"/>
    </row>
    <row r="33" spans="1:28" ht="50.25" customHeight="1" x14ac:dyDescent="0.2">
      <c r="A33" s="55"/>
      <c r="B33" s="114" t="s">
        <v>58</v>
      </c>
      <c r="C33" s="114"/>
      <c r="D33" s="114"/>
      <c r="E33" s="114"/>
      <c r="F33" s="114"/>
      <c r="G33" s="114"/>
      <c r="H33" s="114"/>
      <c r="I33" s="114"/>
      <c r="J33" s="114"/>
      <c r="K33" s="114"/>
      <c r="L33" s="114"/>
      <c r="M33" s="114"/>
      <c r="N33" s="114"/>
      <c r="O33" s="114"/>
      <c r="P33" s="114"/>
      <c r="Q33" s="114"/>
      <c r="R33" s="3"/>
      <c r="AB33" s="33"/>
    </row>
    <row r="34" spans="1:28" ht="50.25" customHeight="1" x14ac:dyDescent="0.2">
      <c r="A34" s="55"/>
      <c r="B34" s="115"/>
      <c r="C34" s="115"/>
      <c r="D34" s="115"/>
      <c r="E34" s="115"/>
      <c r="F34" s="115"/>
      <c r="G34" s="115"/>
      <c r="H34" s="115"/>
      <c r="I34" s="115"/>
      <c r="J34" s="115"/>
      <c r="K34" s="115"/>
      <c r="L34" s="115"/>
      <c r="M34" s="115"/>
      <c r="N34" s="115"/>
      <c r="O34" s="115"/>
      <c r="P34" s="115"/>
      <c r="Q34" s="115"/>
      <c r="R34" s="3"/>
      <c r="AB34" s="33"/>
    </row>
    <row r="35" spans="1:28" ht="99" customHeight="1" x14ac:dyDescent="0.2">
      <c r="A35" s="55"/>
      <c r="B35" s="115"/>
      <c r="C35" s="115"/>
      <c r="D35" s="115"/>
      <c r="E35" s="115"/>
      <c r="F35" s="115"/>
      <c r="G35" s="115"/>
      <c r="H35" s="115"/>
      <c r="I35" s="115"/>
      <c r="J35" s="115"/>
      <c r="K35" s="115"/>
      <c r="L35" s="115"/>
      <c r="M35" s="115"/>
      <c r="N35" s="115"/>
      <c r="O35" s="115"/>
      <c r="P35" s="115"/>
      <c r="Q35" s="115"/>
      <c r="R35" s="3"/>
      <c r="AB35" s="33"/>
    </row>
    <row r="36" spans="1:28" ht="99" customHeight="1" x14ac:dyDescent="0.2">
      <c r="A36" s="55"/>
      <c r="B36" s="115"/>
      <c r="C36" s="115"/>
      <c r="D36" s="115"/>
      <c r="E36" s="115"/>
      <c r="F36" s="115"/>
      <c r="G36" s="115"/>
      <c r="H36" s="115"/>
      <c r="I36" s="115"/>
      <c r="J36" s="115"/>
      <c r="K36" s="115"/>
      <c r="L36" s="115"/>
      <c r="M36" s="115"/>
      <c r="N36" s="115"/>
      <c r="O36" s="115"/>
      <c r="P36" s="115"/>
      <c r="Q36" s="115"/>
      <c r="R36" s="3"/>
      <c r="AB36" s="33"/>
    </row>
    <row r="37" spans="1:28" ht="99" customHeight="1" x14ac:dyDescent="0.2">
      <c r="A37" s="55"/>
      <c r="B37" s="115"/>
      <c r="C37" s="115"/>
      <c r="D37" s="115"/>
      <c r="E37" s="115"/>
      <c r="F37" s="115"/>
      <c r="G37" s="115"/>
      <c r="H37" s="115"/>
      <c r="I37" s="115"/>
      <c r="J37" s="115"/>
      <c r="K37" s="115"/>
      <c r="L37" s="115"/>
      <c r="M37" s="115"/>
      <c r="N37" s="115"/>
      <c r="O37" s="115"/>
      <c r="P37" s="115"/>
      <c r="Q37" s="115"/>
      <c r="R37" s="3"/>
      <c r="AB37" s="33"/>
    </row>
    <row r="38" spans="1:28" ht="10.5" customHeight="1" x14ac:dyDescent="0.2">
      <c r="A38" s="55"/>
      <c r="B38" s="115"/>
      <c r="C38" s="115"/>
      <c r="D38" s="115"/>
      <c r="E38" s="115"/>
      <c r="F38" s="115"/>
      <c r="G38" s="115"/>
      <c r="H38" s="115"/>
      <c r="I38" s="115"/>
      <c r="J38" s="115"/>
      <c r="K38" s="115"/>
      <c r="L38" s="115"/>
      <c r="M38" s="115"/>
      <c r="N38" s="115"/>
      <c r="O38" s="115"/>
      <c r="P38" s="115"/>
      <c r="Q38" s="115"/>
      <c r="R38" s="3"/>
      <c r="AB38" s="33"/>
    </row>
    <row r="39" spans="1:28" ht="15" x14ac:dyDescent="0.2">
      <c r="A39" s="55"/>
      <c r="B39" s="116" t="s">
        <v>59</v>
      </c>
      <c r="C39" s="116"/>
      <c r="D39" s="116"/>
      <c r="E39" s="116"/>
      <c r="F39" s="116"/>
      <c r="G39" s="116"/>
      <c r="H39" s="116"/>
      <c r="I39" s="116"/>
      <c r="J39" s="116"/>
      <c r="K39" s="116"/>
      <c r="L39" s="116"/>
      <c r="M39" s="116"/>
      <c r="N39" s="116"/>
      <c r="O39" s="116"/>
      <c r="P39" s="116"/>
      <c r="Q39" s="116"/>
      <c r="R39" s="3"/>
      <c r="AB39" s="34"/>
    </row>
    <row r="40" spans="1:28" ht="45" customHeight="1" x14ac:dyDescent="0.2">
      <c r="A40" s="55"/>
      <c r="B40" s="106" t="s">
        <v>125</v>
      </c>
      <c r="C40" s="107"/>
      <c r="D40" s="107"/>
      <c r="E40" s="107"/>
      <c r="F40" s="107"/>
      <c r="G40" s="107"/>
      <c r="H40" s="107"/>
      <c r="I40" s="107"/>
      <c r="J40" s="107"/>
      <c r="K40" s="107"/>
      <c r="L40" s="107"/>
      <c r="M40" s="107"/>
      <c r="N40" s="107"/>
      <c r="O40" s="107"/>
      <c r="P40" s="107"/>
      <c r="Q40" s="108"/>
      <c r="R40" s="3"/>
      <c r="AB40" s="34"/>
    </row>
    <row r="41" spans="1:28" ht="50.25" customHeight="1" x14ac:dyDescent="0.2">
      <c r="A41" s="55"/>
      <c r="B41" s="113" t="s">
        <v>126</v>
      </c>
      <c r="C41" s="107"/>
      <c r="D41" s="107"/>
      <c r="E41" s="107"/>
      <c r="F41" s="107"/>
      <c r="G41" s="107"/>
      <c r="H41" s="107"/>
      <c r="I41" s="107"/>
      <c r="J41" s="107"/>
      <c r="K41" s="107"/>
      <c r="L41" s="107"/>
      <c r="M41" s="107"/>
      <c r="N41" s="107"/>
      <c r="O41" s="107"/>
      <c r="P41" s="107"/>
      <c r="Q41" s="108"/>
      <c r="R41" s="3"/>
      <c r="AB41" s="34"/>
    </row>
    <row r="42" spans="1:28" ht="44.25" customHeight="1" x14ac:dyDescent="0.2">
      <c r="A42" s="55"/>
      <c r="B42" s="113" t="s">
        <v>132</v>
      </c>
      <c r="C42" s="107"/>
      <c r="D42" s="107"/>
      <c r="E42" s="107"/>
      <c r="F42" s="107"/>
      <c r="G42" s="107"/>
      <c r="H42" s="107"/>
      <c r="I42" s="107"/>
      <c r="J42" s="107"/>
      <c r="K42" s="107"/>
      <c r="L42" s="107"/>
      <c r="M42" s="107"/>
      <c r="N42" s="107"/>
      <c r="O42" s="107"/>
      <c r="P42" s="107"/>
      <c r="Q42" s="108"/>
      <c r="R42" s="3"/>
      <c r="AB42" s="34"/>
    </row>
    <row r="43" spans="1:28" ht="41.25" customHeight="1" x14ac:dyDescent="0.2">
      <c r="A43" s="55"/>
      <c r="B43" s="113" t="s">
        <v>127</v>
      </c>
      <c r="C43" s="107"/>
      <c r="D43" s="107"/>
      <c r="E43" s="107"/>
      <c r="F43" s="107"/>
      <c r="G43" s="107"/>
      <c r="H43" s="107"/>
      <c r="I43" s="107"/>
      <c r="J43" s="107"/>
      <c r="K43" s="107"/>
      <c r="L43" s="107"/>
      <c r="M43" s="107"/>
      <c r="N43" s="107"/>
      <c r="O43" s="107"/>
      <c r="P43" s="107"/>
      <c r="Q43" s="108"/>
      <c r="R43" s="3"/>
      <c r="AB43" s="34"/>
    </row>
    <row r="44" spans="1:28" ht="45.75" customHeight="1" x14ac:dyDescent="0.2">
      <c r="A44" s="55"/>
      <c r="B44" s="113" t="s">
        <v>128</v>
      </c>
      <c r="C44" s="107"/>
      <c r="D44" s="107"/>
      <c r="E44" s="107"/>
      <c r="F44" s="107"/>
      <c r="G44" s="107"/>
      <c r="H44" s="107"/>
      <c r="I44" s="107"/>
      <c r="J44" s="107"/>
      <c r="K44" s="107"/>
      <c r="L44" s="107"/>
      <c r="M44" s="107"/>
      <c r="N44" s="107"/>
      <c r="O44" s="107"/>
      <c r="P44" s="107"/>
      <c r="Q44" s="108"/>
      <c r="R44" s="3"/>
      <c r="AB44" s="34"/>
    </row>
    <row r="45" spans="1:28" ht="42" customHeight="1" x14ac:dyDescent="0.2">
      <c r="A45" s="55"/>
      <c r="B45" s="113" t="s">
        <v>129</v>
      </c>
      <c r="C45" s="107"/>
      <c r="D45" s="107"/>
      <c r="E45" s="107"/>
      <c r="F45" s="107"/>
      <c r="G45" s="107"/>
      <c r="H45" s="107"/>
      <c r="I45" s="107"/>
      <c r="J45" s="107"/>
      <c r="K45" s="107"/>
      <c r="L45" s="107"/>
      <c r="M45" s="107"/>
      <c r="N45" s="107"/>
      <c r="O45" s="107"/>
      <c r="P45" s="107"/>
      <c r="Q45" s="108"/>
      <c r="R45" s="3"/>
      <c r="AB45" s="34"/>
    </row>
    <row r="46" spans="1:28" ht="39.75" customHeight="1" x14ac:dyDescent="0.2">
      <c r="A46" s="55"/>
      <c r="B46" s="113" t="s">
        <v>131</v>
      </c>
      <c r="C46" s="107"/>
      <c r="D46" s="107"/>
      <c r="E46" s="107"/>
      <c r="F46" s="107"/>
      <c r="G46" s="107"/>
      <c r="H46" s="107"/>
      <c r="I46" s="107"/>
      <c r="J46" s="107"/>
      <c r="K46" s="107"/>
      <c r="L46" s="107"/>
      <c r="M46" s="107"/>
      <c r="N46" s="107"/>
      <c r="O46" s="107"/>
      <c r="P46" s="107"/>
      <c r="Q46" s="108"/>
      <c r="R46" s="3"/>
      <c r="AB46" s="34"/>
    </row>
    <row r="47" spans="1:28" ht="35.25" customHeight="1" x14ac:dyDescent="0.2">
      <c r="A47" s="55"/>
      <c r="B47" s="113" t="s">
        <v>133</v>
      </c>
      <c r="C47" s="107"/>
      <c r="D47" s="107"/>
      <c r="E47" s="107"/>
      <c r="F47" s="107"/>
      <c r="G47" s="107"/>
      <c r="H47" s="107"/>
      <c r="I47" s="107"/>
      <c r="J47" s="107"/>
      <c r="K47" s="107"/>
      <c r="L47" s="107"/>
      <c r="M47" s="107"/>
      <c r="N47" s="107"/>
      <c r="O47" s="107"/>
      <c r="P47" s="107"/>
      <c r="Q47" s="108"/>
      <c r="R47" s="3"/>
      <c r="AB47" s="34"/>
    </row>
    <row r="48" spans="1:28" ht="31.5" customHeight="1" x14ac:dyDescent="0.2">
      <c r="A48" s="55"/>
      <c r="B48" s="113" t="s">
        <v>134</v>
      </c>
      <c r="C48" s="107"/>
      <c r="D48" s="107"/>
      <c r="E48" s="107"/>
      <c r="F48" s="107"/>
      <c r="G48" s="107"/>
      <c r="H48" s="107"/>
      <c r="I48" s="107"/>
      <c r="J48" s="107"/>
      <c r="K48" s="107"/>
      <c r="L48" s="107"/>
      <c r="M48" s="107"/>
      <c r="N48" s="107"/>
      <c r="O48" s="107"/>
      <c r="P48" s="107"/>
      <c r="Q48" s="108"/>
      <c r="R48" s="3"/>
      <c r="AB48" s="34"/>
    </row>
    <row r="49" spans="1:28" ht="15" x14ac:dyDescent="0.2">
      <c r="A49" s="55"/>
      <c r="B49" s="106"/>
      <c r="C49" s="107"/>
      <c r="D49" s="107"/>
      <c r="E49" s="107"/>
      <c r="F49" s="107"/>
      <c r="G49" s="107"/>
      <c r="H49" s="107"/>
      <c r="I49" s="107"/>
      <c r="J49" s="107"/>
      <c r="K49" s="107"/>
      <c r="L49" s="107"/>
      <c r="M49" s="107"/>
      <c r="N49" s="107"/>
      <c r="O49" s="107"/>
      <c r="P49" s="107"/>
      <c r="Q49" s="108"/>
      <c r="R49" s="3"/>
      <c r="AB49" s="34"/>
    </row>
    <row r="50" spans="1:28" ht="15" x14ac:dyDescent="0.2">
      <c r="A50" s="55"/>
      <c r="B50" s="106"/>
      <c r="C50" s="107"/>
      <c r="D50" s="107"/>
      <c r="E50" s="107"/>
      <c r="F50" s="107"/>
      <c r="G50" s="107"/>
      <c r="H50" s="107"/>
      <c r="I50" s="107"/>
      <c r="J50" s="107"/>
      <c r="K50" s="107"/>
      <c r="L50" s="107"/>
      <c r="M50" s="107"/>
      <c r="N50" s="107"/>
      <c r="O50" s="107"/>
      <c r="P50" s="107"/>
      <c r="Q50" s="108"/>
      <c r="R50" s="3"/>
      <c r="AB50" s="34"/>
    </row>
    <row r="51" spans="1:28" ht="15" x14ac:dyDescent="0.2">
      <c r="A51" s="55"/>
      <c r="B51" s="106"/>
      <c r="C51" s="107"/>
      <c r="D51" s="107"/>
      <c r="E51" s="107"/>
      <c r="F51" s="107"/>
      <c r="G51" s="107"/>
      <c r="H51" s="107"/>
      <c r="I51" s="107"/>
      <c r="J51" s="107"/>
      <c r="K51" s="107"/>
      <c r="L51" s="107"/>
      <c r="M51" s="107"/>
      <c r="N51" s="107"/>
      <c r="O51" s="107"/>
      <c r="P51" s="107"/>
      <c r="Q51" s="108"/>
      <c r="R51" s="3"/>
      <c r="AB51" s="34"/>
    </row>
    <row r="52" spans="1:28" ht="15" x14ac:dyDescent="0.2">
      <c r="A52" s="55"/>
      <c r="B52" s="109" t="s">
        <v>60</v>
      </c>
      <c r="C52" s="109"/>
      <c r="D52" s="109"/>
      <c r="E52" s="109"/>
      <c r="F52" s="109"/>
      <c r="G52" s="109"/>
      <c r="H52" s="109"/>
      <c r="I52" s="109"/>
      <c r="J52" s="109"/>
      <c r="K52" s="109"/>
      <c r="L52" s="109"/>
      <c r="M52" s="109"/>
      <c r="N52" s="109"/>
      <c r="O52" s="109"/>
      <c r="P52" s="109"/>
      <c r="Q52" s="109"/>
      <c r="R52" s="3"/>
      <c r="AB52" s="34"/>
    </row>
    <row r="53" spans="1:28" ht="334.5" customHeight="1" x14ac:dyDescent="0.2">
      <c r="A53" s="55"/>
      <c r="B53" s="110" t="s">
        <v>135</v>
      </c>
      <c r="C53" s="111"/>
      <c r="D53" s="111"/>
      <c r="E53" s="111"/>
      <c r="F53" s="111"/>
      <c r="G53" s="111"/>
      <c r="H53" s="111"/>
      <c r="I53" s="111"/>
      <c r="J53" s="111"/>
      <c r="K53" s="111"/>
      <c r="L53" s="111"/>
      <c r="M53" s="111"/>
      <c r="N53" s="111"/>
      <c r="O53" s="111"/>
      <c r="P53" s="111"/>
      <c r="Q53" s="112"/>
      <c r="R53" s="3"/>
      <c r="AB53" s="34"/>
    </row>
    <row r="54" spans="1:28" s="38" customFormat="1" ht="15" thickBot="1" x14ac:dyDescent="0.25">
      <c r="A54" s="35"/>
      <c r="B54" s="36"/>
      <c r="C54" s="36"/>
      <c r="D54" s="36"/>
      <c r="E54" s="36"/>
      <c r="F54" s="36"/>
      <c r="G54" s="36"/>
      <c r="H54" s="36"/>
      <c r="I54" s="36"/>
      <c r="J54" s="36"/>
      <c r="K54" s="36"/>
      <c r="L54" s="36"/>
      <c r="M54" s="36"/>
      <c r="N54" s="36"/>
      <c r="O54" s="36"/>
      <c r="P54" s="36"/>
      <c r="Q54" s="36"/>
      <c r="R54" s="37"/>
    </row>
    <row r="55" spans="1:28" s="38" customFormat="1" x14ac:dyDescent="0.2"/>
    <row r="56" spans="1:28" s="38" customFormat="1" x14ac:dyDescent="0.2"/>
    <row r="57" spans="1:28" s="38" customFormat="1" x14ac:dyDescent="0.2"/>
    <row r="58" spans="1:28" s="38" customFormat="1" x14ac:dyDescent="0.2"/>
    <row r="59" spans="1:28" s="38" customFormat="1" ht="14.25" hidden="1" customHeight="1" x14ac:dyDescent="0.2"/>
    <row r="60" spans="1:28" s="38" customFormat="1" ht="14.25" hidden="1" customHeight="1" x14ac:dyDescent="0.2"/>
    <row r="61" spans="1:28" s="38" customFormat="1" ht="15" hidden="1" customHeight="1" x14ac:dyDescent="0.25">
      <c r="B61" s="39" t="s">
        <v>61</v>
      </c>
      <c r="C61" s="39" t="s">
        <v>62</v>
      </c>
    </row>
    <row r="62" spans="1:28" ht="25.5" hidden="1" customHeight="1" x14ac:dyDescent="0.2">
      <c r="B62" s="33" t="s">
        <v>63</v>
      </c>
      <c r="C62" s="2" t="s">
        <v>9</v>
      </c>
    </row>
    <row r="63" spans="1:28" ht="25.5" hidden="1" customHeight="1" x14ac:dyDescent="0.2">
      <c r="B63" s="33" t="s">
        <v>64</v>
      </c>
      <c r="C63" s="2" t="s">
        <v>65</v>
      </c>
    </row>
    <row r="64" spans="1:28" ht="25.5" hidden="1" customHeight="1" x14ac:dyDescent="0.2">
      <c r="B64" s="33" t="s">
        <v>5</v>
      </c>
      <c r="C64" s="2" t="s">
        <v>66</v>
      </c>
    </row>
    <row r="65" spans="2:3" ht="25.5" hidden="1" x14ac:dyDescent="0.2">
      <c r="B65" s="33" t="s">
        <v>67</v>
      </c>
      <c r="C65" s="2" t="s">
        <v>68</v>
      </c>
    </row>
    <row r="66" spans="2:3" hidden="1" x14ac:dyDescent="0.2">
      <c r="B66" s="33" t="s">
        <v>69</v>
      </c>
      <c r="C66" s="2" t="s">
        <v>70</v>
      </c>
    </row>
    <row r="67" spans="2:3" hidden="1" x14ac:dyDescent="0.2">
      <c r="B67" s="33" t="s">
        <v>71</v>
      </c>
      <c r="C67" s="2" t="s">
        <v>72</v>
      </c>
    </row>
    <row r="68" spans="2:3" hidden="1" x14ac:dyDescent="0.2">
      <c r="B68" s="33" t="s">
        <v>73</v>
      </c>
      <c r="C68" s="2" t="s">
        <v>74</v>
      </c>
    </row>
    <row r="69" spans="2:3" hidden="1" x14ac:dyDescent="0.2">
      <c r="B69" s="33" t="s">
        <v>75</v>
      </c>
      <c r="C69" s="2" t="s">
        <v>76</v>
      </c>
    </row>
    <row r="70" spans="2:3" ht="25.5" hidden="1" x14ac:dyDescent="0.2">
      <c r="B70" s="33" t="s">
        <v>77</v>
      </c>
      <c r="C70" s="2" t="s">
        <v>78</v>
      </c>
    </row>
    <row r="71" spans="2:3" hidden="1" x14ac:dyDescent="0.2">
      <c r="B71" s="33" t="s">
        <v>79</v>
      </c>
    </row>
    <row r="72" spans="2:3" hidden="1" x14ac:dyDescent="0.2">
      <c r="B72" s="33" t="s">
        <v>80</v>
      </c>
    </row>
    <row r="73" spans="2:3" ht="25.5" hidden="1" x14ac:dyDescent="0.2">
      <c r="B73" s="33" t="s">
        <v>81</v>
      </c>
    </row>
    <row r="74" spans="2:3" ht="25.5" hidden="1" x14ac:dyDescent="0.2">
      <c r="B74" s="33" t="s">
        <v>82</v>
      </c>
    </row>
    <row r="75" spans="2:3" ht="25.5" hidden="1" x14ac:dyDescent="0.2">
      <c r="B75" s="33" t="s">
        <v>83</v>
      </c>
    </row>
    <row r="76" spans="2:3" hidden="1" x14ac:dyDescent="0.2"/>
  </sheetData>
  <dataConsolidate>
    <dataRefs count="1">
      <dataRef ref="C5:C18" sheet="vinculos" r:id="rId1"/>
    </dataRefs>
  </dataConsolidate>
  <mergeCells count="73">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 ref="B33:Q33"/>
    <mergeCell ref="B34:Q37"/>
    <mergeCell ref="B38:Q38"/>
    <mergeCell ref="B39:Q39"/>
    <mergeCell ref="B40:Q40"/>
    <mergeCell ref="B51:Q51"/>
    <mergeCell ref="B52:Q52"/>
    <mergeCell ref="B53:Q53"/>
    <mergeCell ref="B42:Q42"/>
    <mergeCell ref="B43:Q43"/>
    <mergeCell ref="B44:Q44"/>
    <mergeCell ref="B45:Q45"/>
    <mergeCell ref="B46:Q46"/>
    <mergeCell ref="B47:Q47"/>
    <mergeCell ref="B49:Q49"/>
    <mergeCell ref="B50:Q50"/>
    <mergeCell ref="B48:Q48"/>
    <mergeCell ref="O22:Q22"/>
    <mergeCell ref="G23:H23"/>
    <mergeCell ref="K23:M23"/>
    <mergeCell ref="N23:Q23"/>
    <mergeCell ref="P28:Q28"/>
    <mergeCell ref="B19:Q19"/>
    <mergeCell ref="B20:Q20"/>
    <mergeCell ref="B21:C21"/>
    <mergeCell ref="D21:F21"/>
    <mergeCell ref="G21:H21"/>
    <mergeCell ref="K21:M21"/>
    <mergeCell ref="O21:Q21"/>
    <mergeCell ref="C11:E11"/>
    <mergeCell ref="F11:H11"/>
    <mergeCell ref="I11:M11"/>
    <mergeCell ref="N11:Q11"/>
    <mergeCell ref="B12:B13"/>
    <mergeCell ref="C12:E13"/>
    <mergeCell ref="F12:H12"/>
    <mergeCell ref="I12:M12"/>
    <mergeCell ref="N12:Q12"/>
    <mergeCell ref="F13:H13"/>
    <mergeCell ref="I13:M13"/>
    <mergeCell ref="N13:Q1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dataValidation allowBlank="1" showInputMessage="1" showErrorMessage="1" promptTitle="Análisis del Indicador" prompt="A partir de los resultados del indicador redacte un análisis y coloque las observaciones pertinentes." sqref="WVJ983079:WVJ98309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B39:B51"/>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zoomScale="70" zoomScaleNormal="100" zoomScaleSheetLayoutView="70" workbookViewId="0">
      <selection activeCell="B28" sqref="B28:P28"/>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54"/>
      <c r="B1" s="57"/>
      <c r="C1" s="57"/>
      <c r="D1" s="57"/>
      <c r="E1" s="59" t="s">
        <v>0</v>
      </c>
      <c r="F1" s="59"/>
      <c r="G1" s="59"/>
      <c r="H1" s="59"/>
      <c r="I1" s="59"/>
      <c r="J1" s="59"/>
      <c r="K1" s="59"/>
      <c r="L1" s="59"/>
      <c r="M1" s="59" t="s">
        <v>1</v>
      </c>
      <c r="N1" s="59"/>
      <c r="O1" s="59"/>
      <c r="P1" s="59"/>
      <c r="Q1" s="134"/>
    </row>
    <row r="2" spans="1:27" ht="36" customHeight="1" x14ac:dyDescent="0.2">
      <c r="A2" s="55"/>
      <c r="B2" s="57"/>
      <c r="C2" s="57"/>
      <c r="D2" s="57"/>
      <c r="E2" s="59"/>
      <c r="F2" s="59"/>
      <c r="G2" s="59"/>
      <c r="H2" s="59"/>
      <c r="I2" s="59"/>
      <c r="J2" s="59"/>
      <c r="K2" s="59"/>
      <c r="L2" s="59"/>
      <c r="M2" s="59"/>
      <c r="N2" s="59"/>
      <c r="O2" s="59"/>
      <c r="P2" s="59"/>
      <c r="Q2" s="135"/>
    </row>
    <row r="3" spans="1:27" ht="30.75" customHeight="1" x14ac:dyDescent="0.2">
      <c r="A3" s="55"/>
      <c r="B3" s="57"/>
      <c r="C3" s="57"/>
      <c r="D3" s="57"/>
      <c r="E3" s="129" t="s">
        <v>2</v>
      </c>
      <c r="F3" s="129"/>
      <c r="G3" s="129"/>
      <c r="H3" s="129"/>
      <c r="I3" s="60">
        <v>41736</v>
      </c>
      <c r="J3" s="61"/>
      <c r="K3" s="61"/>
      <c r="L3" s="61"/>
      <c r="M3" s="59" t="s">
        <v>90</v>
      </c>
      <c r="N3" s="59"/>
      <c r="O3" s="59"/>
      <c r="P3" s="59"/>
      <c r="Q3" s="135"/>
    </row>
    <row r="4" spans="1:27" ht="9.75" customHeight="1" thickBot="1" x14ac:dyDescent="0.25">
      <c r="A4" s="55"/>
      <c r="B4" s="4"/>
      <c r="C4" s="4"/>
      <c r="D4" s="4"/>
      <c r="E4" s="4"/>
      <c r="F4" s="4"/>
      <c r="G4" s="4"/>
      <c r="H4" s="4"/>
      <c r="I4" s="4"/>
      <c r="J4" s="4"/>
      <c r="K4" s="4"/>
      <c r="L4" s="4"/>
      <c r="M4" s="4"/>
      <c r="N4" s="4"/>
      <c r="O4" s="4"/>
      <c r="P4" s="4"/>
      <c r="Q4" s="135"/>
      <c r="R4" s="5"/>
    </row>
    <row r="5" spans="1:27" ht="15" hidden="1" customHeight="1" thickBot="1" x14ac:dyDescent="0.25">
      <c r="A5" s="40"/>
      <c r="B5" s="40"/>
      <c r="C5" s="41"/>
      <c r="D5" s="41"/>
      <c r="E5" s="41"/>
      <c r="F5" s="41"/>
      <c r="G5" s="41"/>
      <c r="H5" s="41"/>
      <c r="I5" s="41"/>
      <c r="J5" s="41"/>
      <c r="K5" s="41"/>
      <c r="L5" s="41"/>
      <c r="M5" s="41"/>
      <c r="N5" s="41"/>
      <c r="O5" s="41"/>
      <c r="P5" s="42"/>
      <c r="Q5" s="43"/>
      <c r="AA5" s="34"/>
    </row>
    <row r="6" spans="1:27" s="46" customFormat="1" ht="38.25" customHeight="1" x14ac:dyDescent="0.2">
      <c r="A6" s="44"/>
      <c r="B6" s="139" t="s">
        <v>91</v>
      </c>
      <c r="C6" s="140"/>
      <c r="D6" s="140"/>
      <c r="E6" s="140"/>
      <c r="F6" s="140"/>
      <c r="G6" s="140"/>
      <c r="H6" s="140"/>
      <c r="I6" s="140"/>
      <c r="J6" s="140"/>
      <c r="K6" s="140"/>
      <c r="L6" s="140"/>
      <c r="M6" s="140"/>
      <c r="N6" s="140"/>
      <c r="O6" s="140"/>
      <c r="P6" s="141"/>
      <c r="Q6" s="45"/>
      <c r="AA6" s="47"/>
    </row>
    <row r="7" spans="1:27" s="46" customFormat="1" ht="20.100000000000001" customHeight="1" x14ac:dyDescent="0.25">
      <c r="A7" s="44"/>
      <c r="B7" s="136" t="s">
        <v>92</v>
      </c>
      <c r="C7" s="137"/>
      <c r="D7" s="137"/>
      <c r="E7" s="137"/>
      <c r="F7" s="137"/>
      <c r="G7" s="137"/>
      <c r="H7" s="137"/>
      <c r="I7" s="137"/>
      <c r="J7" s="137"/>
      <c r="K7" s="137"/>
      <c r="L7" s="137"/>
      <c r="M7" s="137"/>
      <c r="N7" s="137"/>
      <c r="O7" s="137"/>
      <c r="P7" s="138"/>
      <c r="Q7" s="45"/>
      <c r="AA7" s="47"/>
    </row>
    <row r="8" spans="1:27" s="46" customFormat="1" ht="20.100000000000001" customHeight="1" x14ac:dyDescent="0.25">
      <c r="A8" s="44"/>
      <c r="B8" s="136" t="s">
        <v>93</v>
      </c>
      <c r="C8" s="137"/>
      <c r="D8" s="137"/>
      <c r="E8" s="137"/>
      <c r="F8" s="137"/>
      <c r="G8" s="137"/>
      <c r="H8" s="137"/>
      <c r="I8" s="137"/>
      <c r="J8" s="137"/>
      <c r="K8" s="137"/>
      <c r="L8" s="137"/>
      <c r="M8" s="137"/>
      <c r="N8" s="137"/>
      <c r="O8" s="137"/>
      <c r="P8" s="138"/>
      <c r="Q8" s="45"/>
      <c r="AA8" s="47"/>
    </row>
    <row r="9" spans="1:27" s="46" customFormat="1" ht="20.100000000000001" customHeight="1" x14ac:dyDescent="0.25">
      <c r="A9" s="44"/>
      <c r="B9" s="136" t="s">
        <v>94</v>
      </c>
      <c r="C9" s="137"/>
      <c r="D9" s="137"/>
      <c r="E9" s="137"/>
      <c r="F9" s="137"/>
      <c r="G9" s="137"/>
      <c r="H9" s="137"/>
      <c r="I9" s="137"/>
      <c r="J9" s="137"/>
      <c r="K9" s="137"/>
      <c r="L9" s="137"/>
      <c r="M9" s="137"/>
      <c r="N9" s="137"/>
      <c r="O9" s="137"/>
      <c r="P9" s="138"/>
      <c r="Q9" s="45"/>
      <c r="AA9" s="47"/>
    </row>
    <row r="10" spans="1:27" s="46" customFormat="1" ht="20.100000000000001" customHeight="1" x14ac:dyDescent="0.25">
      <c r="A10" s="44"/>
      <c r="B10" s="136" t="s">
        <v>95</v>
      </c>
      <c r="C10" s="137"/>
      <c r="D10" s="137"/>
      <c r="E10" s="137"/>
      <c r="F10" s="137"/>
      <c r="G10" s="137"/>
      <c r="H10" s="137"/>
      <c r="I10" s="137"/>
      <c r="J10" s="137"/>
      <c r="K10" s="137"/>
      <c r="L10" s="137"/>
      <c r="M10" s="137"/>
      <c r="N10" s="137"/>
      <c r="O10" s="137"/>
      <c r="P10" s="138"/>
      <c r="Q10" s="45"/>
      <c r="AA10" s="47"/>
    </row>
    <row r="11" spans="1:27" s="46" customFormat="1" ht="20.100000000000001" customHeight="1" x14ac:dyDescent="0.25">
      <c r="A11" s="44"/>
      <c r="B11" s="48" t="s">
        <v>96</v>
      </c>
      <c r="C11" s="49"/>
      <c r="D11" s="49"/>
      <c r="E11" s="49"/>
      <c r="F11" s="49"/>
      <c r="G11" s="49"/>
      <c r="H11" s="49"/>
      <c r="I11" s="49"/>
      <c r="J11" s="49"/>
      <c r="K11" s="49"/>
      <c r="L11" s="49"/>
      <c r="M11" s="49"/>
      <c r="N11" s="49"/>
      <c r="O11" s="49"/>
      <c r="P11" s="50"/>
      <c r="Q11" s="45"/>
      <c r="AA11" s="47"/>
    </row>
    <row r="12" spans="1:27" s="46" customFormat="1" ht="20.100000000000001" customHeight="1" x14ac:dyDescent="0.25">
      <c r="A12" s="44"/>
      <c r="B12" s="48" t="s">
        <v>97</v>
      </c>
      <c r="C12" s="49"/>
      <c r="D12" s="49"/>
      <c r="E12" s="49"/>
      <c r="F12" s="49"/>
      <c r="G12" s="49"/>
      <c r="H12" s="49"/>
      <c r="I12" s="49"/>
      <c r="J12" s="49"/>
      <c r="K12" s="49"/>
      <c r="L12" s="49"/>
      <c r="M12" s="49"/>
      <c r="N12" s="49"/>
      <c r="O12" s="49"/>
      <c r="P12" s="50"/>
      <c r="Q12" s="45"/>
      <c r="AA12" s="47"/>
    </row>
    <row r="13" spans="1:27" s="46" customFormat="1" ht="20.100000000000001" customHeight="1" x14ac:dyDescent="0.25">
      <c r="A13" s="44"/>
      <c r="B13" s="136" t="s">
        <v>98</v>
      </c>
      <c r="C13" s="137"/>
      <c r="D13" s="137"/>
      <c r="E13" s="137"/>
      <c r="F13" s="137"/>
      <c r="G13" s="137"/>
      <c r="H13" s="137"/>
      <c r="I13" s="137"/>
      <c r="J13" s="137"/>
      <c r="K13" s="137"/>
      <c r="L13" s="137"/>
      <c r="M13" s="137"/>
      <c r="N13" s="137"/>
      <c r="O13" s="137"/>
      <c r="P13" s="138"/>
      <c r="Q13" s="45"/>
      <c r="AA13" s="47"/>
    </row>
    <row r="14" spans="1:27" s="46" customFormat="1" ht="20.100000000000001" customHeight="1" x14ac:dyDescent="0.25">
      <c r="A14" s="44"/>
      <c r="B14" s="136" t="s">
        <v>99</v>
      </c>
      <c r="C14" s="137"/>
      <c r="D14" s="137"/>
      <c r="E14" s="137"/>
      <c r="F14" s="137"/>
      <c r="G14" s="137"/>
      <c r="H14" s="137"/>
      <c r="I14" s="137"/>
      <c r="J14" s="137"/>
      <c r="K14" s="137"/>
      <c r="L14" s="137"/>
      <c r="M14" s="137"/>
      <c r="N14" s="137"/>
      <c r="O14" s="137"/>
      <c r="P14" s="138"/>
      <c r="Q14" s="45"/>
      <c r="AA14" s="47"/>
    </row>
    <row r="15" spans="1:27" s="46" customFormat="1" ht="20.100000000000001" customHeight="1" x14ac:dyDescent="0.25">
      <c r="A15" s="44"/>
      <c r="B15" s="136" t="s">
        <v>100</v>
      </c>
      <c r="C15" s="137"/>
      <c r="D15" s="137"/>
      <c r="E15" s="137"/>
      <c r="F15" s="137"/>
      <c r="G15" s="137"/>
      <c r="H15" s="137"/>
      <c r="I15" s="137"/>
      <c r="J15" s="137"/>
      <c r="K15" s="137"/>
      <c r="L15" s="137"/>
      <c r="M15" s="137"/>
      <c r="N15" s="137"/>
      <c r="O15" s="137"/>
      <c r="P15" s="138"/>
      <c r="Q15" s="45"/>
      <c r="AA15" s="47"/>
    </row>
    <row r="16" spans="1:27" s="46" customFormat="1" ht="20.100000000000001" customHeight="1" x14ac:dyDescent="0.25">
      <c r="A16" s="44"/>
      <c r="B16" s="136" t="s">
        <v>101</v>
      </c>
      <c r="C16" s="137"/>
      <c r="D16" s="137"/>
      <c r="E16" s="137"/>
      <c r="F16" s="137"/>
      <c r="G16" s="137"/>
      <c r="H16" s="137"/>
      <c r="I16" s="137"/>
      <c r="J16" s="137"/>
      <c r="K16" s="137"/>
      <c r="L16" s="137"/>
      <c r="M16" s="137"/>
      <c r="N16" s="137"/>
      <c r="O16" s="137"/>
      <c r="P16" s="138"/>
      <c r="Q16" s="45"/>
      <c r="AA16" s="47"/>
    </row>
    <row r="17" spans="1:27" s="46" customFormat="1" ht="20.100000000000001" customHeight="1" x14ac:dyDescent="0.25">
      <c r="A17" s="44"/>
      <c r="B17" s="136" t="s">
        <v>102</v>
      </c>
      <c r="C17" s="137"/>
      <c r="D17" s="137"/>
      <c r="E17" s="137"/>
      <c r="F17" s="137"/>
      <c r="G17" s="137"/>
      <c r="H17" s="137"/>
      <c r="I17" s="137"/>
      <c r="J17" s="137"/>
      <c r="K17" s="137"/>
      <c r="L17" s="137"/>
      <c r="M17" s="137"/>
      <c r="N17" s="137"/>
      <c r="O17" s="137"/>
      <c r="P17" s="138"/>
      <c r="Q17" s="45"/>
      <c r="AA17" s="47"/>
    </row>
    <row r="18" spans="1:27" s="46" customFormat="1" ht="20.100000000000001" customHeight="1" x14ac:dyDescent="0.25">
      <c r="A18" s="44"/>
      <c r="B18" s="136" t="s">
        <v>103</v>
      </c>
      <c r="C18" s="137"/>
      <c r="D18" s="137"/>
      <c r="E18" s="137"/>
      <c r="F18" s="137"/>
      <c r="G18" s="137"/>
      <c r="H18" s="137"/>
      <c r="I18" s="137"/>
      <c r="J18" s="137"/>
      <c r="K18" s="137"/>
      <c r="L18" s="137"/>
      <c r="M18" s="137"/>
      <c r="N18" s="137"/>
      <c r="O18" s="137"/>
      <c r="P18" s="138"/>
      <c r="Q18" s="45"/>
      <c r="AA18" s="47"/>
    </row>
    <row r="19" spans="1:27" s="46" customFormat="1" ht="20.100000000000001" customHeight="1" x14ac:dyDescent="0.25">
      <c r="A19" s="44"/>
      <c r="B19" s="136" t="s">
        <v>104</v>
      </c>
      <c r="C19" s="137"/>
      <c r="D19" s="137"/>
      <c r="E19" s="137"/>
      <c r="F19" s="137"/>
      <c r="G19" s="137"/>
      <c r="H19" s="137"/>
      <c r="I19" s="137"/>
      <c r="J19" s="137"/>
      <c r="K19" s="137"/>
      <c r="L19" s="137"/>
      <c r="M19" s="137"/>
      <c r="N19" s="137"/>
      <c r="O19" s="137"/>
      <c r="P19" s="138"/>
      <c r="Q19" s="45"/>
      <c r="AA19" s="47"/>
    </row>
    <row r="20" spans="1:27" s="46" customFormat="1" ht="20.100000000000001" customHeight="1" x14ac:dyDescent="0.25">
      <c r="A20" s="44"/>
      <c r="B20" s="136" t="s">
        <v>105</v>
      </c>
      <c r="C20" s="137"/>
      <c r="D20" s="137"/>
      <c r="E20" s="137"/>
      <c r="F20" s="137"/>
      <c r="G20" s="137"/>
      <c r="H20" s="137"/>
      <c r="I20" s="137"/>
      <c r="J20" s="137"/>
      <c r="K20" s="137"/>
      <c r="L20" s="137"/>
      <c r="M20" s="137"/>
      <c r="N20" s="137"/>
      <c r="O20" s="137"/>
      <c r="P20" s="138"/>
      <c r="Q20" s="45"/>
      <c r="AA20" s="47"/>
    </row>
    <row r="21" spans="1:27" s="46" customFormat="1" ht="24.75" customHeight="1" x14ac:dyDescent="0.25">
      <c r="A21" s="44"/>
      <c r="B21" s="136" t="s">
        <v>106</v>
      </c>
      <c r="C21" s="137"/>
      <c r="D21" s="137"/>
      <c r="E21" s="137"/>
      <c r="F21" s="137"/>
      <c r="G21" s="137"/>
      <c r="H21" s="137"/>
      <c r="I21" s="137"/>
      <c r="J21" s="137"/>
      <c r="K21" s="137"/>
      <c r="L21" s="137"/>
      <c r="M21" s="137"/>
      <c r="N21" s="137"/>
      <c r="O21" s="137"/>
      <c r="P21" s="138"/>
      <c r="Q21" s="45"/>
      <c r="AA21" s="47"/>
    </row>
    <row r="22" spans="1:27" s="46" customFormat="1" ht="21.75" customHeight="1" x14ac:dyDescent="0.25">
      <c r="A22" s="44"/>
      <c r="B22" s="136" t="s">
        <v>107</v>
      </c>
      <c r="C22" s="137"/>
      <c r="D22" s="137"/>
      <c r="E22" s="137"/>
      <c r="F22" s="137"/>
      <c r="G22" s="137"/>
      <c r="H22" s="137"/>
      <c r="I22" s="137"/>
      <c r="J22" s="137"/>
      <c r="K22" s="137"/>
      <c r="L22" s="137"/>
      <c r="M22" s="137"/>
      <c r="N22" s="137"/>
      <c r="O22" s="137"/>
      <c r="P22" s="138"/>
      <c r="Q22" s="45"/>
      <c r="AA22" s="47"/>
    </row>
    <row r="23" spans="1:27" s="46" customFormat="1" ht="20.100000000000001" customHeight="1" x14ac:dyDescent="0.25">
      <c r="A23" s="44"/>
      <c r="B23" s="136" t="s">
        <v>108</v>
      </c>
      <c r="C23" s="137"/>
      <c r="D23" s="137"/>
      <c r="E23" s="137"/>
      <c r="F23" s="137"/>
      <c r="G23" s="137"/>
      <c r="H23" s="137"/>
      <c r="I23" s="137"/>
      <c r="J23" s="137"/>
      <c r="K23" s="137"/>
      <c r="L23" s="137"/>
      <c r="M23" s="137"/>
      <c r="N23" s="137"/>
      <c r="O23" s="137"/>
      <c r="P23" s="138"/>
      <c r="Q23" s="45"/>
      <c r="AA23" s="47"/>
    </row>
    <row r="24" spans="1:27" s="46" customFormat="1" ht="20.100000000000001" customHeight="1" x14ac:dyDescent="0.25">
      <c r="A24" s="44"/>
      <c r="B24" s="136" t="s">
        <v>109</v>
      </c>
      <c r="C24" s="137"/>
      <c r="D24" s="137"/>
      <c r="E24" s="137"/>
      <c r="F24" s="137"/>
      <c r="G24" s="137"/>
      <c r="H24" s="137"/>
      <c r="I24" s="137"/>
      <c r="J24" s="137"/>
      <c r="K24" s="137"/>
      <c r="L24" s="137"/>
      <c r="M24" s="137"/>
      <c r="N24" s="137"/>
      <c r="O24" s="137"/>
      <c r="P24" s="138"/>
      <c r="Q24" s="45"/>
      <c r="AA24" s="47"/>
    </row>
    <row r="25" spans="1:27" s="46" customFormat="1" ht="20.100000000000001" customHeight="1" x14ac:dyDescent="0.25">
      <c r="A25" s="44"/>
      <c r="B25" s="136" t="s">
        <v>110</v>
      </c>
      <c r="C25" s="137"/>
      <c r="D25" s="137"/>
      <c r="E25" s="137"/>
      <c r="F25" s="137"/>
      <c r="G25" s="137"/>
      <c r="H25" s="137"/>
      <c r="I25" s="137"/>
      <c r="J25" s="137"/>
      <c r="K25" s="137"/>
      <c r="L25" s="137"/>
      <c r="M25" s="137"/>
      <c r="N25" s="137"/>
      <c r="O25" s="137"/>
      <c r="P25" s="138"/>
      <c r="Q25" s="45"/>
      <c r="AA25" s="47"/>
    </row>
    <row r="26" spans="1:27" s="46" customFormat="1" ht="20.100000000000001" customHeight="1" x14ac:dyDescent="0.25">
      <c r="A26" s="44"/>
      <c r="B26" s="136" t="s">
        <v>111</v>
      </c>
      <c r="C26" s="137"/>
      <c r="D26" s="137"/>
      <c r="E26" s="137"/>
      <c r="F26" s="137"/>
      <c r="G26" s="137"/>
      <c r="H26" s="137"/>
      <c r="I26" s="137"/>
      <c r="J26" s="137"/>
      <c r="K26" s="137"/>
      <c r="L26" s="137"/>
      <c r="M26" s="137"/>
      <c r="N26" s="137"/>
      <c r="O26" s="137"/>
      <c r="P26" s="138"/>
      <c r="Q26" s="45"/>
      <c r="AA26" s="47"/>
    </row>
    <row r="27" spans="1:27" s="46" customFormat="1" ht="15" customHeight="1" x14ac:dyDescent="0.25">
      <c r="A27" s="44"/>
      <c r="B27" s="136" t="s">
        <v>112</v>
      </c>
      <c r="C27" s="137"/>
      <c r="D27" s="137"/>
      <c r="E27" s="137"/>
      <c r="F27" s="137"/>
      <c r="G27" s="137"/>
      <c r="H27" s="137"/>
      <c r="I27" s="137"/>
      <c r="J27" s="137"/>
      <c r="K27" s="137"/>
      <c r="L27" s="137"/>
      <c r="M27" s="137"/>
      <c r="N27" s="137"/>
      <c r="O27" s="137"/>
      <c r="P27" s="138"/>
      <c r="Q27" s="45"/>
    </row>
    <row r="28" spans="1:27" s="46" customFormat="1" ht="225" customHeight="1" thickBot="1" x14ac:dyDescent="0.25">
      <c r="A28" s="44"/>
      <c r="B28" s="142"/>
      <c r="C28" s="143"/>
      <c r="D28" s="143"/>
      <c r="E28" s="143"/>
      <c r="F28" s="143"/>
      <c r="G28" s="143"/>
      <c r="H28" s="143"/>
      <c r="I28" s="143"/>
      <c r="J28" s="143"/>
      <c r="K28" s="143"/>
      <c r="L28" s="143"/>
      <c r="M28" s="143"/>
      <c r="N28" s="143"/>
      <c r="O28" s="143"/>
      <c r="P28" s="144"/>
      <c r="Q28" s="45"/>
    </row>
    <row r="29" spans="1:27" s="38" customFormat="1" x14ac:dyDescent="0.2"/>
    <row r="30" spans="1:27" s="38" customFormat="1" x14ac:dyDescent="0.2"/>
    <row r="31" spans="1:27" s="38" customFormat="1" x14ac:dyDescent="0.2"/>
    <row r="32" spans="1:27" s="38" customFormat="1" x14ac:dyDescent="0.2"/>
    <row r="33" s="38" customFormat="1" x14ac:dyDescent="0.2"/>
    <row r="34" s="38" customFormat="1" x14ac:dyDescent="0.2"/>
    <row r="35" s="38" customFormat="1" x14ac:dyDescent="0.2"/>
    <row r="36" s="38" customFormat="1" x14ac:dyDescent="0.2"/>
  </sheetData>
  <dataConsolidate>
    <dataRefs count="1">
      <dataRef ref="C5:C18" sheet="vinculos" r:id="rId1"/>
    </dataRefs>
  </dataConsolidate>
  <mergeCells count="29">
    <mergeCell ref="B26:P26"/>
    <mergeCell ref="B27:P27"/>
    <mergeCell ref="B28:P28"/>
    <mergeCell ref="B20:P20"/>
    <mergeCell ref="B21:P21"/>
    <mergeCell ref="B22:P22"/>
    <mergeCell ref="B23:P23"/>
    <mergeCell ref="B24:P24"/>
    <mergeCell ref="B25:P25"/>
    <mergeCell ref="B19:P19"/>
    <mergeCell ref="B6:P6"/>
    <mergeCell ref="B7:P7"/>
    <mergeCell ref="B8:P8"/>
    <mergeCell ref="B9:P9"/>
    <mergeCell ref="B10:P10"/>
    <mergeCell ref="B13:P13"/>
    <mergeCell ref="B14:P14"/>
    <mergeCell ref="B15:P15"/>
    <mergeCell ref="B16:P16"/>
    <mergeCell ref="B17:P17"/>
    <mergeCell ref="B18:P18"/>
    <mergeCell ref="A1:A4"/>
    <mergeCell ref="B1:D3"/>
    <mergeCell ref="E1:L2"/>
    <mergeCell ref="M1:P2"/>
    <mergeCell ref="Q1:Q4"/>
    <mergeCell ref="E3:H3"/>
    <mergeCell ref="I3:L3"/>
    <mergeCell ref="M3:P3"/>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Lg Computo</cp:lastModifiedBy>
  <dcterms:created xsi:type="dcterms:W3CDTF">2019-01-31T13:47:05Z</dcterms:created>
  <dcterms:modified xsi:type="dcterms:W3CDTF">2020-10-14T19:38:13Z</dcterms:modified>
</cp:coreProperties>
</file>