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UAESP\INFORMES 2023\"/>
    </mc:Choice>
  </mc:AlternateContent>
  <bookViews>
    <workbookView xWindow="0" yWindow="0" windowWidth="20490" windowHeight="7755"/>
  </bookViews>
  <sheets>
    <sheet name="ABRIL 20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D15" i="1"/>
  <c r="E15" i="1"/>
  <c r="F15" i="1"/>
  <c r="G15" i="1"/>
  <c r="H15" i="1"/>
  <c r="I15" i="1"/>
  <c r="J6" i="1"/>
  <c r="J5" i="1"/>
</calcChain>
</file>

<file path=xl/sharedStrings.xml><?xml version="1.0" encoding="utf-8"?>
<sst xmlns="http://schemas.openxmlformats.org/spreadsheetml/2006/main" count="22" uniqueCount="21">
  <si>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</si>
  <si>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</si>
  <si>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</si>
  <si>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</si>
  <si>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</si>
  <si>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</si>
  <si>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</si>
  <si>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</si>
  <si>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</si>
  <si>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GENERAL</t>
  </si>
  <si>
    <t>DERECHO DE PETICION DE INTERES PARTICULAR</t>
  </si>
  <si>
    <t>QUEJA</t>
  </si>
  <si>
    <t>RECLAMO</t>
  </si>
  <si>
    <t>CONSULTA</t>
  </si>
  <si>
    <t>SUGERENCIA</t>
  </si>
  <si>
    <t>SOLICITUD DE ACCESO A LA INFORMACION</t>
  </si>
  <si>
    <t>DENUNCIA POR ACTOS DE CORRUPCION</t>
  </si>
  <si>
    <t>FELICITACION</t>
  </si>
  <si>
    <t>TIPOLOGIA</t>
  </si>
  <si>
    <t>INFORME DE CANALES ABRIL 2023</t>
  </si>
  <si>
    <t>SOLICITUD DE 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</si>
</sst>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INFORME DE CANALES</a:t>
            </a:r>
            <a:r>
              <a:rPr lang="es-CO" baseline="0"/>
              <a:t> ABRIL</a:t>
            </a:r>
            <a:r>
              <a:rPr lang="es-CO"/>
              <a:t>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706121326979135E-2"/>
          <c:y val="0.12055797352281918"/>
          <c:w val="0.94692294883079187"/>
          <c:h val="0.61369209837192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'ABRIL 2023'!$B$4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'ABRIL 2023'!$A$5:$A$15</c15:sqref>
                  </c15:fullRef>
                </c:ext>
              </c:extLst>
              <c:f>'ABRIL 2023'!$A$5:$A$14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'ABRIL 2023'!$B$5:$B$15</c15:sqref>
                  </c15:fullRef>
                </c:ext>
              </c:extLst>
              <c:f>'ABRIL 2023'!$B$5:$B$14</c:f>
              <c:numCache>
                <c:formatCode>General</c:formatCode>
                <c:ptCount val="10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9-4818-8CB1-E05A518F4CD3}"/>
            </c:ext>
          </c:extLst>
        </c:ser>
        <c:ser>
          <c:idx val="1"/>
          <c:order val="1"/>
          <c:tx>
            <c:strRef>
              <c:f>'ABRIL 2023'!$C$4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'ABRIL 2023'!$A$5:$A$15</c15:sqref>
                  </c15:fullRef>
                </c:ext>
              </c:extLst>
              <c:f>'ABRIL 2023'!$A$5:$A$14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'ABRIL 2023'!$C$5:$C$15</c15:sqref>
                  </c15:fullRef>
                </c:ext>
              </c:extLst>
              <c:f>'ABRIL 2023'!$C$5:$C$14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A9-4818-8CB1-E05A518F4CD3}"/>
            </c:ext>
          </c:extLst>
        </c:ser>
        <c:ser>
          <c:idx val="2"/>
          <c:order val="2"/>
          <c:tx>
            <c:strRef>
              <c:f>'ABRIL 2023'!$D$4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'ABRIL 2023'!$A$5:$A$15</c15:sqref>
                  </c15:fullRef>
                </c:ext>
              </c:extLst>
              <c:f>'ABRIL 2023'!$A$5:$A$14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'ABRIL 2023'!$D$5:$D$15</c15:sqref>
                  </c15:fullRef>
                </c:ext>
              </c:extLst>
              <c:f>'ABRIL 2023'!$D$5:$D$14</c:f>
              <c:numCache>
                <c:formatCode>General</c:formatCode>
                <c:ptCount val="10"/>
                <c:pt idx="0">
                  <c:v>81</c:v>
                </c:pt>
                <c:pt idx="1">
                  <c:v>108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6">
                  <c:v>1</c:v>
                </c:pt>
                <c:pt idx="7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A9-4818-8CB1-E05A518F4CD3}"/>
            </c:ext>
          </c:extLst>
        </c:ser>
        <c:ser>
          <c:idx val="3"/>
          <c:order val="3"/>
          <c:tx>
            <c:strRef>
              <c:f>'ABRIL 2023'!$E$4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'ABRIL 2023'!$A$5:$A$15</c15:sqref>
                  </c15:fullRef>
                </c:ext>
              </c:extLst>
              <c:f>'ABRIL 2023'!$A$5:$A$14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'ABRIL 2023'!$E$5:$E$15</c15:sqref>
                  </c15:fullRef>
                </c:ext>
              </c:extLst>
              <c:f>'ABRIL 2023'!$E$5:$E$14</c:f>
              <c:numCache>
                <c:formatCode>General</c:formatCode>
                <c:ptCount val="10"/>
                <c:pt idx="0">
                  <c:v>12</c:v>
                </c:pt>
                <c:pt idx="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8A9-4818-8CB1-E05A518F4CD3}"/>
            </c:ext>
          </c:extLst>
        </c:ser>
        <c:ser>
          <c:idx val="4"/>
          <c:order val="4"/>
          <c:tx>
            <c:strRef>
              <c:f>'ABRIL 2023'!$F$4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'ABRIL 2023'!$A$5:$A$15</c15:sqref>
                  </c15:fullRef>
                </c:ext>
              </c:extLst>
              <c:f>'ABRIL 2023'!$A$5:$A$14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'ABRIL 2023'!$F$5:$F$15</c15:sqref>
                  </c15:fullRef>
                </c:ext>
              </c:extLst>
              <c:f>'ABRIL 2023'!$F$5:$F$14</c:f>
              <c:numCache>
                <c:formatCode>General</c:formatCode>
                <c:ptCount val="10"/>
                <c:pt idx="0">
                  <c:v>3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A9-4818-8CB1-E05A518F4CD3}"/>
            </c:ext>
          </c:extLst>
        </c:ser>
        <c:ser>
          <c:idx val="5"/>
          <c:order val="5"/>
          <c:tx>
            <c:strRef>
              <c:f>'ABRIL 2023'!$G$4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'ABRIL 2023'!$A$5:$A$15</c15:sqref>
                  </c15:fullRef>
                </c:ext>
              </c:extLst>
              <c:f>'ABRIL 2023'!$A$5:$A$14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'ABRIL 2023'!$G$5:$G$15</c15:sqref>
                  </c15:fullRef>
                </c:ext>
              </c:extLst>
              <c:f>'ABRIL 2023'!$G$5:$G$14</c:f>
              <c:numCache>
                <c:formatCode>General</c:formatCode>
                <c:ptCount val="10"/>
                <c:pt idx="0">
                  <c:v>6</c:v>
                </c:pt>
                <c:pt idx="1">
                  <c:v>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8A9-4818-8CB1-E05A518F4CD3}"/>
            </c:ext>
          </c:extLst>
        </c:ser>
        <c:ser>
          <c:idx val="6"/>
          <c:order val="6"/>
          <c:tx>
            <c:strRef>
              <c:f>'ABRIL 2023'!$H$4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'ABRIL 2023'!$A$5:$A$15</c15:sqref>
                  </c15:fullRef>
                </c:ext>
              </c:extLst>
              <c:f>'ABRIL 2023'!$A$5:$A$14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'ABRIL 2023'!$H$5:$H$15</c15:sqref>
                  </c15:fullRef>
                </c:ext>
              </c:extLst>
              <c:f>'ABRIL 2023'!$H$5:$H$14</c:f>
              <c:numCache>
                <c:formatCode>General</c:formatCode>
                <c:ptCount val="10"/>
                <c:pt idx="0">
                  <c:v>21</c:v>
                </c:pt>
                <c:pt idx="1">
                  <c:v>17</c:v>
                </c:pt>
                <c:pt idx="3">
                  <c:v>4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8A9-4818-8CB1-E05A518F4CD3}"/>
            </c:ext>
          </c:extLst>
        </c:ser>
        <c:ser>
          <c:idx val="7"/>
          <c:order val="7"/>
          <c:tx>
            <c:strRef>
              <c:f>'ABRIL 2023'!$I$4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'ABRIL 2023'!$A$5:$A$15</c15:sqref>
                  </c15:fullRef>
                </c:ext>
              </c:extLst>
              <c:f>'ABRIL 2023'!$A$5:$A$14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SUGERENCIA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  <c:pt idx="8">
                  <c:v>SOLICITUD DE COPIA</c:v>
                </c:pt>
                <c:pt idx="9">
                  <c:v>FELICITACION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'ABRIL 2023'!$I$5:$I$15</c15:sqref>
                  </c15:fullRef>
                </c:ext>
              </c:extLst>
              <c:f>'ABRIL 2023'!$I$5:$I$14</c:f>
              <c:numCache>
                <c:formatCode>General</c:formatCode>
                <c:ptCount val="10"/>
                <c:pt idx="0">
                  <c:v>86</c:v>
                </c:pt>
                <c:pt idx="1">
                  <c:v>63</c:v>
                </c:pt>
                <c:pt idx="2">
                  <c:v>59</c:v>
                </c:pt>
                <c:pt idx="3">
                  <c:v>24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8A9-4818-8CB1-E05A518F4C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485612640"/>
        <c:axId val="-1485612096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'ABRIL 2023'!$J$4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'ABRIL 2023'!$A$5:$A$15</c15:sqref>
                        </c15:fullRef>
                        <c15:formulaRef>
                          <c15:sqref>'ABRIL 2023'!$A$5:$A$14</c15:sqref>
                        </c15:formulaRef>
                      </c:ext>
                    </c:extLst>
                    <c:strCache>
                      <c:ptCount val="10"/>
                      <c:pt idx="0">
                        <c:v>DERECHO DE PETICION DE INTERES GENERAL</c:v>
                      </c:pt>
                      <c:pt idx="1">
                        <c:v>DERECHO DE PETICION DE INTERES PARTICULAR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CONSULTA</c:v>
                      </c:pt>
                      <c:pt idx="5">
                        <c:v>SUGERENCIA</c:v>
                      </c:pt>
                      <c:pt idx="6">
                        <c:v>SOLICITUD DE ACCESO A LA INFORMACION</c:v>
                      </c:pt>
                      <c:pt idx="7">
                        <c:v>DENUNCIA POR ACTOS DE CORRUPCION</c:v>
                      </c:pt>
                      <c:pt idx="8">
                        <c:v>SOLICITUD DE COPIA</c:v>
                      </c:pt>
                      <c:pt idx="9">
                        <c:v>FELICITACION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'ABRIL 2023'!$J$5:$J$15</c15:sqref>
                        </c15:fullRef>
                        <c15:formulaRef>
                          <c15:sqref>'ABRIL 2023'!$J$5:$J$14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219</c:v>
                      </c:pt>
                      <c:pt idx="1">
                        <c:v>216</c:v>
                      </c:pt>
                      <c:pt idx="2">
                        <c:v>62</c:v>
                      </c:pt>
                      <c:pt idx="3">
                        <c:v>32</c:v>
                      </c:pt>
                      <c:pt idx="4">
                        <c:v>7</c:v>
                      </c:pt>
                      <c:pt idx="5">
                        <c:v>2</c:v>
                      </c:pt>
                      <c:pt idx="6">
                        <c:v>7</c:v>
                      </c:pt>
                      <c:pt idx="7">
                        <c:v>17</c:v>
                      </c:pt>
                      <c:pt idx="8">
                        <c:v>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D8A9-4818-8CB1-E05A518F4CD3}"/>
                  </c:ext>
                </c:extLst>
              </c15:ser>
            </c15:filteredBarSeries>
          </c:ext>
        </c:extLst>
      </c:bar3DChart>
      <c:catAx>
        <c:axId val="-14856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85612096"/>
        <c:crosses val="autoZero"/>
        <c:auto val="1"/>
        <c:lblAlgn val="ctr"/>
        <c:lblOffset val="100"/>
        <c:noMultiLvlLbl val="0"/>
      </c:catAx>
      <c:valAx>
        <c:axId val="-148561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48561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166686</xdr:rowOff>
    </xdr:from>
    <xdr:to>
      <xdr:col>9</xdr:col>
      <xdr:colOff>676275</xdr:colOff>
      <xdr:row>33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503A972-731C-2C2B-2465-F4D34E0B9F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showGridLines="0" tabSelected="1" workbookViewId="0">
      <selection activeCell="K16" sqref="K16"/>
    </sheetView>
  </sheetViews>
  <sheetFormatPr baseColWidth="10" defaultRowHeight="15" x14ac:dyDescent="0.25"/>
  <cols>
    <col min="1" max="1" width="43.140625" bestFit="1" customWidth="1"/>
    <col min="2" max="2" width="22.85546875" bestFit="1" customWidth="1"/>
    <col min="3" max="3" width="7.42578125" bestFit="1" customWidth="1"/>
    <col min="4" max="4" width="7.28515625" bestFit="1" customWidth="1"/>
    <col min="5" max="5" width="8.28515625" bestFit="1" customWidth="1"/>
    <col min="7" max="7" width="15.140625" bestFit="1" customWidth="1"/>
    <col min="8" max="8" width="10.140625" bestFit="1" customWidth="1"/>
    <col min="9" max="9" width="6.7109375" customWidth="1"/>
    <col min="10" max="10" width="12.5703125" bestFit="1" customWidth="1"/>
  </cols>
  <sheetData>
    <row r="3" spans="1:10" ht="23.25" x14ac:dyDescent="0.35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3" t="s">
        <v>18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x14ac:dyDescent="0.25">
      <c r="A5" s="1" t="s">
        <v>9</v>
      </c>
      <c r="B5" s="2">
        <v>10</v>
      </c>
      <c r="C5" s="2"/>
      <c r="D5" s="2">
        <v>81</v>
      </c>
      <c r="E5" s="2">
        <v>12</v>
      </c>
      <c r="F5" s="2">
        <v>3</v>
      </c>
      <c r="G5" s="2">
        <v>6</v>
      </c>
      <c r="H5" s="2">
        <v>21</v>
      </c>
      <c r="I5" s="2">
        <v>86</v>
      </c>
      <c r="J5" s="2">
        <f>I5+H5+G5+F5+E5+D5+B5</f>
        <v>219</v>
      </c>
    </row>
    <row r="6" spans="1:10" x14ac:dyDescent="0.25">
      <c r="A6" s="1" t="s">
        <v>10</v>
      </c>
      <c r="B6" s="2"/>
      <c r="C6" s="2"/>
      <c r="D6" s="2">
        <v>108</v>
      </c>
      <c r="E6" s="2">
        <v>18</v>
      </c>
      <c r="F6" s="2">
        <v>8</v>
      </c>
      <c r="G6" s="2">
        <v>2</v>
      </c>
      <c r="H6" s="2">
        <v>17</v>
      </c>
      <c r="I6" s="2">
        <v>63</v>
      </c>
      <c r="J6" s="2">
        <f>I6+H6+G6+F6+E6+D6</f>
        <v>216</v>
      </c>
    </row>
    <row r="7" spans="1:10" x14ac:dyDescent="0.25">
      <c r="A7" s="1" t="s">
        <v>11</v>
      </c>
      <c r="B7" s="2"/>
      <c r="C7" s="2"/>
      <c r="D7" s="2">
        <v>3</v>
      </c>
      <c r="E7" s="2"/>
      <c r="F7" s="2"/>
      <c r="G7" s="2"/>
      <c r="H7" s="2"/>
      <c r="I7" s="2">
        <v>59</v>
      </c>
      <c r="J7" s="2">
        <v>62</v>
      </c>
    </row>
    <row r="8" spans="1:10" x14ac:dyDescent="0.25">
      <c r="A8" s="1" t="s">
        <v>12</v>
      </c>
      <c r="B8" s="2"/>
      <c r="C8" s="2"/>
      <c r="D8" s="2">
        <v>3</v>
      </c>
      <c r="E8" s="2"/>
      <c r="F8" s="2"/>
      <c r="G8" s="2">
        <v>1</v>
      </c>
      <c r="H8" s="2">
        <v>4</v>
      </c>
      <c r="I8" s="2">
        <v>24</v>
      </c>
      <c r="J8" s="2">
        <v>32</v>
      </c>
    </row>
    <row r="9" spans="1:10" x14ac:dyDescent="0.25">
      <c r="A9" s="1" t="s">
        <v>13</v>
      </c>
      <c r="B9" s="2"/>
      <c r="C9" s="2"/>
      <c r="D9" s="2">
        <v>2</v>
      </c>
      <c r="E9" s="2"/>
      <c r="F9" s="2"/>
      <c r="G9" s="2"/>
      <c r="H9" s="2"/>
      <c r="I9" s="2">
        <v>5</v>
      </c>
      <c r="J9" s="2">
        <v>7</v>
      </c>
    </row>
    <row r="10" spans="1:10" x14ac:dyDescent="0.25">
      <c r="A10" s="1" t="s">
        <v>14</v>
      </c>
      <c r="B10" s="2"/>
      <c r="C10" s="2"/>
      <c r="D10" s="2"/>
      <c r="E10" s="2"/>
      <c r="F10" s="2"/>
      <c r="G10" s="2"/>
      <c r="H10" s="2"/>
      <c r="I10" s="2">
        <v>2</v>
      </c>
      <c r="J10" s="2">
        <v>2</v>
      </c>
    </row>
    <row r="11" spans="1:10" x14ac:dyDescent="0.25">
      <c r="A11" s="1" t="s">
        <v>15</v>
      </c>
      <c r="B11" s="2"/>
      <c r="C11" s="2"/>
      <c r="D11" s="2">
        <v>1</v>
      </c>
      <c r="E11" s="2"/>
      <c r="F11" s="2"/>
      <c r="G11" s="2"/>
      <c r="H11" s="2"/>
      <c r="I11" s="2">
        <v>6</v>
      </c>
      <c r="J11" s="2">
        <v>7</v>
      </c>
    </row>
    <row r="12" spans="1:10" x14ac:dyDescent="0.25">
      <c r="A12" s="1" t="s">
        <v>16</v>
      </c>
      <c r="B12" s="2"/>
      <c r="C12" s="2"/>
      <c r="D12" s="2">
        <v>14</v>
      </c>
      <c r="E12" s="2"/>
      <c r="F12" s="2"/>
      <c r="G12" s="2"/>
      <c r="H12" s="2">
        <v>1</v>
      </c>
      <c r="I12" s="2">
        <v>2</v>
      </c>
      <c r="J12" s="2">
        <v>17</v>
      </c>
    </row>
    <row r="13" spans="1:10" x14ac:dyDescent="0.25">
      <c r="A13" s="1" t="s">
        <v>20</v>
      </c>
      <c r="B13" s="2"/>
      <c r="C13" s="2"/>
      <c r="D13" s="2"/>
      <c r="E13" s="2"/>
      <c r="F13" s="2"/>
      <c r="G13" s="2"/>
      <c r="H13" s="2"/>
      <c r="I13" s="2">
        <v>1</v>
      </c>
      <c r="J13" s="2">
        <v>1</v>
      </c>
    </row>
    <row r="14" spans="1:10" x14ac:dyDescent="0.25">
      <c r="A14" s="1" t="s">
        <v>17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3">
        <v>10</v>
      </c>
      <c r="C15" s="3"/>
      <c r="D15" s="3">
        <f>D5+D6+D7+D8+D9+D11+D12</f>
        <v>212</v>
      </c>
      <c r="E15" s="3">
        <f>E6+E5</f>
        <v>30</v>
      </c>
      <c r="F15" s="3">
        <f>F6+F5</f>
        <v>11</v>
      </c>
      <c r="G15" s="3">
        <f>G8+G6+G5</f>
        <v>9</v>
      </c>
      <c r="H15" s="3">
        <f>H12+H8+H6+H5</f>
        <v>43</v>
      </c>
      <c r="I15" s="3">
        <f>I13+I12+I11+I10+I9+I8+I7+I6+I5</f>
        <v>248</v>
      </c>
      <c r="J15" s="3">
        <f>I15+H15+G15+F15+E15+D15+B15</f>
        <v>563</v>
      </c>
    </row>
  </sheetData>
  <mergeCells count="1"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Rodriguez, Wilson Mariño</dc:creator>
  <cp:lastModifiedBy>Usuario</cp:lastModifiedBy>
  <dcterms:created xsi:type="dcterms:W3CDTF">2023-04-12T14:55:31Z</dcterms:created>
  <dcterms:modified xsi:type="dcterms:W3CDTF">2023-05-12T16:41:18Z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2023-04-12T15:14:38Z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0c9bec30-0215-442b-9d6e-f22435680cef</vt:lpwstr>
  </property>
  <property fmtid="{D5CDD505-2E9C-101B-9397-08002B2CF9AE}" pid="8" name="MSIP_Label_5fac521f-e930-485b-97f4-efbe7db8e98f_ContentBits">
    <vt:lpwstr>0</vt:lpwstr>
  </property>
</Properties>
</file>