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a.rodriguez\Documents\INFORMES 2024\ENCUESTA WEB\"/>
    </mc:Choice>
  </mc:AlternateContent>
  <xr:revisionPtr revIDLastSave="0" documentId="8_{ADF01B14-AB65-4639-A53E-A82EED7A7D85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ENERO " sheetId="15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0" i="15" l="1"/>
  <c r="G11" i="15"/>
  <c r="G12" i="15"/>
  <c r="G13" i="15"/>
  <c r="H11" i="15" s="1"/>
  <c r="G14" i="15"/>
  <c r="G15" i="15"/>
  <c r="G16" i="15"/>
  <c r="G30" i="15"/>
  <c r="G31" i="15"/>
  <c r="G32" i="15"/>
  <c r="G6" i="15"/>
  <c r="H5" i="15"/>
  <c r="H6" i="15"/>
  <c r="G7" i="15"/>
  <c r="G8" i="15"/>
  <c r="G9" i="15"/>
  <c r="H7" i="15" s="1"/>
  <c r="G10" i="15"/>
  <c r="G17" i="15"/>
  <c r="G18" i="15"/>
  <c r="G19" i="15"/>
  <c r="G20" i="15"/>
  <c r="H17" i="15"/>
  <c r="G21" i="15"/>
  <c r="G22" i="15"/>
  <c r="G23" i="15"/>
  <c r="H21" i="15"/>
  <c r="G24" i="15"/>
  <c r="G25" i="15"/>
  <c r="G26" i="15"/>
  <c r="G27" i="15"/>
  <c r="G28" i="15"/>
  <c r="G29" i="15"/>
  <c r="H27" i="15"/>
  <c r="G33" i="15"/>
  <c r="G34" i="15"/>
  <c r="G35" i="15"/>
  <c r="H33" i="15" s="1"/>
  <c r="G36" i="15"/>
  <c r="G37" i="15"/>
  <c r="G38" i="15"/>
  <c r="G39" i="15"/>
  <c r="G40" i="15"/>
  <c r="H36" i="15" s="1"/>
  <c r="G41" i="15"/>
  <c r="H41" i="15"/>
  <c r="G42" i="15"/>
  <c r="G43" i="15"/>
  <c r="G44" i="15"/>
  <c r="G45" i="15"/>
</calcChain>
</file>

<file path=xl/sharedStrings.xml><?xml version="1.0" encoding="utf-8"?>
<sst xmlns="http://schemas.openxmlformats.org/spreadsheetml/2006/main" count="137" uniqueCount="53">
  <si>
    <t>Encuesta web de satisfacción y percepción de la prestación del servicio al ciudadano</t>
  </si>
  <si>
    <t xml:space="preserve">Total recibidas:  </t>
  </si>
  <si>
    <t>Realizado por:</t>
  </si>
  <si>
    <t>Maria Fernanda Rodriguez</t>
  </si>
  <si>
    <t>Mes de realizacion</t>
  </si>
  <si>
    <t xml:space="preserve">TOTAL </t>
  </si>
  <si>
    <t xml:space="preserve">GÉNERO: </t>
  </si>
  <si>
    <t xml:space="preserve">FEMENINO </t>
  </si>
  <si>
    <t xml:space="preserve">MASCULINO </t>
  </si>
  <si>
    <t xml:space="preserve">RANGO DE EDAD </t>
  </si>
  <si>
    <t>Menores de 18 Años</t>
  </si>
  <si>
    <t xml:space="preserve">Femenino </t>
  </si>
  <si>
    <t xml:space="preserve">Masculino </t>
  </si>
  <si>
    <t xml:space="preserve">De 19 a 30 años </t>
  </si>
  <si>
    <t xml:space="preserve">De 31 a 50 años </t>
  </si>
  <si>
    <t xml:space="preserve">Más de 50 años </t>
  </si>
  <si>
    <t>ESTRATO SOCIO ECONÓMICO</t>
  </si>
  <si>
    <t xml:space="preserve">Uno (1)  </t>
  </si>
  <si>
    <t>Dos (2)</t>
  </si>
  <si>
    <t>Tres (3)</t>
  </si>
  <si>
    <t>Cuatro (4)</t>
  </si>
  <si>
    <t>Cinco (5)</t>
  </si>
  <si>
    <t>Seis (6)</t>
  </si>
  <si>
    <t>NIVEL EDUCATIVO</t>
  </si>
  <si>
    <t>Primero</t>
  </si>
  <si>
    <t>Bachillerato</t>
  </si>
  <si>
    <t>Técnico/Tecnólogo</t>
  </si>
  <si>
    <t>Universitario/Posgrado</t>
  </si>
  <si>
    <t>SEÑALE EL SERVICIO DE LA UAESP QUE UTILIZÓ</t>
  </si>
  <si>
    <t>Aprovechamiento</t>
  </si>
  <si>
    <t>Disposición final</t>
  </si>
  <si>
    <t>Recolección barrido y limpieza</t>
  </si>
  <si>
    <t>Servicios funerarios</t>
  </si>
  <si>
    <t>Alumbrado Público</t>
  </si>
  <si>
    <t>Atención al Ciudadano</t>
  </si>
  <si>
    <t>¿QUÉ CANAL DE ATENCIÓN USO PARA ACCEDER A LOS SERVICIOS DE LA UAESP?</t>
  </si>
  <si>
    <t>Presencial</t>
  </si>
  <si>
    <t>Telefónico</t>
  </si>
  <si>
    <t>Virtual</t>
  </si>
  <si>
    <t>¿SI EL CANAL UTILIZADO FUE TELEFÓNICO O PRESENCIAL, POR FAVOR CALIFIQUE LA ACTITUD Y DISPOSICIÓN DEL SERVIDOR DURANTE LA ATENCIÓN?</t>
  </si>
  <si>
    <t>Sobresaliente</t>
  </si>
  <si>
    <t xml:space="preserve">Aceptable </t>
  </si>
  <si>
    <t>Deficiente</t>
  </si>
  <si>
    <t>¿CÓMO FUE LA RESPUESTA A SU PETICIÓN?</t>
  </si>
  <si>
    <t>VALORE SI EL SERVICIO ES ACORDE CON SUS NECESIDADES Y EXPECTATIVAS TENIENDO EN CUENTA LA ESCALA DE 1 A 5, SIENDO 1 LA CALIFICACIÓN MÁS BAJA Y 5 LA MÁS ALTA</t>
  </si>
  <si>
    <t>¿QUÉ IMAGEN TIENE DE LA UAESP?</t>
  </si>
  <si>
    <t>Muy mala</t>
  </si>
  <si>
    <t>Mala</t>
  </si>
  <si>
    <t>Regular</t>
  </si>
  <si>
    <t xml:space="preserve">Buena </t>
  </si>
  <si>
    <t>Muy buena</t>
  </si>
  <si>
    <r>
      <t>En el periodo del mes de enero de 2024 no participo ningun ciudadano en la encuesta por este canal, por tanto</t>
    </r>
    <r>
      <rPr>
        <b/>
        <sz val="9"/>
        <color indexed="8"/>
        <rFont val="Arial"/>
        <family val="2"/>
      </rPr>
      <t xml:space="preserve"> HUBO UN REGISTRO DE ENCUESTAS WEB</t>
    </r>
    <r>
      <rPr>
        <sz val="9"/>
        <color indexed="8"/>
        <rFont val="Arial"/>
        <family val="2"/>
      </rPr>
      <t xml:space="preserve"> de satisfacción y percepción de la prestación del servicio al ciudadano.</t>
    </r>
  </si>
  <si>
    <t>Análisis: Para el periodo del mes de enero  NO SE REGISTRO NINGUNA ENCUESTA WEB  cabe aclarar que la la entidad mantiene siempre activos los canales de interaccion con el ciudadano.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</si>
</sst>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8"/>
      <color theme="1"/>
      <name val="Times New Roman"/>
      <family val="1"/>
    </font>
    <font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20"/>
      <color theme="1"/>
      <name val="Calibri"/>
      <family val="2"/>
    </font>
    <font>
      <sz val="20"/>
      <color theme="1"/>
      <name val="Calibri"/>
      <family val="2"/>
    </font>
    <font>
      <sz val="9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Alignment="1">
      <alignment horizontal="center"/>
    </xf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7" fillId="0" borderId="0" xfId="0" applyFont="1" applyAlignment="1">
      <alignment vertical="center"/>
    </xf>
    <xf numFmtId="17" fontId="6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9" fillId="0" borderId="1" xfId="0" applyFont="1" applyBorder="1"/>
    <xf numFmtId="0" fontId="10" fillId="3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0" fillId="0" borderId="11" xfId="0" applyBorder="1" applyAlignment="1">
      <alignment horizontal="left" vertical="top" wrapText="1"/>
    </xf>
    <xf numFmtId="0" fontId="13" fillId="5" borderId="7" xfId="0" applyFont="1" applyFill="1" applyBorder="1" applyAlignment="1">
      <alignment horizontal="center" vertical="center" wrapText="1"/>
    </xf>
    <xf numFmtId="0" fontId="13" fillId="5" borderId="8" xfId="0" applyFont="1" applyFill="1" applyBorder="1" applyAlignment="1">
      <alignment horizontal="center" vertical="center" wrapText="1"/>
    </xf>
    <xf numFmtId="0" fontId="13" fillId="5" borderId="0" xfId="0" applyFont="1" applyFill="1" applyAlignment="1">
      <alignment horizontal="center" vertical="center" wrapText="1"/>
    </xf>
    <xf numFmtId="0" fontId="13" fillId="5" borderId="2" xfId="0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20" b="1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NIVEL EDUCATIVO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rotY val="20"/>
      <c:depthPercent val="100"/>
      <c:rAngAx val="0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'ENERO '!$B$17</c:f>
              <c:strCache>
                <c:ptCount val="1"/>
                <c:pt idx="0">
                  <c:v>Primero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1.9979183107050075E-2"/>
                  <c:y val="-9.2592592592592587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572-4004-B2F0-E750162C30A5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'ENERO '!$G$17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572-4004-B2F0-E750162C30A5}"/>
            </c:ext>
          </c:extLst>
        </c:ser>
        <c:ser>
          <c:idx val="1"/>
          <c:order val="1"/>
          <c:tx>
            <c:strRef>
              <c:f>'ENERO '!$B$18</c:f>
              <c:strCache>
                <c:ptCount val="1"/>
                <c:pt idx="0">
                  <c:v>Bachillerato</c:v>
                </c:pt>
              </c:strCache>
            </c:strRef>
          </c:tx>
          <c:spPr>
            <a:solidFill>
              <a:srgbClr val="C0504D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1.4984387330287556E-2"/>
                  <c:y val="-2.777777777777786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572-4004-B2F0-E750162C30A5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'ENERO '!$G$18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572-4004-B2F0-E750162C30A5}"/>
            </c:ext>
          </c:extLst>
        </c:ser>
        <c:ser>
          <c:idx val="2"/>
          <c:order val="2"/>
          <c:tx>
            <c:strRef>
              <c:f>'ENERO '!$B$19</c:f>
              <c:strCache>
                <c:ptCount val="1"/>
                <c:pt idx="0">
                  <c:v>Técnico/Tecnólogo</c:v>
                </c:pt>
              </c:strCache>
            </c:strRef>
          </c:tx>
          <c:spPr>
            <a:solidFill>
              <a:srgbClr val="9BBB59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1.2486989441906206E-2"/>
                  <c:y val="-3.703703703703703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572-4004-B2F0-E750162C30A5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'ENERO '!$G$19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572-4004-B2F0-E750162C30A5}"/>
            </c:ext>
          </c:extLst>
        </c:ser>
        <c:ser>
          <c:idx val="3"/>
          <c:order val="3"/>
          <c:tx>
            <c:strRef>
              <c:f>'ENERO '!$B$20</c:f>
              <c:strCache>
                <c:ptCount val="1"/>
                <c:pt idx="0">
                  <c:v>Universitario/Posgrado</c:v>
                </c:pt>
              </c:strCache>
            </c:strRef>
          </c:tx>
          <c:spPr>
            <a:solidFill>
              <a:srgbClr val="8064A2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1.2486989441906297E-2"/>
                  <c:y val="-1.851851851851851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572-4004-B2F0-E750162C30A5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'ENERO '!$G$20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572-4004-B2F0-E750162C30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shape val="box"/>
        <c:axId val="1654950367"/>
        <c:axId val="1"/>
        <c:axId val="0"/>
      </c:bar3DChart>
      <c:catAx>
        <c:axId val="1654950367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1654950367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/>
        <a:lstStyle/>
        <a:p>
          <a:pPr>
            <a:defRPr sz="925" b="1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20" b="1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SEÑALE EL SERVICIO DE LA UAESP QUE UTILIZÓ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rotY val="20"/>
      <c:depthPercent val="100"/>
      <c:rAngAx val="0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3.5916657147934836E-2"/>
          <c:y val="0.14782099748249661"/>
          <c:w val="0.96408334285206521"/>
          <c:h val="0.55476344127479338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'ENERO '!$B$21</c:f>
              <c:strCache>
                <c:ptCount val="1"/>
                <c:pt idx="0">
                  <c:v>Aprovechamiento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2.09254313192743E-3"/>
                  <c:y val="-2.12028811877353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0F8-4416-B3C3-B80275536D15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'ENERO '!$G$21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0F8-4416-B3C3-B80275536D15}"/>
            </c:ext>
          </c:extLst>
        </c:ser>
        <c:ser>
          <c:idx val="1"/>
          <c:order val="1"/>
          <c:tx>
            <c:strRef>
              <c:f>'ENERO '!$B$22</c:f>
              <c:strCache>
                <c:ptCount val="1"/>
                <c:pt idx="0">
                  <c:v>Disposición final</c:v>
                </c:pt>
              </c:strCache>
            </c:strRef>
          </c:tx>
          <c:spPr>
            <a:solidFill>
              <a:srgbClr val="C0504D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0"/>
                  <c:y val="-1.696230495018825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0F8-4416-B3C3-B80275536D15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'ENERO '!$G$22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0F8-4416-B3C3-B80275536D15}"/>
            </c:ext>
          </c:extLst>
        </c:ser>
        <c:ser>
          <c:idx val="2"/>
          <c:order val="2"/>
          <c:tx>
            <c:strRef>
              <c:f>'ENERO '!$B$23</c:f>
              <c:strCache>
                <c:ptCount val="1"/>
                <c:pt idx="0">
                  <c:v>Recolección barrido y limpieza</c:v>
                </c:pt>
              </c:strCache>
            </c:strRef>
          </c:tx>
          <c:spPr>
            <a:solidFill>
              <a:srgbClr val="9BBB59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1.4647801923492009E-2"/>
                  <c:y val="-1.272172871264119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0F8-4416-B3C3-B80275536D15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'ENERO '!$G$23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0F8-4416-B3C3-B80275536D15}"/>
            </c:ext>
          </c:extLst>
        </c:ser>
        <c:ser>
          <c:idx val="3"/>
          <c:order val="3"/>
          <c:tx>
            <c:strRef>
              <c:f>'ENERO '!$B$24</c:f>
              <c:strCache>
                <c:ptCount val="1"/>
                <c:pt idx="0">
                  <c:v>Servicios funerarios</c:v>
                </c:pt>
              </c:strCache>
            </c:strRef>
          </c:tx>
          <c:spPr>
            <a:solidFill>
              <a:srgbClr val="8064A2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8.3701725277096437E-3"/>
                  <c:y val="-3.816518613792357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0F8-4416-B3C3-B80275536D15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'ENERO '!$G$24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0F8-4416-B3C3-B80275536D15}"/>
            </c:ext>
          </c:extLst>
        </c:ser>
        <c:ser>
          <c:idx val="4"/>
          <c:order val="4"/>
          <c:tx>
            <c:strRef>
              <c:f>'ENERO '!$B$25</c:f>
              <c:strCache>
                <c:ptCount val="1"/>
                <c:pt idx="0">
                  <c:v>Alumbrado Público</c:v>
                </c:pt>
              </c:strCache>
            </c:strRef>
          </c:tx>
          <c:spPr>
            <a:solidFill>
              <a:srgbClr val="4BACC6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1.4647801923491932E-2"/>
                  <c:y val="-2.12028811877353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0F8-4416-B3C3-B80275536D15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'ENERO '!$G$25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B0F8-4416-B3C3-B80275536D15}"/>
            </c:ext>
          </c:extLst>
        </c:ser>
        <c:ser>
          <c:idx val="5"/>
          <c:order val="5"/>
          <c:tx>
            <c:strRef>
              <c:f>'ENERO '!$B$26</c:f>
              <c:strCache>
                <c:ptCount val="1"/>
                <c:pt idx="0">
                  <c:v>Atención al Ciudadano</c:v>
                </c:pt>
              </c:strCache>
            </c:strRef>
          </c:tx>
          <c:spPr>
            <a:solidFill>
              <a:srgbClr val="F79646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1.0462715659637073E-2"/>
                  <c:y val="-2.120288118773539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0F8-4416-B3C3-B80275536D15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'ENERO '!$G$26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B0F8-4416-B3C3-B80275536D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shape val="box"/>
        <c:axId val="1654953727"/>
        <c:axId val="1"/>
        <c:axId val="0"/>
      </c:bar3DChart>
      <c:catAx>
        <c:axId val="1654953727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1654953727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1.3166493723168326E-3"/>
          <c:y val="0.74960373855707063"/>
          <c:w val="0.96411418340149346"/>
          <c:h val="0.2263148966135331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25" b="1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20" b="1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RANGO DE EDAD 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rotY val="20"/>
      <c:depthPercent val="100"/>
      <c:rAngAx val="0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'ENERO '!$B$7</c:f>
              <c:strCache>
                <c:ptCount val="1"/>
                <c:pt idx="0">
                  <c:v>Menores de 18 Años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2.2545048379543167E-3"/>
                  <c:y val="-2.596249602093355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6F2-4E8A-8DBC-5BE6F56CC443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'ENERO '!$G$7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6F2-4E8A-8DBC-5BE6F56CC443}"/>
            </c:ext>
          </c:extLst>
        </c:ser>
        <c:ser>
          <c:idx val="1"/>
          <c:order val="1"/>
          <c:tx>
            <c:strRef>
              <c:f>'ENERO '!$B$8</c:f>
              <c:strCache>
                <c:ptCount val="1"/>
                <c:pt idx="0">
                  <c:v>De 19 a 30 años </c:v>
                </c:pt>
              </c:strCache>
            </c:strRef>
          </c:tx>
          <c:spPr>
            <a:solidFill>
              <a:srgbClr val="C0504D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9.0180193518174332E-3"/>
                  <c:y val="-2.967142402392404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6F2-4E8A-8DBC-5BE6F56CC443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'ENERO '!$G$8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6F2-4E8A-8DBC-5BE6F56CC443}"/>
            </c:ext>
          </c:extLst>
        </c:ser>
        <c:ser>
          <c:idx val="2"/>
          <c:order val="2"/>
          <c:tx>
            <c:strRef>
              <c:f>'ENERO '!$B$9</c:f>
              <c:strCache>
                <c:ptCount val="1"/>
                <c:pt idx="0">
                  <c:v>De 31 a 50 años </c:v>
                </c:pt>
              </c:strCache>
            </c:strRef>
          </c:tx>
          <c:spPr>
            <a:solidFill>
              <a:srgbClr val="9BBB59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2.4799553217497858E-2"/>
                  <c:y val="-3.70892800299050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6F2-4E8A-8DBC-5BE6F56CC443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'ENERO '!$G$9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6F2-4E8A-8DBC-5BE6F56CC443}"/>
            </c:ext>
          </c:extLst>
        </c:ser>
        <c:ser>
          <c:idx val="3"/>
          <c:order val="3"/>
          <c:tx>
            <c:strRef>
              <c:f>'ENERO '!$B$10</c:f>
              <c:strCache>
                <c:ptCount val="1"/>
                <c:pt idx="0">
                  <c:v>Más de 50 años </c:v>
                </c:pt>
              </c:strCache>
            </c:strRef>
          </c:tx>
          <c:spPr>
            <a:solidFill>
              <a:srgbClr val="8064A2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2.2545048379543582E-2"/>
                  <c:y val="-2.225356801794296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6F2-4E8A-8DBC-5BE6F56CC443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'ENERO '!$G$10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6F2-4E8A-8DBC-5BE6F56CC4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shape val="box"/>
        <c:axId val="1659108031"/>
        <c:axId val="1"/>
        <c:axId val="0"/>
      </c:bar3DChart>
      <c:catAx>
        <c:axId val="1659108031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1659108031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/>
        <a:lstStyle/>
        <a:p>
          <a:pPr>
            <a:defRPr sz="925" b="1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20" b="1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¿QUÉ CANAL DE ATENCIÓN USÓ PARA ACCEDER A LOS SERVICIOS DE LA UAESP?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rotY val="20"/>
      <c:depthPercent val="100"/>
      <c:rAngAx val="0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5.941958669256947E-2"/>
          <c:y val="0.3021259013796383"/>
          <c:w val="0.91998764794406551"/>
          <c:h val="0.50897504743178978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'ENERO '!$B$27</c:f>
              <c:strCache>
                <c:ptCount val="1"/>
                <c:pt idx="0">
                  <c:v>Presencial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2.2598870056497092E-2"/>
                  <c:y val="-2.237453742405655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A84-4355-BA82-7C22F3B81965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'ENERO '!$G$27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A84-4355-BA82-7C22F3B81965}"/>
            </c:ext>
          </c:extLst>
        </c:ser>
        <c:ser>
          <c:idx val="1"/>
          <c:order val="1"/>
          <c:tx>
            <c:strRef>
              <c:f>'ENERO '!$B$28</c:f>
              <c:strCache>
                <c:ptCount val="1"/>
                <c:pt idx="0">
                  <c:v>Telefónico</c:v>
                </c:pt>
              </c:strCache>
            </c:strRef>
          </c:tx>
          <c:spPr>
            <a:solidFill>
              <a:srgbClr val="C0504D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2.4858757062146894E-2"/>
                  <c:y val="-4.474907484811310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A84-4355-BA82-7C22F3B81965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'ENERO '!$G$28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A84-4355-BA82-7C22F3B81965}"/>
            </c:ext>
          </c:extLst>
        </c:ser>
        <c:ser>
          <c:idx val="2"/>
          <c:order val="2"/>
          <c:tx>
            <c:strRef>
              <c:f>'ENERO '!$B$29</c:f>
              <c:strCache>
                <c:ptCount val="1"/>
                <c:pt idx="0">
                  <c:v>Virtual</c:v>
                </c:pt>
              </c:strCache>
            </c:strRef>
          </c:tx>
          <c:spPr>
            <a:solidFill>
              <a:srgbClr val="9BBB59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1.3559322033898305E-2"/>
                  <c:y val="-3.356180613608475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A84-4355-BA82-7C22F3B81965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'ENERO '!$G$29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A84-4355-BA82-7C22F3B819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shape val="box"/>
        <c:axId val="1659108991"/>
        <c:axId val="1"/>
        <c:axId val="0"/>
      </c:bar3DChart>
      <c:catAx>
        <c:axId val="1659108991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1659108991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/>
        <a:lstStyle/>
        <a:p>
          <a:pPr>
            <a:defRPr sz="925" b="1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20" b="1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SI EL CANAL UTILIZADO FUE TELEFÓNICO O PRESENCIAL, POR FAVOR CALIFIQUE LA ACTITUD Y DISPOSICIÓN DEL SERVIDOR DURANTE LA ATENCIÓN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rotY val="20"/>
      <c:depthPercent val="100"/>
      <c:rAngAx val="0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'ENERO '!$B$30</c:f>
              <c:strCache>
                <c:ptCount val="1"/>
                <c:pt idx="0">
                  <c:v>Sobresaliente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'ENERO '!$G$30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DC-45C0-9C70-5564AD053C48}"/>
            </c:ext>
          </c:extLst>
        </c:ser>
        <c:ser>
          <c:idx val="1"/>
          <c:order val="1"/>
          <c:tx>
            <c:strRef>
              <c:f>'ENERO '!$B$31</c:f>
              <c:strCache>
                <c:ptCount val="1"/>
                <c:pt idx="0">
                  <c:v>Aceptable </c:v>
                </c:pt>
              </c:strCache>
            </c:strRef>
          </c:tx>
          <c:spPr>
            <a:solidFill>
              <a:srgbClr val="C0504D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'ENERO '!$G$31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BDC-45C0-9C70-5564AD053C48}"/>
            </c:ext>
          </c:extLst>
        </c:ser>
        <c:ser>
          <c:idx val="2"/>
          <c:order val="2"/>
          <c:tx>
            <c:strRef>
              <c:f>'ENERO '!$B$32</c:f>
              <c:strCache>
                <c:ptCount val="1"/>
                <c:pt idx="0">
                  <c:v>Deficiente</c:v>
                </c:pt>
              </c:strCache>
            </c:strRef>
          </c:tx>
          <c:spPr>
            <a:solidFill>
              <a:srgbClr val="9BBB59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'ENERO '!$G$32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BDC-45C0-9C70-5564AD053C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shape val="box"/>
        <c:axId val="1659110431"/>
        <c:axId val="1"/>
        <c:axId val="0"/>
      </c:bar3DChart>
      <c:catAx>
        <c:axId val="1659110431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1659110431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/>
        <a:lstStyle/>
        <a:p>
          <a:pPr>
            <a:defRPr sz="925" b="1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20" b="1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¿CÓMO FUE LA RESPUESTA A SU PETICIÓN?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rotY val="20"/>
      <c:depthPercent val="100"/>
      <c:rAngAx val="0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'ENERO '!$B$33</c:f>
              <c:strCache>
                <c:ptCount val="1"/>
                <c:pt idx="0">
                  <c:v>Sobresaliente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2.4799553217497938E-2"/>
                  <c:y val="-1.388888888888888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B56-444C-AA2C-26F24C2304F9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'ENERO '!$G$33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B56-444C-AA2C-26F24C2304F9}"/>
            </c:ext>
          </c:extLst>
        </c:ser>
        <c:ser>
          <c:idx val="1"/>
          <c:order val="1"/>
          <c:tx>
            <c:strRef>
              <c:f>'ENERO '!$B$34</c:f>
              <c:strCache>
                <c:ptCount val="1"/>
                <c:pt idx="0">
                  <c:v>Aceptable </c:v>
                </c:pt>
              </c:strCache>
            </c:strRef>
          </c:tx>
          <c:spPr>
            <a:solidFill>
              <a:srgbClr val="C0504D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2.2545048379543582E-2"/>
                  <c:y val="-1.388888888888888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B56-444C-AA2C-26F24C2304F9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'ENERO '!$G$34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B56-444C-AA2C-26F24C2304F9}"/>
            </c:ext>
          </c:extLst>
        </c:ser>
        <c:ser>
          <c:idx val="2"/>
          <c:order val="2"/>
          <c:tx>
            <c:strRef>
              <c:f>'ENERO '!$B$35</c:f>
              <c:strCache>
                <c:ptCount val="1"/>
                <c:pt idx="0">
                  <c:v>Deficiente</c:v>
                </c:pt>
              </c:strCache>
            </c:strRef>
          </c:tx>
          <c:spPr>
            <a:solidFill>
              <a:srgbClr val="9BBB59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2.4799553217497858E-2"/>
                  <c:y val="-3.703703703703703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B56-444C-AA2C-26F24C2304F9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'ENERO '!$G$35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B56-444C-AA2C-26F24C2304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shape val="box"/>
        <c:axId val="1659109471"/>
        <c:axId val="1"/>
        <c:axId val="0"/>
      </c:bar3DChart>
      <c:catAx>
        <c:axId val="1659109471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1659109471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/>
        <a:lstStyle/>
        <a:p>
          <a:pPr>
            <a:defRPr sz="925" b="1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20" b="1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VALORE SI EL SERVICIO ES ACORDE CON SUS NECESIDADES Y EXPECTATIVAS TENIENDO EN CUENTA LA ESCALA DE 1 A 5, SIENDO 1 LA CALIFICACIÓN MÁS BAJA Y 5 LA MÁS ALTA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rotY val="20"/>
      <c:depthPercent val="100"/>
      <c:rAngAx val="0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3.9825784098847981E-2"/>
          <c:y val="0.32995370370370369"/>
          <c:w val="0.96017421590115204"/>
          <c:h val="0.5132170457859434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'ENERO '!$B$36</c:f>
              <c:strCache>
                <c:ptCount val="1"/>
                <c:pt idx="0">
                  <c:v>Uno (1)  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1.6796036928798358E-2"/>
                  <c:y val="-1.851851851851851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E79-401B-93AD-9BB40CA959F9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'ENERO '!$G$36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E79-401B-93AD-9BB40CA959F9}"/>
            </c:ext>
          </c:extLst>
        </c:ser>
        <c:ser>
          <c:idx val="1"/>
          <c:order val="1"/>
          <c:tx>
            <c:strRef>
              <c:f>'ENERO '!$B$37</c:f>
              <c:strCache>
                <c:ptCount val="1"/>
                <c:pt idx="0">
                  <c:v>Dos (2)</c:v>
                </c:pt>
              </c:strCache>
            </c:strRef>
          </c:tx>
          <c:spPr>
            <a:solidFill>
              <a:srgbClr val="C0504D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1.6796036928798358E-2"/>
                  <c:y val="-2.314814814814823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E79-401B-93AD-9BB40CA959F9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'ENERO '!$G$37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E79-401B-93AD-9BB40CA959F9}"/>
            </c:ext>
          </c:extLst>
        </c:ser>
        <c:ser>
          <c:idx val="2"/>
          <c:order val="2"/>
          <c:tx>
            <c:strRef>
              <c:f>'ENERO '!$B$38</c:f>
              <c:strCache>
                <c:ptCount val="1"/>
                <c:pt idx="0">
                  <c:v>Tres (3)</c:v>
                </c:pt>
              </c:strCache>
            </c:strRef>
          </c:tx>
          <c:spPr>
            <a:solidFill>
              <a:srgbClr val="9BBB59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6.2985138482993851E-3"/>
                  <c:y val="-1.851851851851860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E79-401B-93AD-9BB40CA959F9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'ENERO '!$G$38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E79-401B-93AD-9BB40CA959F9}"/>
            </c:ext>
          </c:extLst>
        </c:ser>
        <c:ser>
          <c:idx val="3"/>
          <c:order val="3"/>
          <c:tx>
            <c:strRef>
              <c:f>'ENERO '!$B$39</c:f>
              <c:strCache>
                <c:ptCount val="1"/>
                <c:pt idx="0">
                  <c:v>Cuatro (4)</c:v>
                </c:pt>
              </c:strCache>
            </c:strRef>
          </c:tx>
          <c:spPr>
            <a:solidFill>
              <a:srgbClr val="8064A2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1.6796036928798282E-2"/>
                  <c:y val="-9.2592592592593021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E79-401B-93AD-9BB40CA959F9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'ENERO '!$G$39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E79-401B-93AD-9BB40CA959F9}"/>
            </c:ext>
          </c:extLst>
        </c:ser>
        <c:ser>
          <c:idx val="4"/>
          <c:order val="4"/>
          <c:tx>
            <c:strRef>
              <c:f>'ENERO '!$B$40</c:f>
              <c:strCache>
                <c:ptCount val="1"/>
                <c:pt idx="0">
                  <c:v>Cinco (5)</c:v>
                </c:pt>
              </c:strCache>
            </c:strRef>
          </c:tx>
          <c:spPr>
            <a:solidFill>
              <a:srgbClr val="4BACC6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1.0497523080498974E-2"/>
                  <c:y val="-2.777777777777786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E79-401B-93AD-9BB40CA959F9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'ENERO '!$G$40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FE79-401B-93AD-9BB40CA959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shape val="box"/>
        <c:axId val="1659105151"/>
        <c:axId val="1"/>
        <c:axId val="0"/>
      </c:bar3DChart>
      <c:catAx>
        <c:axId val="1659105151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1659105151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/>
        <a:lstStyle/>
        <a:p>
          <a:pPr>
            <a:defRPr sz="925" b="1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20" b="1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¿QUÉ IMAGEN TIENE DE LA UAESP?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rotY val="20"/>
      <c:depthPercent val="100"/>
      <c:rAngAx val="0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'ENERO '!$B$41</c:f>
              <c:strCache>
                <c:ptCount val="1"/>
                <c:pt idx="0">
                  <c:v>Muy mala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2.7314255890846129E-2"/>
                  <c:y val="-2.777777777777777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4CA-4760-9002-7815F4451310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'ENERO '!$G$41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4CA-4760-9002-7815F4451310}"/>
            </c:ext>
          </c:extLst>
        </c:ser>
        <c:ser>
          <c:idx val="1"/>
          <c:order val="1"/>
          <c:tx>
            <c:strRef>
              <c:f>'ENERO '!$B$42</c:f>
              <c:strCache>
                <c:ptCount val="1"/>
                <c:pt idx="0">
                  <c:v>Mala</c:v>
                </c:pt>
              </c:strCache>
            </c:strRef>
          </c:tx>
          <c:spPr>
            <a:solidFill>
              <a:srgbClr val="C0504D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6.828563972711553E-3"/>
                  <c:y val="-1.851851851851860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4CA-4760-9002-7815F4451310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'ENERO '!$G$42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4CA-4760-9002-7815F4451310}"/>
            </c:ext>
          </c:extLst>
        </c:ser>
        <c:ser>
          <c:idx val="2"/>
          <c:order val="2"/>
          <c:tx>
            <c:strRef>
              <c:f>'ENERO '!$B$43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9BBB59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1.3657127945423106E-2"/>
                  <c:y val="-1.851851851851856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4CA-4760-9002-7815F4451310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'ENERO '!$G$43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4CA-4760-9002-7815F4451310}"/>
            </c:ext>
          </c:extLst>
        </c:ser>
        <c:ser>
          <c:idx val="3"/>
          <c:order val="3"/>
          <c:tx>
            <c:strRef>
              <c:f>'ENERO '!$B$44</c:f>
              <c:strCache>
                <c:ptCount val="1"/>
                <c:pt idx="0">
                  <c:v>Buena </c:v>
                </c:pt>
              </c:strCache>
            </c:strRef>
          </c:tx>
          <c:spPr>
            <a:solidFill>
              <a:srgbClr val="8064A2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1.3657127945423106E-2"/>
                  <c:y val="-1.851851851851851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4CA-4760-9002-7815F4451310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'ENERO '!$G$44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4CA-4760-9002-7815F4451310}"/>
            </c:ext>
          </c:extLst>
        </c:ser>
        <c:ser>
          <c:idx val="4"/>
          <c:order val="4"/>
          <c:tx>
            <c:strRef>
              <c:f>'ENERO '!$B$45</c:f>
              <c:strCache>
                <c:ptCount val="1"/>
                <c:pt idx="0">
                  <c:v>Muy buena</c:v>
                </c:pt>
              </c:strCache>
            </c:strRef>
          </c:tx>
          <c:spPr>
            <a:solidFill>
              <a:srgbClr val="4BACC6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1.5933315936326957E-2"/>
                  <c:y val="-1.851851851851851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4CA-4760-9002-7815F4451310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'ENERO '!$G$45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B4CA-4760-9002-7815F44513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shape val="box"/>
        <c:axId val="1659106591"/>
        <c:axId val="1"/>
        <c:axId val="0"/>
      </c:bar3DChart>
      <c:catAx>
        <c:axId val="165910659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1659106591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/>
        <a:lstStyle/>
        <a:p>
          <a:pPr>
            <a:defRPr sz="925" b="1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20" b="1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ESTRATO SOCIO ECONÓMICO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rotY val="20"/>
      <c:depthPercent val="100"/>
      <c:rAngAx val="0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'ENERO '!$B$11</c:f>
              <c:strCache>
                <c:ptCount val="1"/>
                <c:pt idx="0">
                  <c:v>Uno (1)  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2.2545048379543167E-3"/>
                  <c:y val="-2.596249602093355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E75-4E93-9325-70F5ED1572EE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'ENERO '!$G$11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E75-4E93-9325-70F5ED1572EE}"/>
            </c:ext>
          </c:extLst>
        </c:ser>
        <c:ser>
          <c:idx val="1"/>
          <c:order val="1"/>
          <c:tx>
            <c:strRef>
              <c:f>'ENERO '!$B$12</c:f>
              <c:strCache>
                <c:ptCount val="1"/>
                <c:pt idx="0">
                  <c:v>Dos (2)</c:v>
                </c:pt>
              </c:strCache>
            </c:strRef>
          </c:tx>
          <c:spPr>
            <a:solidFill>
              <a:srgbClr val="C0504D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9.0180193518174332E-3"/>
                  <c:y val="-2.967142402392404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E75-4E93-9325-70F5ED1572EE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'ENERO '!$G$12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E75-4E93-9325-70F5ED1572EE}"/>
            </c:ext>
          </c:extLst>
        </c:ser>
        <c:ser>
          <c:idx val="2"/>
          <c:order val="2"/>
          <c:tx>
            <c:strRef>
              <c:f>'ENERO '!$B$13</c:f>
              <c:strCache>
                <c:ptCount val="1"/>
                <c:pt idx="0">
                  <c:v>Tres (3)</c:v>
                </c:pt>
              </c:strCache>
            </c:strRef>
          </c:tx>
          <c:spPr>
            <a:solidFill>
              <a:srgbClr val="9BBB59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2.4799553217497858E-2"/>
                  <c:y val="-3.70892800299050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E75-4E93-9325-70F5ED1572EE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'ENERO '!$G$13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E75-4E93-9325-70F5ED1572EE}"/>
            </c:ext>
          </c:extLst>
        </c:ser>
        <c:ser>
          <c:idx val="3"/>
          <c:order val="3"/>
          <c:tx>
            <c:strRef>
              <c:f>'ENERO '!$B$14</c:f>
              <c:strCache>
                <c:ptCount val="1"/>
                <c:pt idx="0">
                  <c:v>Cuatro (4)</c:v>
                </c:pt>
              </c:strCache>
            </c:strRef>
          </c:tx>
          <c:spPr>
            <a:solidFill>
              <a:srgbClr val="8064A2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2.2545048379543582E-2"/>
                  <c:y val="-2.225356801794296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E75-4E93-9325-70F5ED1572EE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'ENERO '!$G$14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8E75-4E93-9325-70F5ED1572EE}"/>
            </c:ext>
          </c:extLst>
        </c:ser>
        <c:ser>
          <c:idx val="4"/>
          <c:order val="4"/>
          <c:tx>
            <c:strRef>
              <c:f>'ENERO '!$B$15</c:f>
              <c:strCache>
                <c:ptCount val="1"/>
                <c:pt idx="0">
                  <c:v>Cinco (5)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'ENERO '!$G$15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E75-4E93-9325-70F5ED1572EE}"/>
            </c:ext>
          </c:extLst>
        </c:ser>
        <c:ser>
          <c:idx val="5"/>
          <c:order val="5"/>
          <c:tx>
            <c:strRef>
              <c:f>'ENERO '!$B$16</c:f>
              <c:strCache>
                <c:ptCount val="1"/>
                <c:pt idx="0">
                  <c:v>Seis (6)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'ENERO '!$G$16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8E75-4E93-9325-70F5ED1572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shape val="box"/>
        <c:axId val="1654057023"/>
        <c:axId val="1"/>
        <c:axId val="0"/>
      </c:bar3DChart>
      <c:catAx>
        <c:axId val="1654057023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1654057023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/>
        <a:lstStyle/>
        <a:p>
          <a:pPr>
            <a:defRPr sz="925" b="1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image" Target="../media/image1.jpeg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209550</xdr:colOff>
      <xdr:row>15</xdr:row>
      <xdr:rowOff>238125</xdr:rowOff>
    </xdr:from>
    <xdr:to>
      <xdr:col>15</xdr:col>
      <xdr:colOff>657225</xdr:colOff>
      <xdr:row>26</xdr:row>
      <xdr:rowOff>9525</xdr:rowOff>
    </xdr:to>
    <xdr:graphicFrame macro="">
      <xdr:nvGraphicFramePr>
        <xdr:cNvPr id="9879607" name="Gráfico 1">
          <a:extLst>
            <a:ext uri="{FF2B5EF4-FFF2-40B4-BE49-F238E27FC236}">
              <a16:creationId xmlns:a16="http://schemas.microsoft.com/office/drawing/2014/main" id="{EB496C3F-EAA1-EC9E-A80F-452731CEF7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695325</xdr:colOff>
      <xdr:row>15</xdr:row>
      <xdr:rowOff>257175</xdr:rowOff>
    </xdr:from>
    <xdr:to>
      <xdr:col>23</xdr:col>
      <xdr:colOff>714375</xdr:colOff>
      <xdr:row>26</xdr:row>
      <xdr:rowOff>9525</xdr:rowOff>
    </xdr:to>
    <xdr:graphicFrame macro="">
      <xdr:nvGraphicFramePr>
        <xdr:cNvPr id="9879608" name="Gráfico 2">
          <a:extLst>
            <a:ext uri="{FF2B5EF4-FFF2-40B4-BE49-F238E27FC236}">
              <a16:creationId xmlns:a16="http://schemas.microsoft.com/office/drawing/2014/main" id="{B08A811D-C77F-2C1D-68D6-C1DBD9A4941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238125</xdr:colOff>
      <xdr:row>0</xdr:row>
      <xdr:rowOff>142875</xdr:rowOff>
    </xdr:from>
    <xdr:to>
      <xdr:col>15</xdr:col>
      <xdr:colOff>704850</xdr:colOff>
      <xdr:row>15</xdr:row>
      <xdr:rowOff>161925</xdr:rowOff>
    </xdr:to>
    <xdr:graphicFrame macro="">
      <xdr:nvGraphicFramePr>
        <xdr:cNvPr id="9879609" name="Gráfico 3">
          <a:extLst>
            <a:ext uri="{FF2B5EF4-FFF2-40B4-BE49-F238E27FC236}">
              <a16:creationId xmlns:a16="http://schemas.microsoft.com/office/drawing/2014/main" id="{F0120BB5-B227-0745-8D31-F57E6F7E17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209550</xdr:colOff>
      <xdr:row>26</xdr:row>
      <xdr:rowOff>133350</xdr:rowOff>
    </xdr:from>
    <xdr:to>
      <xdr:col>15</xdr:col>
      <xdr:colOff>657225</xdr:colOff>
      <xdr:row>35</xdr:row>
      <xdr:rowOff>114300</xdr:rowOff>
    </xdr:to>
    <xdr:graphicFrame macro="">
      <xdr:nvGraphicFramePr>
        <xdr:cNvPr id="9879610" name="Gráfico 4">
          <a:extLst>
            <a:ext uri="{FF2B5EF4-FFF2-40B4-BE49-F238E27FC236}">
              <a16:creationId xmlns:a16="http://schemas.microsoft.com/office/drawing/2014/main" id="{970D012F-CA4C-234E-97C3-0AF91AE2C95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15</xdr:col>
      <xdr:colOff>733425</xdr:colOff>
      <xdr:row>26</xdr:row>
      <xdr:rowOff>142875</xdr:rowOff>
    </xdr:from>
    <xdr:to>
      <xdr:col>23</xdr:col>
      <xdr:colOff>714375</xdr:colOff>
      <xdr:row>35</xdr:row>
      <xdr:rowOff>114300</xdr:rowOff>
    </xdr:to>
    <xdr:graphicFrame macro="">
      <xdr:nvGraphicFramePr>
        <xdr:cNvPr id="9879611" name="Gráfico 5">
          <a:extLst>
            <a:ext uri="{FF2B5EF4-FFF2-40B4-BE49-F238E27FC236}">
              <a16:creationId xmlns:a16="http://schemas.microsoft.com/office/drawing/2014/main" id="{3803F1D0-E23E-ED81-D97E-08AD36A9C7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219075</xdr:colOff>
      <xdr:row>35</xdr:row>
      <xdr:rowOff>257175</xdr:rowOff>
    </xdr:from>
    <xdr:to>
      <xdr:col>15</xdr:col>
      <xdr:colOff>638175</xdr:colOff>
      <xdr:row>45</xdr:row>
      <xdr:rowOff>47625</xdr:rowOff>
    </xdr:to>
    <xdr:graphicFrame macro="">
      <xdr:nvGraphicFramePr>
        <xdr:cNvPr id="9879612" name="Gráfico 6">
          <a:extLst>
            <a:ext uri="{FF2B5EF4-FFF2-40B4-BE49-F238E27FC236}">
              <a16:creationId xmlns:a16="http://schemas.microsoft.com/office/drawing/2014/main" id="{BFAC91EF-0208-633E-5AA0-0A172AADA6F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15</xdr:col>
      <xdr:colOff>752475</xdr:colOff>
      <xdr:row>35</xdr:row>
      <xdr:rowOff>247650</xdr:rowOff>
    </xdr:from>
    <xdr:to>
      <xdr:col>23</xdr:col>
      <xdr:colOff>752475</xdr:colOff>
      <xdr:row>45</xdr:row>
      <xdr:rowOff>38100</xdr:rowOff>
    </xdr:to>
    <xdr:graphicFrame macro="">
      <xdr:nvGraphicFramePr>
        <xdr:cNvPr id="9879613" name="Gráfico 7">
          <a:extLst>
            <a:ext uri="{FF2B5EF4-FFF2-40B4-BE49-F238E27FC236}">
              <a16:creationId xmlns:a16="http://schemas.microsoft.com/office/drawing/2014/main" id="{73CAA81A-35B9-8F40-F31C-CE5BAFF6F95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8</xdr:col>
      <xdr:colOff>266700</xdr:colOff>
      <xdr:row>45</xdr:row>
      <xdr:rowOff>190500</xdr:rowOff>
    </xdr:from>
    <xdr:to>
      <xdr:col>15</xdr:col>
      <xdr:colOff>676275</xdr:colOff>
      <xdr:row>54</xdr:row>
      <xdr:rowOff>19050</xdr:rowOff>
    </xdr:to>
    <xdr:graphicFrame macro="">
      <xdr:nvGraphicFramePr>
        <xdr:cNvPr id="9879614" name="Gráfico 8">
          <a:extLst>
            <a:ext uri="{FF2B5EF4-FFF2-40B4-BE49-F238E27FC236}">
              <a16:creationId xmlns:a16="http://schemas.microsoft.com/office/drawing/2014/main" id="{547BAA7A-044B-6573-8EDC-59FEA563B6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15</xdr:col>
      <xdr:colOff>752475</xdr:colOff>
      <xdr:row>0</xdr:row>
      <xdr:rowOff>142875</xdr:rowOff>
    </xdr:from>
    <xdr:to>
      <xdr:col>23</xdr:col>
      <xdr:colOff>457200</xdr:colOff>
      <xdr:row>15</xdr:row>
      <xdr:rowOff>161925</xdr:rowOff>
    </xdr:to>
    <xdr:graphicFrame macro="">
      <xdr:nvGraphicFramePr>
        <xdr:cNvPr id="9879615" name="Gráfico 3">
          <a:extLst>
            <a:ext uri="{FF2B5EF4-FFF2-40B4-BE49-F238E27FC236}">
              <a16:creationId xmlns:a16="http://schemas.microsoft.com/office/drawing/2014/main" id="{ED22F821-B6E5-12D1-F287-11242B2FD3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0</xdr:col>
      <xdr:colOff>119063</xdr:colOff>
      <xdr:row>51</xdr:row>
      <xdr:rowOff>17009</xdr:rowOff>
    </xdr:from>
    <xdr:to>
      <xdr:col>0</xdr:col>
      <xdr:colOff>523558</xdr:colOff>
      <xdr:row>52</xdr:row>
      <xdr:rowOff>219143</xdr:rowOff>
    </xdr:to>
    <xdr:pic>
      <xdr:nvPicPr>
        <xdr:cNvPr id="2" name="Imagen 1" descr="Interfaz de usuario gráfica, Aplicación, Icono&#10;&#10;Descripción generada automáticamente">
          <a:extLst>
            <a:ext uri="{FF2B5EF4-FFF2-40B4-BE49-F238E27FC236}">
              <a16:creationId xmlns:a16="http://schemas.microsoft.com/office/drawing/2014/main" id="{32A39C6C-7497-AA43-1DB2-6487AB4A4106}"/>
            </a:ext>
          </a:extLst>
        </xdr:cNvPr>
        <xdr:cNvPicPr/>
      </xdr:nvPicPr>
      <xdr:blipFill>
        <a:blip xmlns:r="http://schemas.openxmlformats.org/officeDocument/2006/relationships" r:embed="rId10"/>
        <a:srcRect/>
        <a:stretch>
          <a:fillRect/>
        </a:stretch>
      </xdr:blipFill>
      <xdr:spPr>
        <a:xfrm>
          <a:off x="119063" y="15707746"/>
          <a:ext cx="404495" cy="584835"/>
        </a:xfrm>
        <a:prstGeom prst="rect">
          <a:avLst/>
        </a:prstGeom>
        <a:noFill/>
        <a:ln>
          <a:noFill/>
          <a:prstDash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39997558519241921"/>
  </sheetPr>
  <dimension ref="A1:K56"/>
  <sheetViews>
    <sheetView showGridLines="0" tabSelected="1" zoomScale="112" zoomScaleNormal="112" workbookViewId="0">
      <selection activeCell="B5" sqref="B5"/>
    </sheetView>
  </sheetViews>
  <sheetFormatPr baseColWidth="10" defaultColWidth="8.85546875" defaultRowHeight="15" x14ac:dyDescent="0.25"/>
  <cols>
    <col min="1" max="1" width="36" customWidth="1"/>
    <col min="2" max="2" width="30.140625" style="1" customWidth="1"/>
    <col min="3" max="3" width="11.140625" style="11" customWidth="1"/>
    <col min="4" max="4" width="11.42578125" customWidth="1"/>
    <col min="5" max="5" width="12.7109375" customWidth="1"/>
    <col min="6" max="256" width="11.42578125" customWidth="1"/>
  </cols>
  <sheetData>
    <row r="1" spans="1:11" ht="15" customHeight="1" x14ac:dyDescent="0.25">
      <c r="A1" s="21" t="s">
        <v>0</v>
      </c>
      <c r="B1" s="22"/>
      <c r="C1" s="22"/>
      <c r="D1" s="22"/>
      <c r="E1" s="22"/>
      <c r="F1" s="22"/>
      <c r="G1" s="22"/>
      <c r="H1" s="22"/>
    </row>
    <row r="2" spans="1:11" ht="21.75" customHeight="1" x14ac:dyDescent="0.25">
      <c r="A2" s="22"/>
      <c r="B2" s="22"/>
      <c r="C2" s="22"/>
      <c r="D2" s="22"/>
      <c r="E2" s="22"/>
      <c r="F2" s="22"/>
      <c r="G2" s="22"/>
      <c r="H2" s="22"/>
    </row>
    <row r="3" spans="1:11" ht="18" customHeight="1" x14ac:dyDescent="0.25">
      <c r="A3" s="9" t="s">
        <v>1</v>
      </c>
      <c r="B3" s="12">
        <v>0</v>
      </c>
      <c r="C3" s="35" t="s">
        <v>51</v>
      </c>
      <c r="D3" s="35"/>
      <c r="E3" s="35"/>
      <c r="F3" s="35"/>
      <c r="G3" s="35"/>
      <c r="H3" s="36"/>
    </row>
    <row r="4" spans="1:11" ht="18" customHeight="1" x14ac:dyDescent="0.25">
      <c r="A4" s="9" t="s">
        <v>2</v>
      </c>
      <c r="B4" s="12" t="s">
        <v>3</v>
      </c>
      <c r="C4" s="37"/>
      <c r="D4" s="37"/>
      <c r="E4" s="37"/>
      <c r="F4" s="37"/>
      <c r="G4" s="37"/>
      <c r="H4" s="38"/>
    </row>
    <row r="5" spans="1:11" ht="18" customHeight="1" x14ac:dyDescent="0.25">
      <c r="A5" s="9" t="s">
        <v>4</v>
      </c>
      <c r="B5" s="10">
        <v>45337</v>
      </c>
      <c r="C5" s="2"/>
      <c r="D5" s="4"/>
      <c r="E5" s="2"/>
      <c r="F5" s="4"/>
      <c r="G5" s="7" t="s">
        <v>5</v>
      </c>
      <c r="H5" s="13">
        <f>G6</f>
        <v>0</v>
      </c>
    </row>
    <row r="6" spans="1:11" ht="24" customHeight="1" x14ac:dyDescent="0.25">
      <c r="A6" s="8" t="s">
        <v>6</v>
      </c>
      <c r="B6" s="16"/>
      <c r="C6" s="8" t="s">
        <v>7</v>
      </c>
      <c r="D6" s="14">
        <v>0</v>
      </c>
      <c r="E6" s="8" t="s">
        <v>8</v>
      </c>
      <c r="F6" s="14">
        <v>0</v>
      </c>
      <c r="G6" s="20">
        <f>+D6+F6</f>
        <v>0</v>
      </c>
      <c r="H6" s="17">
        <f>D6+F6</f>
        <v>0</v>
      </c>
    </row>
    <row r="7" spans="1:11" ht="24" customHeight="1" x14ac:dyDescent="0.25">
      <c r="A7" s="25" t="s">
        <v>9</v>
      </c>
      <c r="B7" s="3" t="s">
        <v>10</v>
      </c>
      <c r="C7" s="3" t="s">
        <v>11</v>
      </c>
      <c r="D7" s="5"/>
      <c r="E7" s="3" t="s">
        <v>12</v>
      </c>
      <c r="F7" s="5"/>
      <c r="G7" s="18">
        <f>SUM(D7:F7)</f>
        <v>0</v>
      </c>
      <c r="H7" s="23">
        <f>SUM(G7:G10)</f>
        <v>0</v>
      </c>
    </row>
    <row r="8" spans="1:11" ht="24" customHeight="1" x14ac:dyDescent="0.25">
      <c r="A8" s="25"/>
      <c r="B8" s="3" t="s">
        <v>13</v>
      </c>
      <c r="C8" s="3" t="s">
        <v>11</v>
      </c>
      <c r="D8" s="5"/>
      <c r="E8" s="3" t="s">
        <v>12</v>
      </c>
      <c r="F8" s="5"/>
      <c r="G8" s="18">
        <f>SUM(D8:F8)</f>
        <v>0</v>
      </c>
      <c r="H8" s="23"/>
    </row>
    <row r="9" spans="1:11" ht="24" customHeight="1" x14ac:dyDescent="0.25">
      <c r="A9" s="25"/>
      <c r="B9" s="3" t="s">
        <v>14</v>
      </c>
      <c r="C9" s="3" t="s">
        <v>11</v>
      </c>
      <c r="D9" s="5"/>
      <c r="E9" s="3" t="s">
        <v>12</v>
      </c>
      <c r="F9" s="5"/>
      <c r="G9" s="18">
        <f>SUM(D9:F9)</f>
        <v>0</v>
      </c>
      <c r="H9" s="23"/>
    </row>
    <row r="10" spans="1:11" ht="24" customHeight="1" x14ac:dyDescent="0.25">
      <c r="A10" s="25"/>
      <c r="B10" s="3" t="s">
        <v>15</v>
      </c>
      <c r="C10" s="3" t="s">
        <v>11</v>
      </c>
      <c r="D10" s="6"/>
      <c r="E10" s="3" t="s">
        <v>12</v>
      </c>
      <c r="F10" s="6"/>
      <c r="G10" s="18">
        <f>SUM(D10:F10)</f>
        <v>0</v>
      </c>
      <c r="H10" s="23"/>
    </row>
    <row r="11" spans="1:11" ht="24" customHeight="1" x14ac:dyDescent="0.25">
      <c r="A11" s="24" t="s">
        <v>16</v>
      </c>
      <c r="B11" s="3" t="s">
        <v>17</v>
      </c>
      <c r="C11" s="3" t="s">
        <v>11</v>
      </c>
      <c r="D11" s="5"/>
      <c r="E11" s="3" t="s">
        <v>12</v>
      </c>
      <c r="F11" s="5"/>
      <c r="G11" s="18">
        <f t="shared" ref="G11:G16" si="0">SUM(D11:F11)</f>
        <v>0</v>
      </c>
      <c r="H11" s="23">
        <f>SUM(G11:G16)</f>
        <v>0</v>
      </c>
    </row>
    <row r="12" spans="1:11" ht="24" customHeight="1" x14ac:dyDescent="0.25">
      <c r="A12" s="24"/>
      <c r="B12" s="3" t="s">
        <v>18</v>
      </c>
      <c r="C12" s="3" t="s">
        <v>11</v>
      </c>
      <c r="D12" s="5"/>
      <c r="E12" s="3" t="s">
        <v>12</v>
      </c>
      <c r="F12" s="5"/>
      <c r="G12" s="18">
        <f t="shared" si="0"/>
        <v>0</v>
      </c>
      <c r="H12" s="23"/>
      <c r="K12" s="1"/>
    </row>
    <row r="13" spans="1:11" ht="24" customHeight="1" x14ac:dyDescent="0.25">
      <c r="A13" s="24"/>
      <c r="B13" s="3" t="s">
        <v>19</v>
      </c>
      <c r="C13" s="3" t="s">
        <v>11</v>
      </c>
      <c r="D13" s="5"/>
      <c r="E13" s="3" t="s">
        <v>12</v>
      </c>
      <c r="F13" s="5"/>
      <c r="G13" s="18">
        <f t="shared" si="0"/>
        <v>0</v>
      </c>
      <c r="H13" s="23"/>
    </row>
    <row r="14" spans="1:11" ht="24" customHeight="1" x14ac:dyDescent="0.25">
      <c r="A14" s="24"/>
      <c r="B14" s="3" t="s">
        <v>20</v>
      </c>
      <c r="C14" s="3" t="s">
        <v>11</v>
      </c>
      <c r="D14" s="5"/>
      <c r="E14" s="3" t="s">
        <v>12</v>
      </c>
      <c r="F14" s="5"/>
      <c r="G14" s="18">
        <f t="shared" si="0"/>
        <v>0</v>
      </c>
      <c r="H14" s="23"/>
    </row>
    <row r="15" spans="1:11" ht="24" customHeight="1" x14ac:dyDescent="0.25">
      <c r="A15" s="24"/>
      <c r="B15" s="3" t="s">
        <v>21</v>
      </c>
      <c r="C15" s="3" t="s">
        <v>11</v>
      </c>
      <c r="D15" s="5"/>
      <c r="E15" s="3" t="s">
        <v>12</v>
      </c>
      <c r="F15" s="5"/>
      <c r="G15" s="18">
        <f t="shared" si="0"/>
        <v>0</v>
      </c>
      <c r="H15" s="23"/>
    </row>
    <row r="16" spans="1:11" ht="24" customHeight="1" x14ac:dyDescent="0.25">
      <c r="A16" s="24"/>
      <c r="B16" s="3" t="s">
        <v>22</v>
      </c>
      <c r="C16" s="3" t="s">
        <v>11</v>
      </c>
      <c r="D16" s="5"/>
      <c r="E16" s="3" t="s">
        <v>12</v>
      </c>
      <c r="F16" s="5"/>
      <c r="G16" s="18">
        <f t="shared" si="0"/>
        <v>0</v>
      </c>
      <c r="H16" s="23"/>
    </row>
    <row r="17" spans="1:8" ht="24" customHeight="1" x14ac:dyDescent="0.25">
      <c r="A17" s="24" t="s">
        <v>23</v>
      </c>
      <c r="B17" s="3" t="s">
        <v>24</v>
      </c>
      <c r="C17" s="3" t="s">
        <v>11</v>
      </c>
      <c r="D17" s="5"/>
      <c r="E17" s="3" t="s">
        <v>12</v>
      </c>
      <c r="F17" s="5"/>
      <c r="G17" s="18">
        <f t="shared" ref="G17:G45" si="1">SUM(D17:F17)</f>
        <v>0</v>
      </c>
      <c r="H17" s="23">
        <f>SUM(G17:G20)</f>
        <v>0</v>
      </c>
    </row>
    <row r="18" spans="1:8" ht="24" customHeight="1" x14ac:dyDescent="0.25">
      <c r="A18" s="24"/>
      <c r="B18" s="3" t="s">
        <v>25</v>
      </c>
      <c r="C18" s="3" t="s">
        <v>11</v>
      </c>
      <c r="D18" s="5"/>
      <c r="E18" s="3" t="s">
        <v>12</v>
      </c>
      <c r="F18" s="5"/>
      <c r="G18" s="18">
        <f t="shared" si="1"/>
        <v>0</v>
      </c>
      <c r="H18" s="23"/>
    </row>
    <row r="19" spans="1:8" ht="24" customHeight="1" x14ac:dyDescent="0.25">
      <c r="A19" s="24"/>
      <c r="B19" s="3" t="s">
        <v>26</v>
      </c>
      <c r="C19" s="3" t="s">
        <v>11</v>
      </c>
      <c r="D19" s="5"/>
      <c r="E19" s="3" t="s">
        <v>12</v>
      </c>
      <c r="F19" s="5"/>
      <c r="G19" s="18">
        <f t="shared" si="1"/>
        <v>0</v>
      </c>
      <c r="H19" s="23"/>
    </row>
    <row r="20" spans="1:8" ht="24" customHeight="1" x14ac:dyDescent="0.25">
      <c r="A20" s="24"/>
      <c r="B20" s="3" t="s">
        <v>27</v>
      </c>
      <c r="C20" s="3" t="s">
        <v>11</v>
      </c>
      <c r="D20" s="5"/>
      <c r="E20" s="3" t="s">
        <v>12</v>
      </c>
      <c r="F20" s="5"/>
      <c r="G20" s="18">
        <f t="shared" si="1"/>
        <v>0</v>
      </c>
      <c r="H20" s="23"/>
    </row>
    <row r="21" spans="1:8" ht="24" customHeight="1" x14ac:dyDescent="0.25">
      <c r="A21" s="24" t="s">
        <v>28</v>
      </c>
      <c r="B21" s="3" t="s">
        <v>29</v>
      </c>
      <c r="C21" s="3" t="s">
        <v>11</v>
      </c>
      <c r="D21" s="5"/>
      <c r="E21" s="3" t="s">
        <v>12</v>
      </c>
      <c r="F21" s="5"/>
      <c r="G21" s="18">
        <f t="shared" si="1"/>
        <v>0</v>
      </c>
      <c r="H21" s="23">
        <f>SUM(G21:G26)</f>
        <v>0</v>
      </c>
    </row>
    <row r="22" spans="1:8" ht="24" customHeight="1" x14ac:dyDescent="0.25">
      <c r="A22" s="24"/>
      <c r="B22" s="3" t="s">
        <v>30</v>
      </c>
      <c r="C22" s="3" t="s">
        <v>11</v>
      </c>
      <c r="D22" s="5"/>
      <c r="E22" s="3" t="s">
        <v>12</v>
      </c>
      <c r="F22" s="5"/>
      <c r="G22" s="18">
        <f t="shared" si="1"/>
        <v>0</v>
      </c>
      <c r="H22" s="23"/>
    </row>
    <row r="23" spans="1:8" ht="24" customHeight="1" x14ac:dyDescent="0.25">
      <c r="A23" s="24"/>
      <c r="B23" s="3" t="s">
        <v>31</v>
      </c>
      <c r="C23" s="3" t="s">
        <v>11</v>
      </c>
      <c r="D23" s="6"/>
      <c r="E23" s="3" t="s">
        <v>12</v>
      </c>
      <c r="F23" s="6"/>
      <c r="G23" s="18">
        <f t="shared" si="1"/>
        <v>0</v>
      </c>
      <c r="H23" s="23"/>
    </row>
    <row r="24" spans="1:8" ht="24" customHeight="1" x14ac:dyDescent="0.25">
      <c r="A24" s="24"/>
      <c r="B24" s="3" t="s">
        <v>32</v>
      </c>
      <c r="C24" s="3" t="s">
        <v>11</v>
      </c>
      <c r="D24" s="5"/>
      <c r="E24" s="3" t="s">
        <v>12</v>
      </c>
      <c r="F24" s="5"/>
      <c r="G24" s="18">
        <f t="shared" si="1"/>
        <v>0</v>
      </c>
      <c r="H24" s="23"/>
    </row>
    <row r="25" spans="1:8" ht="24" customHeight="1" x14ac:dyDescent="0.25">
      <c r="A25" s="24"/>
      <c r="B25" s="3" t="s">
        <v>33</v>
      </c>
      <c r="C25" s="3" t="s">
        <v>11</v>
      </c>
      <c r="D25" s="5"/>
      <c r="E25" s="3" t="s">
        <v>12</v>
      </c>
      <c r="F25" s="5"/>
      <c r="G25" s="18">
        <f t="shared" si="1"/>
        <v>0</v>
      </c>
      <c r="H25" s="23"/>
    </row>
    <row r="26" spans="1:8" ht="24" customHeight="1" x14ac:dyDescent="0.25">
      <c r="A26" s="24"/>
      <c r="B26" s="3" t="s">
        <v>34</v>
      </c>
      <c r="C26" s="3" t="s">
        <v>11</v>
      </c>
      <c r="D26" s="5"/>
      <c r="E26" s="3" t="s">
        <v>12</v>
      </c>
      <c r="F26" s="5"/>
      <c r="G26" s="18">
        <f>SUM(D26:F26)</f>
        <v>0</v>
      </c>
      <c r="H26" s="23"/>
    </row>
    <row r="27" spans="1:8" ht="24" customHeight="1" x14ac:dyDescent="0.25">
      <c r="A27" s="26" t="s">
        <v>35</v>
      </c>
      <c r="B27" s="3" t="s">
        <v>36</v>
      </c>
      <c r="C27" s="3" t="s">
        <v>11</v>
      </c>
      <c r="D27" s="5"/>
      <c r="E27" s="3" t="s">
        <v>12</v>
      </c>
      <c r="F27" s="5"/>
      <c r="G27" s="18">
        <f t="shared" ref="G27:G32" si="2">SUM(D27+F27)</f>
        <v>0</v>
      </c>
      <c r="H27" s="39">
        <f>SUM(G27:G29)</f>
        <v>0</v>
      </c>
    </row>
    <row r="28" spans="1:8" ht="24" customHeight="1" x14ac:dyDescent="0.25">
      <c r="A28" s="27"/>
      <c r="B28" s="3" t="s">
        <v>37</v>
      </c>
      <c r="C28" s="3" t="s">
        <v>11</v>
      </c>
      <c r="D28" s="5"/>
      <c r="E28" s="3" t="s">
        <v>12</v>
      </c>
      <c r="F28" s="5"/>
      <c r="G28" s="18">
        <f t="shared" si="2"/>
        <v>0</v>
      </c>
      <c r="H28" s="40"/>
    </row>
    <row r="29" spans="1:8" ht="24" customHeight="1" x14ac:dyDescent="0.25">
      <c r="A29" s="28"/>
      <c r="B29" s="3" t="s">
        <v>38</v>
      </c>
      <c r="C29" s="3" t="s">
        <v>11</v>
      </c>
      <c r="D29" s="5"/>
      <c r="E29" s="3" t="s">
        <v>12</v>
      </c>
      <c r="F29" s="5"/>
      <c r="G29" s="18">
        <f t="shared" si="2"/>
        <v>0</v>
      </c>
      <c r="H29" s="41"/>
    </row>
    <row r="30" spans="1:8" ht="24" customHeight="1" x14ac:dyDescent="0.25">
      <c r="A30" s="26" t="s">
        <v>39</v>
      </c>
      <c r="B30" s="3" t="s">
        <v>40</v>
      </c>
      <c r="C30" s="3" t="s">
        <v>11</v>
      </c>
      <c r="D30" s="5"/>
      <c r="E30" s="3" t="s">
        <v>12</v>
      </c>
      <c r="F30" s="5"/>
      <c r="G30" s="18">
        <f t="shared" si="2"/>
        <v>0</v>
      </c>
      <c r="H30" s="39">
        <f>SUM(G30:G32)</f>
        <v>0</v>
      </c>
    </row>
    <row r="31" spans="1:8" ht="24" customHeight="1" x14ac:dyDescent="0.25">
      <c r="A31" s="27"/>
      <c r="B31" s="3" t="s">
        <v>41</v>
      </c>
      <c r="C31" s="3" t="s">
        <v>11</v>
      </c>
      <c r="D31" s="5"/>
      <c r="E31" s="3" t="s">
        <v>12</v>
      </c>
      <c r="F31" s="5"/>
      <c r="G31" s="18">
        <f t="shared" si="2"/>
        <v>0</v>
      </c>
      <c r="H31" s="40"/>
    </row>
    <row r="32" spans="1:8" ht="24" customHeight="1" x14ac:dyDescent="0.25">
      <c r="A32" s="28"/>
      <c r="B32" s="3" t="s">
        <v>42</v>
      </c>
      <c r="C32" s="3" t="s">
        <v>11</v>
      </c>
      <c r="D32" s="5"/>
      <c r="E32" s="3" t="s">
        <v>12</v>
      </c>
      <c r="F32" s="5"/>
      <c r="G32" s="18">
        <f t="shared" si="2"/>
        <v>0</v>
      </c>
      <c r="H32" s="41"/>
    </row>
    <row r="33" spans="1:8" ht="24" customHeight="1" x14ac:dyDescent="0.25">
      <c r="A33" s="26" t="s">
        <v>43</v>
      </c>
      <c r="B33" s="3" t="s">
        <v>40</v>
      </c>
      <c r="C33" s="3" t="s">
        <v>11</v>
      </c>
      <c r="D33" s="5"/>
      <c r="E33" s="3" t="s">
        <v>12</v>
      </c>
      <c r="F33" s="18"/>
      <c r="G33" s="18">
        <f>SUM(D33:F33)</f>
        <v>0</v>
      </c>
      <c r="H33" s="23">
        <f>SUM(G33:G35)</f>
        <v>0</v>
      </c>
    </row>
    <row r="34" spans="1:8" ht="24" customHeight="1" x14ac:dyDescent="0.25">
      <c r="A34" s="27"/>
      <c r="B34" s="3" t="s">
        <v>41</v>
      </c>
      <c r="C34" s="3" t="s">
        <v>11</v>
      </c>
      <c r="D34" s="5"/>
      <c r="E34" s="3" t="s">
        <v>12</v>
      </c>
      <c r="F34" s="18"/>
      <c r="G34" s="18">
        <f>SUM(D34:F34)</f>
        <v>0</v>
      </c>
      <c r="H34" s="23"/>
    </row>
    <row r="35" spans="1:8" ht="24" customHeight="1" x14ac:dyDescent="0.25">
      <c r="A35" s="28"/>
      <c r="B35" s="3" t="s">
        <v>42</v>
      </c>
      <c r="C35" s="3" t="s">
        <v>11</v>
      </c>
      <c r="D35" s="19"/>
      <c r="E35" s="3" t="s">
        <v>12</v>
      </c>
      <c r="F35" s="18"/>
      <c r="G35" s="18">
        <f>SUM(D35:F35)</f>
        <v>0</v>
      </c>
      <c r="H35" s="23"/>
    </row>
    <row r="36" spans="1:8" ht="24" customHeight="1" x14ac:dyDescent="0.25">
      <c r="A36" s="26" t="s">
        <v>44</v>
      </c>
      <c r="B36" s="15" t="s">
        <v>17</v>
      </c>
      <c r="C36" s="3" t="s">
        <v>11</v>
      </c>
      <c r="D36" s="5"/>
      <c r="E36" s="3" t="s">
        <v>12</v>
      </c>
      <c r="F36" s="5"/>
      <c r="G36" s="18">
        <f>SUM(D36+F36)</f>
        <v>0</v>
      </c>
      <c r="H36" s="39">
        <f>SUM(G36:G40)</f>
        <v>0</v>
      </c>
    </row>
    <row r="37" spans="1:8" ht="24" customHeight="1" x14ac:dyDescent="0.25">
      <c r="A37" s="27"/>
      <c r="B37" s="15" t="s">
        <v>18</v>
      </c>
      <c r="C37" s="3" t="s">
        <v>11</v>
      </c>
      <c r="D37" s="5"/>
      <c r="E37" s="3" t="s">
        <v>12</v>
      </c>
      <c r="F37" s="5"/>
      <c r="G37" s="18">
        <f>SUM(D37+F37)</f>
        <v>0</v>
      </c>
      <c r="H37" s="40"/>
    </row>
    <row r="38" spans="1:8" ht="24" customHeight="1" x14ac:dyDescent="0.25">
      <c r="A38" s="27"/>
      <c r="B38" s="15" t="s">
        <v>19</v>
      </c>
      <c r="C38" s="3" t="s">
        <v>11</v>
      </c>
      <c r="D38" s="5"/>
      <c r="E38" s="3" t="s">
        <v>12</v>
      </c>
      <c r="F38" s="5"/>
      <c r="G38" s="18">
        <f>SUM(D38+F38)</f>
        <v>0</v>
      </c>
      <c r="H38" s="40"/>
    </row>
    <row r="39" spans="1:8" ht="24" customHeight="1" x14ac:dyDescent="0.25">
      <c r="A39" s="27"/>
      <c r="B39" s="15" t="s">
        <v>20</v>
      </c>
      <c r="C39" s="3" t="s">
        <v>11</v>
      </c>
      <c r="D39" s="5"/>
      <c r="E39" s="3" t="s">
        <v>12</v>
      </c>
      <c r="F39" s="5"/>
      <c r="G39" s="18">
        <f>SUM(D39+F39)</f>
        <v>0</v>
      </c>
      <c r="H39" s="40"/>
    </row>
    <row r="40" spans="1:8" ht="24" customHeight="1" x14ac:dyDescent="0.25">
      <c r="A40" s="28"/>
      <c r="B40" s="15" t="s">
        <v>21</v>
      </c>
      <c r="C40" s="3" t="s">
        <v>11</v>
      </c>
      <c r="D40" s="5"/>
      <c r="E40" s="3" t="s">
        <v>12</v>
      </c>
      <c r="F40" s="5"/>
      <c r="G40" s="18">
        <f>SUM(D40+F40)</f>
        <v>0</v>
      </c>
      <c r="H40" s="41"/>
    </row>
    <row r="41" spans="1:8" ht="24" customHeight="1" x14ac:dyDescent="0.25">
      <c r="A41" s="26" t="s">
        <v>45</v>
      </c>
      <c r="B41" s="3" t="s">
        <v>46</v>
      </c>
      <c r="C41" s="3" t="s">
        <v>11</v>
      </c>
      <c r="D41" s="5"/>
      <c r="E41" s="3" t="s">
        <v>12</v>
      </c>
      <c r="F41" s="5"/>
      <c r="G41" s="18">
        <f t="shared" si="1"/>
        <v>0</v>
      </c>
      <c r="H41" s="39">
        <f>SUM(G41:G45)</f>
        <v>0</v>
      </c>
    </row>
    <row r="42" spans="1:8" ht="24" customHeight="1" x14ac:dyDescent="0.25">
      <c r="A42" s="27"/>
      <c r="B42" s="3" t="s">
        <v>47</v>
      </c>
      <c r="C42" s="3" t="s">
        <v>11</v>
      </c>
      <c r="D42" s="19"/>
      <c r="E42" s="3" t="s">
        <v>12</v>
      </c>
      <c r="F42" s="18"/>
      <c r="G42" s="18">
        <f t="shared" si="1"/>
        <v>0</v>
      </c>
      <c r="H42" s="40"/>
    </row>
    <row r="43" spans="1:8" ht="24" customHeight="1" x14ac:dyDescent="0.25">
      <c r="A43" s="27"/>
      <c r="B43" s="3" t="s">
        <v>48</v>
      </c>
      <c r="C43" s="3" t="s">
        <v>11</v>
      </c>
      <c r="D43" s="19"/>
      <c r="E43" s="3" t="s">
        <v>12</v>
      </c>
      <c r="F43" s="18"/>
      <c r="G43" s="18">
        <f t="shared" si="1"/>
        <v>0</v>
      </c>
      <c r="H43" s="40"/>
    </row>
    <row r="44" spans="1:8" ht="24" customHeight="1" x14ac:dyDescent="0.25">
      <c r="A44" s="27"/>
      <c r="B44" s="3" t="s">
        <v>49</v>
      </c>
      <c r="C44" s="3" t="s">
        <v>11</v>
      </c>
      <c r="D44" s="19"/>
      <c r="E44" s="3" t="s">
        <v>12</v>
      </c>
      <c r="F44" s="18"/>
      <c r="G44" s="18">
        <f t="shared" si="1"/>
        <v>0</v>
      </c>
      <c r="H44" s="40"/>
    </row>
    <row r="45" spans="1:8" ht="24" customHeight="1" x14ac:dyDescent="0.25">
      <c r="A45" s="28"/>
      <c r="B45" s="3" t="s">
        <v>50</v>
      </c>
      <c r="C45" s="3" t="s">
        <v>11</v>
      </c>
      <c r="D45" s="19"/>
      <c r="E45" s="3" t="s">
        <v>12</v>
      </c>
      <c r="F45" s="18"/>
      <c r="G45" s="18">
        <f t="shared" si="1"/>
        <v>0</v>
      </c>
      <c r="H45" s="41"/>
    </row>
    <row r="46" spans="1:8" ht="30" customHeight="1" x14ac:dyDescent="0.25">
      <c r="B46"/>
      <c r="C46"/>
    </row>
    <row r="47" spans="1:8" ht="30" customHeight="1" x14ac:dyDescent="0.25">
      <c r="A47" s="29" t="s">
        <v>52</v>
      </c>
      <c r="B47" s="30"/>
      <c r="C47" s="31"/>
    </row>
    <row r="48" spans="1:8" ht="30" customHeight="1" x14ac:dyDescent="0.25">
      <c r="A48" s="32"/>
      <c r="B48" s="33"/>
      <c r="C48" s="34"/>
    </row>
    <row r="49" spans="2:3" ht="30" customHeight="1" x14ac:dyDescent="0.25">
      <c r="B49"/>
      <c r="C49"/>
    </row>
    <row r="50" spans="2:3" ht="30" customHeight="1" x14ac:dyDescent="0.25">
      <c r="B50"/>
      <c r="C50"/>
    </row>
    <row r="51" spans="2:3" ht="30" customHeight="1" x14ac:dyDescent="0.25">
      <c r="B51"/>
      <c r="C51"/>
    </row>
    <row r="52" spans="2:3" ht="30" customHeight="1" x14ac:dyDescent="0.25">
      <c r="B52"/>
      <c r="C52"/>
    </row>
    <row r="53" spans="2:3" ht="30" customHeight="1" x14ac:dyDescent="0.25">
      <c r="B53"/>
      <c r="C53"/>
    </row>
    <row r="54" spans="2:3" x14ac:dyDescent="0.25">
      <c r="B54"/>
      <c r="C54"/>
    </row>
    <row r="55" spans="2:3" x14ac:dyDescent="0.25">
      <c r="B55"/>
      <c r="C55"/>
    </row>
    <row r="56" spans="2:3" ht="112.5" customHeight="1" x14ac:dyDescent="0.25">
      <c r="B56"/>
      <c r="C56"/>
    </row>
  </sheetData>
  <mergeCells count="21">
    <mergeCell ref="A41:A45"/>
    <mergeCell ref="A21:A26"/>
    <mergeCell ref="A27:A29"/>
    <mergeCell ref="A47:C48"/>
    <mergeCell ref="C3:H4"/>
    <mergeCell ref="H27:H29"/>
    <mergeCell ref="H36:H40"/>
    <mergeCell ref="H41:H45"/>
    <mergeCell ref="A30:A32"/>
    <mergeCell ref="A33:A35"/>
    <mergeCell ref="H33:H35"/>
    <mergeCell ref="H21:H26"/>
    <mergeCell ref="A36:A40"/>
    <mergeCell ref="H30:H32"/>
    <mergeCell ref="A1:H2"/>
    <mergeCell ref="H7:H10"/>
    <mergeCell ref="A11:A16"/>
    <mergeCell ref="H11:H16"/>
    <mergeCell ref="A17:A20"/>
    <mergeCell ref="H17:H20"/>
    <mergeCell ref="A7:A10"/>
  </mergeCells>
  <pageMargins left="0.7" right="0.7" top="0.75" bottom="0.75" header="0.3" footer="0.3"/>
  <pageSetup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ENERO </vt:lpstr>
    </vt:vector>
  </TitlesOfParts>
  <Manager/>
  <Company>Hewlett-Packard Company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Carolina Lopez Urrego</dc:creator>
  <cp:keywords/>
  <dc:description/>
  <cp:lastModifiedBy>Maria Fernanda Rodriguez Ramirez</cp:lastModifiedBy>
  <cp:revision/>
  <dcterms:created xsi:type="dcterms:W3CDTF">2015-02-18T15:16:35Z</dcterms:created>
  <dcterms:modified xsi:type="dcterms:W3CDTF">2024-02-07T16:06:06Z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fac521f-e930-485b-97f4-efbe7db8e98f_Enabled">
    <vt:lpwstr>true</vt:lpwstr>
  </property>
  <property fmtid="{D5CDD505-2E9C-101B-9397-08002B2CF9AE}" pid="3" name="MSIP_Label_5fac521f-e930-485b-97f4-efbe7db8e98f_SetDate">
    <vt:lpwstr>2023-09-25T16:18:42Z</vt:lpwstr>
  </property>
  <property fmtid="{D5CDD505-2E9C-101B-9397-08002B2CF9AE}" pid="4" name="MSIP_Label_5fac521f-e930-485b-97f4-efbe7db8e98f_Method">
    <vt:lpwstr>Standard</vt:lpwstr>
  </property>
  <property fmtid="{D5CDD505-2E9C-101B-9397-08002B2CF9AE}" pid="5" name="MSIP_Label_5fac521f-e930-485b-97f4-efbe7db8e98f_Name">
    <vt:lpwstr>defa4170-0d19-0005-0004-bc88714345d2</vt:lpwstr>
  </property>
  <property fmtid="{D5CDD505-2E9C-101B-9397-08002B2CF9AE}" pid="6" name="MSIP_Label_5fac521f-e930-485b-97f4-efbe7db8e98f_SiteId">
    <vt:lpwstr>9ecb216e-449b-4584-bc82-26bce78574fb</vt:lpwstr>
  </property>
  <property fmtid="{D5CDD505-2E9C-101B-9397-08002B2CF9AE}" pid="7" name="MSIP_Label_5fac521f-e930-485b-97f4-efbe7db8e98f_ActionId">
    <vt:lpwstr>123972f2-00de-4889-bd8e-f74dbd507aa1</vt:lpwstr>
  </property>
  <property fmtid="{D5CDD505-2E9C-101B-9397-08002B2CF9AE}" pid="8" name="MSIP_Label_5fac521f-e930-485b-97f4-efbe7db8e98f_ContentBits">
    <vt:lpwstr>0</vt:lpwstr>
  </property>
</Properties>
</file>