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ia.rodriguez\Documents\INFORMES 2023\INFORME DE CANALES\"/>
    </mc:Choice>
  </mc:AlternateContent>
  <xr:revisionPtr revIDLastSave="0" documentId="13_ncr:1_{5B7B839E-4AEE-411F-B669-1CE1045FFE5A}" xr6:coauthVersionLast="47" xr6:coauthVersionMax="47" xr10:uidLastSave="{00000000-0000-0000-0000-000000000000}"/>
  <bookViews>
    <workbookView xWindow="-120" yWindow="-120" windowWidth="21840" windowHeight="13140" xr2:uid="{EC3C233A-A04F-49C3-A420-1C7E0DDFBEE6}"/>
  </bookViews>
  <sheets>
    <sheet name="AGOST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4" l="1"/>
  <c r="J14" i="4"/>
  <c r="I14" i="4"/>
  <c r="H14" i="4"/>
  <c r="F14" i="4"/>
  <c r="E14" i="4"/>
  <c r="D14" i="4"/>
  <c r="C14" i="4"/>
</calcChain>
</file>

<file path=xl/sharedStrings.xml><?xml version="1.0" encoding="utf-8"?>
<sst xmlns="http://schemas.openxmlformats.org/spreadsheetml/2006/main" count="22" uniqueCount="22">
  <si>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</si>
  <si>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</si>
  <si>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</si>
  <si>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</si>
  <si>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</si>
  <si>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</si>
  <si>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</si>
  <si>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</si>
  <si>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CONSULTA</t>
  </si>
  <si>
    <t>DENUNCIA POR ACTOS DE CORRUPCION</t>
  </si>
  <si>
    <t>DERECHO DE PETICION DE INTERES GENERAL</t>
  </si>
  <si>
    <t>DERECHO DE PETICION DE INTERES PARTICULAR</t>
  </si>
  <si>
    <t>QUEJA</t>
  </si>
  <si>
    <t>RECLAMO</t>
  </si>
  <si>
    <t>SOLICITUD DE ACCESO A LA INFORMACION</t>
  </si>
  <si>
    <t>SUGERENCIA</t>
  </si>
  <si>
    <t>TOTAL GENERAL</t>
  </si>
  <si>
    <t>TIPOLOGIA</t>
  </si>
  <si>
    <t>TOTAL</t>
  </si>
  <si>
    <t>INFORME DE CANALES AGOSTO 2023</t>
  </si>
  <si>
    <t>FELICITACION</t>
  </si>
  <si>
    <t>SOLICITUD DE 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</si>
</sst>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/>
    <xf numFmtId="0" fontId="1" fillId="4" borderId="1" xfId="0" applyFont="1" applyFill="1" applyBorder="1"/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INFORME</a:t>
            </a:r>
            <a:r>
              <a:rPr lang="es-CO" b="1" baseline="0"/>
              <a:t> DE CANALES AGOSTO2023</a:t>
            </a:r>
            <a:endParaRPr lang="es-CO" b="1"/>
          </a:p>
        </c:rich>
      </c:tx>
      <c:layout>
        <c:manualLayout>
          <c:xMode val="edge"/>
          <c:yMode val="edge"/>
          <c:x val="0.39155395966593071"/>
          <c:y val="2.64550319658026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AGOSTO!$B$3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AGOSTO!$B$4:$B$13</c:f>
              <c:numCache>
                <c:formatCode>General</c:formatCode>
                <c:ptCount val="10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F-44CF-9162-0D4B49910756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62160642854537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3F-44CF-9162-0D4B49910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AGOSTO!$C$4:$C$13</c:f>
              <c:numCache>
                <c:formatCode>General</c:formatCode>
                <c:ptCount val="10"/>
                <c:pt idx="0">
                  <c:v>88</c:v>
                </c:pt>
                <c:pt idx="1">
                  <c:v>53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F-44CF-9162-0D4B49910756}"/>
            </c:ext>
          </c:extLst>
        </c:ser>
        <c:ser>
          <c:idx val="2"/>
          <c:order val="2"/>
          <c:tx>
            <c:strRef>
              <c:f>AGOSTO!$D$3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662048214090173E-3"/>
                  <c:y val="-2.64550319658025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F-44CF-9162-0D4B49910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AGOSTO!$D$4:$D$13</c:f>
              <c:numCache>
                <c:formatCode>General</c:formatCode>
                <c:ptCount val="10"/>
                <c:pt idx="0">
                  <c:v>90</c:v>
                </c:pt>
                <c:pt idx="1">
                  <c:v>183</c:v>
                </c:pt>
                <c:pt idx="2">
                  <c:v>6</c:v>
                </c:pt>
                <c:pt idx="3">
                  <c:v>9</c:v>
                </c:pt>
                <c:pt idx="5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F-44CF-9162-0D4B49910756}"/>
            </c:ext>
          </c:extLst>
        </c:ser>
        <c:ser>
          <c:idx val="3"/>
          <c:order val="3"/>
          <c:tx>
            <c:strRef>
              <c:f>AGOSTO!$E$3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4662048214090173E-3"/>
                  <c:y val="-5.2910063931605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3F-44CF-9162-0D4B49910756}"/>
                </c:ext>
              </c:extLst>
            </c:dLbl>
            <c:dLbl>
              <c:idx val="1"/>
              <c:layout>
                <c:manualLayout>
                  <c:x val="5.77700803568171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3F-44CF-9162-0D4B499107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AGOSTO!$E$4:$E$13</c:f>
              <c:numCache>
                <c:formatCode>General</c:formatCode>
                <c:ptCount val="10"/>
                <c:pt idx="0">
                  <c:v>8</c:v>
                </c:pt>
                <c:pt idx="1">
                  <c:v>32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3F-44CF-9162-0D4B49910756}"/>
            </c:ext>
          </c:extLst>
        </c:ser>
        <c:ser>
          <c:idx val="4"/>
          <c:order val="4"/>
          <c:tx>
            <c:strRef>
              <c:f>AGOSTO!$F$3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AGOSTO!$F$4:$F$13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3F-44CF-9162-0D4B49910756}"/>
            </c:ext>
          </c:extLst>
        </c:ser>
        <c:ser>
          <c:idx val="5"/>
          <c:order val="5"/>
          <c:tx>
            <c:strRef>
              <c:f>AGOSTO!$G$3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AGOSTO!$G$4:$G$13</c:f>
              <c:numCache>
                <c:formatCode>General</c:formatCode>
                <c:ptCount val="10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3F-44CF-9162-0D4B49910756}"/>
            </c:ext>
          </c:extLst>
        </c:ser>
        <c:ser>
          <c:idx val="6"/>
          <c:order val="6"/>
          <c:tx>
            <c:strRef>
              <c:f>AGOSTO!$H$3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AGOSTO!$H$4:$H$13</c:f>
              <c:numCache>
                <c:formatCode>General</c:formatCode>
                <c:ptCount val="10"/>
                <c:pt idx="0">
                  <c:v>20</c:v>
                </c:pt>
                <c:pt idx="1">
                  <c:v>13</c:v>
                </c:pt>
                <c:pt idx="3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3F-44CF-9162-0D4B49910756}"/>
            </c:ext>
          </c:extLst>
        </c:ser>
        <c:ser>
          <c:idx val="7"/>
          <c:order val="7"/>
          <c:tx>
            <c:strRef>
              <c:f>AGOSTO!$I$3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AGOSTO!$A$4:$A$13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CONSULTA</c:v>
                </c:pt>
                <c:pt idx="5">
                  <c:v>SOLICITUD DE ACCESO A LA INFORMACION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f>AGOSTO!$I$4:$I$13</c:f>
              <c:numCache>
                <c:formatCode>General</c:formatCode>
                <c:ptCount val="10"/>
                <c:pt idx="0">
                  <c:v>187</c:v>
                </c:pt>
                <c:pt idx="1">
                  <c:v>55</c:v>
                </c:pt>
                <c:pt idx="2">
                  <c:v>68</c:v>
                </c:pt>
                <c:pt idx="3">
                  <c:v>26</c:v>
                </c:pt>
                <c:pt idx="4">
                  <c:v>11</c:v>
                </c:pt>
                <c:pt idx="5">
                  <c:v>3</c:v>
                </c:pt>
                <c:pt idx="6">
                  <c:v>7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3F-44CF-9162-0D4B499107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9585680"/>
        <c:axId val="1428589264"/>
        <c:axId val="0"/>
      </c:bar3DChart>
      <c:catAx>
        <c:axId val="141958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28589264"/>
        <c:crosses val="autoZero"/>
        <c:auto val="1"/>
        <c:lblAlgn val="ctr"/>
        <c:lblOffset val="100"/>
        <c:noMultiLvlLbl val="0"/>
      </c:catAx>
      <c:valAx>
        <c:axId val="14285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958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14</xdr:row>
      <xdr:rowOff>95250</xdr:rowOff>
    </xdr:from>
    <xdr:to>
      <xdr:col>10</xdr:col>
      <xdr:colOff>466724</xdr:colOff>
      <xdr:row>39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F44F55-CDFA-D6C1-1CE2-40CF98EF3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285750</xdr:colOff>
      <xdr:row>41</xdr:row>
      <xdr:rowOff>19050</xdr:rowOff>
    </xdr:from>
    <xdr:to>
      <xdr:col>0</xdr:col>
      <xdr:colOff>690245</xdr:colOff>
      <xdr:row>44</xdr:row>
      <xdr:rowOff>32385</xdr:rowOff>
    </xdr:to>
    <xdr:pic>
      <xdr:nvPicPr>
        <xdr:cNvPr id="3" name="Imagen 2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BC75D6C2-947A-ADD3-99D4-C1FE40EACE2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85750" y="7829550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9340-E811-4BCB-9FD1-FFEE1D70B5EF}">
  <dimension ref="A1:J14"/>
  <sheetViews>
    <sheetView tabSelected="1" workbookViewId="0">
      <selection activeCell="A46" sqref="A46"/>
    </sheetView>
  </sheetViews>
  <sheetFormatPr baseColWidth="10" defaultRowHeight="15" x14ac:dyDescent="0.25"/>
  <cols>
    <col min="1" max="1" width="48.140625" customWidth="1"/>
    <col min="2" max="2" width="28.140625" customWidth="1"/>
    <col min="10" max="10" width="24.5703125" customWidth="1"/>
  </cols>
  <sheetData>
    <row r="1" spans="1:10" x14ac:dyDescent="0.2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0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s="3" t="s">
        <v>17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16</v>
      </c>
    </row>
    <row r="4" spans="1:10" x14ac:dyDescent="0.25">
      <c r="A4" s="1" t="s">
        <v>10</v>
      </c>
      <c r="B4" s="2">
        <v>5</v>
      </c>
      <c r="C4" s="2">
        <v>88</v>
      </c>
      <c r="D4" s="2">
        <v>90</v>
      </c>
      <c r="E4" s="2">
        <v>8</v>
      </c>
      <c r="F4" s="2">
        <v>6</v>
      </c>
      <c r="G4" s="2">
        <v>6</v>
      </c>
      <c r="H4" s="2">
        <v>20</v>
      </c>
      <c r="I4" s="2">
        <v>187</v>
      </c>
      <c r="J4" s="2">
        <v>410</v>
      </c>
    </row>
    <row r="5" spans="1:10" x14ac:dyDescent="0.25">
      <c r="A5" s="1" t="s">
        <v>11</v>
      </c>
      <c r="B5" s="2"/>
      <c r="C5" s="2">
        <v>53</v>
      </c>
      <c r="D5" s="2">
        <v>183</v>
      </c>
      <c r="E5" s="2">
        <v>32</v>
      </c>
      <c r="F5" s="2">
        <v>7</v>
      </c>
      <c r="G5" s="2">
        <v>5</v>
      </c>
      <c r="H5" s="2">
        <v>13</v>
      </c>
      <c r="I5" s="2">
        <v>55</v>
      </c>
      <c r="J5" s="2">
        <v>348</v>
      </c>
    </row>
    <row r="6" spans="1:10" x14ac:dyDescent="0.25">
      <c r="A6" s="1" t="s">
        <v>12</v>
      </c>
      <c r="B6" s="2"/>
      <c r="C6" s="2">
        <v>1</v>
      </c>
      <c r="D6" s="2">
        <v>6</v>
      </c>
      <c r="E6" s="2">
        <v>4</v>
      </c>
      <c r="F6" s="2"/>
      <c r="G6" s="2">
        <v>1</v>
      </c>
      <c r="H6" s="2"/>
      <c r="I6" s="2">
        <v>68</v>
      </c>
      <c r="J6" s="2">
        <v>80</v>
      </c>
    </row>
    <row r="7" spans="1:10" x14ac:dyDescent="0.25">
      <c r="A7" s="1" t="s">
        <v>13</v>
      </c>
      <c r="B7" s="2"/>
      <c r="C7" s="2">
        <v>2</v>
      </c>
      <c r="D7" s="2">
        <v>9</v>
      </c>
      <c r="E7" s="2">
        <v>1</v>
      </c>
      <c r="F7" s="2"/>
      <c r="G7" s="2"/>
      <c r="H7" s="2">
        <v>1</v>
      </c>
      <c r="I7" s="2">
        <v>26</v>
      </c>
      <c r="J7" s="2">
        <v>39</v>
      </c>
    </row>
    <row r="8" spans="1:10" x14ac:dyDescent="0.25">
      <c r="A8" s="1" t="s">
        <v>8</v>
      </c>
      <c r="B8" s="2"/>
      <c r="C8" s="2"/>
      <c r="D8" s="2"/>
      <c r="E8" s="2">
        <v>1</v>
      </c>
      <c r="F8" s="2"/>
      <c r="G8" s="2"/>
      <c r="H8" s="2"/>
      <c r="I8" s="2">
        <v>11</v>
      </c>
      <c r="J8" s="2">
        <v>12</v>
      </c>
    </row>
    <row r="9" spans="1:10" x14ac:dyDescent="0.25">
      <c r="A9" s="1" t="s">
        <v>14</v>
      </c>
      <c r="B9" s="2"/>
      <c r="C9" s="2">
        <v>1</v>
      </c>
      <c r="D9" s="2">
        <v>6</v>
      </c>
      <c r="E9" s="2"/>
      <c r="F9" s="2"/>
      <c r="G9" s="2"/>
      <c r="H9" s="2"/>
      <c r="I9" s="2">
        <v>3</v>
      </c>
      <c r="J9" s="2">
        <v>10</v>
      </c>
    </row>
    <row r="10" spans="1:10" x14ac:dyDescent="0.25">
      <c r="A10" s="1" t="s">
        <v>15</v>
      </c>
      <c r="B10" s="2"/>
      <c r="C10" s="2"/>
      <c r="D10" s="2"/>
      <c r="E10" s="2"/>
      <c r="F10" s="2"/>
      <c r="G10" s="2"/>
      <c r="H10" s="2"/>
      <c r="I10" s="2">
        <v>7</v>
      </c>
      <c r="J10" s="2">
        <v>7</v>
      </c>
    </row>
    <row r="11" spans="1:10" x14ac:dyDescent="0.25">
      <c r="A11" s="1" t="s">
        <v>9</v>
      </c>
      <c r="B11" s="2"/>
      <c r="C11" s="2"/>
      <c r="D11" s="2">
        <v>3</v>
      </c>
      <c r="E11" s="2"/>
      <c r="F11" s="2"/>
      <c r="G11" s="2">
        <v>1</v>
      </c>
      <c r="H11" s="2"/>
      <c r="I11" s="2">
        <v>2</v>
      </c>
      <c r="J11" s="2">
        <v>6</v>
      </c>
    </row>
    <row r="12" spans="1:10" x14ac:dyDescent="0.25">
      <c r="A12" s="1" t="s">
        <v>20</v>
      </c>
      <c r="B12" s="2"/>
      <c r="C12" s="2"/>
      <c r="D12" s="2"/>
      <c r="E12" s="2">
        <v>1</v>
      </c>
      <c r="F12" s="2"/>
      <c r="G12" s="2"/>
      <c r="H12" s="2">
        <v>1</v>
      </c>
      <c r="I12" s="2">
        <v>1</v>
      </c>
      <c r="J12" s="2">
        <v>3</v>
      </c>
    </row>
    <row r="13" spans="1:10" x14ac:dyDescent="0.25">
      <c r="A13" s="1" t="s">
        <v>21</v>
      </c>
      <c r="B13" s="2"/>
      <c r="C13" s="2"/>
      <c r="D13" s="2"/>
      <c r="E13" s="2"/>
      <c r="F13" s="2"/>
      <c r="G13" s="2"/>
      <c r="H13" s="2"/>
      <c r="I13" s="2">
        <v>1</v>
      </c>
      <c r="J13" s="2">
        <v>1</v>
      </c>
    </row>
    <row r="14" spans="1:10" x14ac:dyDescent="0.25">
      <c r="A14" s="4" t="s">
        <v>18</v>
      </c>
      <c r="B14" s="4">
        <v>5</v>
      </c>
      <c r="C14" s="4">
        <f>C4+C5+C6+C7+C9</f>
        <v>145</v>
      </c>
      <c r="D14" s="4">
        <f>D4+D5+D6+D7+D9+D11</f>
        <v>297</v>
      </c>
      <c r="E14" s="4">
        <f>E4+E5+E6+E7+E8+E12</f>
        <v>47</v>
      </c>
      <c r="F14" s="4">
        <f>F4+F5</f>
        <v>13</v>
      </c>
      <c r="G14" s="4">
        <f>G4+G5+G6+G11</f>
        <v>13</v>
      </c>
      <c r="H14" s="4">
        <f>H4+H5+H7+H12</f>
        <v>35</v>
      </c>
      <c r="I14" s="4">
        <f>I4+I5+I6+I7+I8+I9+I10+I11+I12+I13</f>
        <v>361</v>
      </c>
      <c r="J14" s="4">
        <f>I14+H14+G14+F14+E14+D14+C14+B14</f>
        <v>916</v>
      </c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Rodriguez Ramirez</dc:creator>
  <cp:lastModifiedBy>Maria Fernanda Rodriguez Ramirez</cp:lastModifiedBy>
  <dcterms:created xsi:type="dcterms:W3CDTF">2023-06-13T15:08:20Z</dcterms:created>
  <dcterms:modified xsi:type="dcterms:W3CDTF">2023-09-25T16:18:10Z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2023-06-13T15:39:16Z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7c5d14a1-bcce-49bc-bbbb-e7d1c0776fd9</vt:lpwstr>
  </property>
  <property fmtid="{D5CDD505-2E9C-101B-9397-08002B2CF9AE}" pid="8" name="MSIP_Label_5fac521f-e930-485b-97f4-efbe7db8e98f_ContentBits">
    <vt:lpwstr>0</vt:lpwstr>
  </property>
</Properties>
</file>