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erna\Downloads\"/>
    </mc:Choice>
  </mc:AlternateContent>
  <xr:revisionPtr revIDLastSave="0" documentId="8_{7F1D4096-C7A3-4AA4-9F3F-A6B77A919BAC}" xr6:coauthVersionLast="47" xr6:coauthVersionMax="47" xr10:uidLastSave="{00000000-0000-0000-0000-000000000000}"/>
  <bookViews>
    <workbookView xWindow="-108" yWindow="-108" windowWidth="23256" windowHeight="12456" xr2:uid="{EC3C233A-A04F-49C3-A420-1C7E0DDFBEE6}"/>
  </bookViews>
  <sheets>
    <sheet name="SEPTIEMBR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  <c r="H13" i="4"/>
  <c r="G13" i="4"/>
  <c r="F13" i="4"/>
  <c r="E13" i="4"/>
  <c r="D13" i="4"/>
  <c r="C13" i="4"/>
  <c r="J13" i="4" l="1"/>
</calcChain>
</file>

<file path=xl/sharedStrings.xml><?xml version="1.0" encoding="utf-8"?>
<sst xmlns="http://schemas.openxmlformats.org/spreadsheetml/2006/main" count="21" uniqueCount="21">
  <si>
    <t>TIPOLOGIA</t>
  </si>
  <si>
    <t>APP-APLICACION MOVIL</t>
  </si>
  <si>
    <t>BUZON</t>
  </si>
  <si>
    <t>E-MAIL</t>
  </si>
  <si>
    <t>ESCRITO</t>
  </si>
  <si>
    <t>PRESENCIAL</t>
  </si>
  <si>
    <t>REDES SOCIALES</t>
  </si>
  <si>
    <t>TELEFONO</t>
  </si>
  <si>
    <t>WEB</t>
  </si>
  <si>
    <t>TOTAL GENERAL</t>
  </si>
  <si>
    <t>DERECHO DE PETICION DE INTERES GENERAL</t>
  </si>
  <si>
    <t>DERECHO DE PETICION DE INTERES PARTICULAR</t>
  </si>
  <si>
    <t>QUEJA</t>
  </si>
  <si>
    <t>RECLAMO</t>
  </si>
  <si>
    <t>CONSULTA</t>
  </si>
  <si>
    <t>SOLICITUD DE ACCESO A LA INFORMACION</t>
  </si>
  <si>
    <t>SUGERENCIA</t>
  </si>
  <si>
    <t>DENUNCIA POR ACTOS DE CORRUPCION</t>
  </si>
  <si>
    <t>SOLICITUD DE COPIA</t>
  </si>
  <si>
    <t>TOTAL</t>
  </si>
  <si>
    <t>INFORME DE CANALES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</si>
</sst>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INFORME</a:t>
            </a:r>
            <a:r>
              <a:rPr lang="es-CO" b="1" baseline="0"/>
              <a:t> DE CANALES SEPTIEMBRE 2023</a:t>
            </a:r>
            <a:endParaRPr lang="es-CO" b="1"/>
          </a:p>
        </c:rich>
      </c:tx>
      <c:layout>
        <c:manualLayout>
          <c:xMode val="edge"/>
          <c:yMode val="edge"/>
          <c:x val="0.39155395966593071"/>
          <c:y val="2.64550319658026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SEPTIEMBRE!$B$3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SEPTIEMBRE!$A$4:$A$12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SOLICITUD DE COPIA</c:v>
                </c:pt>
              </c:strCache>
            </c:strRef>
          </c:cat>
          <c:val>
            <c:numRef>
              <c:f>SEPTIEMBRE!$B$4:$B$12</c:f>
              <c:numCache>
                <c:formatCode>General</c:formatCode>
                <c:ptCount val="9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F-44CF-9162-0D4B49910756}"/>
            </c:ext>
          </c:extLst>
        </c:ser>
        <c:ser>
          <c:idx val="1"/>
          <c:order val="1"/>
          <c:tx>
            <c:strRef>
              <c:f>SEPTIEMBRE!$C$3</c:f>
              <c:strCache>
                <c:ptCount val="1"/>
                <c:pt idx="0">
                  <c:v>BUZON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4.62160642854537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3F-44CF-9162-0D4B49910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SEPTIEMBRE!$A$4:$A$12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SOLICITUD DE COPIA</c:v>
                </c:pt>
              </c:strCache>
            </c:strRef>
          </c:cat>
          <c:val>
            <c:numRef>
              <c:f>SEPTIEMBRE!$C$4:$C$12</c:f>
              <c:numCache>
                <c:formatCode>General</c:formatCode>
                <c:ptCount val="9"/>
                <c:pt idx="0">
                  <c:v>114</c:v>
                </c:pt>
                <c:pt idx="1">
                  <c:v>30</c:v>
                </c:pt>
                <c:pt idx="2">
                  <c:v>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F-44CF-9162-0D4B49910756}"/>
            </c:ext>
          </c:extLst>
        </c:ser>
        <c:ser>
          <c:idx val="2"/>
          <c:order val="2"/>
          <c:tx>
            <c:strRef>
              <c:f>SEPTIEMBRE!$D$3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4662048214090173E-3"/>
                  <c:y val="-2.645503196580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3F-44CF-9162-0D4B49910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SEPTIEMBRE!$A$4:$A$12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SOLICITUD DE COPIA</c:v>
                </c:pt>
              </c:strCache>
            </c:strRef>
          </c:cat>
          <c:val>
            <c:numRef>
              <c:f>SEPTIEMBRE!$D$4:$D$12</c:f>
              <c:numCache>
                <c:formatCode>General</c:formatCode>
                <c:ptCount val="9"/>
                <c:pt idx="0">
                  <c:v>116</c:v>
                </c:pt>
                <c:pt idx="1">
                  <c:v>159</c:v>
                </c:pt>
                <c:pt idx="2">
                  <c:v>9</c:v>
                </c:pt>
                <c:pt idx="3">
                  <c:v>6</c:v>
                </c:pt>
                <c:pt idx="6">
                  <c:v>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F-44CF-9162-0D4B49910756}"/>
            </c:ext>
          </c:extLst>
        </c:ser>
        <c:ser>
          <c:idx val="3"/>
          <c:order val="3"/>
          <c:tx>
            <c:strRef>
              <c:f>SEPTIEMBRE!$E$3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4662048214090173E-3"/>
                  <c:y val="-5.2910063931605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3F-44CF-9162-0D4B49910756}"/>
                </c:ext>
              </c:extLst>
            </c:dLbl>
            <c:dLbl>
              <c:idx val="1"/>
              <c:layout>
                <c:manualLayout>
                  <c:x val="5.77700803568171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3F-44CF-9162-0D4B49910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SEPTIEMBRE!$A$4:$A$12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SOLICITUD DE COPIA</c:v>
                </c:pt>
              </c:strCache>
            </c:strRef>
          </c:cat>
          <c:val>
            <c:numRef>
              <c:f>SEPTIEMBRE!$E$4:$E$12</c:f>
              <c:numCache>
                <c:formatCode>General</c:formatCode>
                <c:ptCount val="9"/>
                <c:pt idx="0">
                  <c:v>12</c:v>
                </c:pt>
                <c:pt idx="1">
                  <c:v>33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3F-44CF-9162-0D4B49910756}"/>
            </c:ext>
          </c:extLst>
        </c:ser>
        <c:ser>
          <c:idx val="4"/>
          <c:order val="4"/>
          <c:tx>
            <c:strRef>
              <c:f>SEPTIEMBRE!$F$3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strRef>
              <c:f>SEPTIEMBRE!$A$4:$A$12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SOLICITUD DE COPIA</c:v>
                </c:pt>
              </c:strCache>
            </c:strRef>
          </c:cat>
          <c:val>
            <c:numRef>
              <c:f>SEPTIEMBRE!$F$4:$F$12</c:f>
              <c:numCache>
                <c:formatCode>General</c:formatCode>
                <c:ptCount val="9"/>
                <c:pt idx="0">
                  <c:v>3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3F-44CF-9162-0D4B49910756}"/>
            </c:ext>
          </c:extLst>
        </c:ser>
        <c:ser>
          <c:idx val="5"/>
          <c:order val="5"/>
          <c:tx>
            <c:strRef>
              <c:f>SEPTIEMBRE!$G$3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SEPTIEMBRE!$A$4:$A$12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SOLICITUD DE COPIA</c:v>
                </c:pt>
              </c:strCache>
            </c:strRef>
          </c:cat>
          <c:val>
            <c:numRef>
              <c:f>SEPTIEMBRE!$G$4:$G$12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3F-44CF-9162-0D4B49910756}"/>
            </c:ext>
          </c:extLst>
        </c:ser>
        <c:ser>
          <c:idx val="6"/>
          <c:order val="6"/>
          <c:tx>
            <c:strRef>
              <c:f>SEPTIEMBRE!$H$3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SEPTIEMBRE!$A$4:$A$12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SOLICITUD DE COPIA</c:v>
                </c:pt>
              </c:strCache>
            </c:strRef>
          </c:cat>
          <c:val>
            <c:numRef>
              <c:f>SEPTIEMBRE!$H$4:$H$12</c:f>
              <c:numCache>
                <c:formatCode>General</c:formatCode>
                <c:ptCount val="9"/>
                <c:pt idx="0">
                  <c:v>37</c:v>
                </c:pt>
                <c:pt idx="1">
                  <c:v>18</c:v>
                </c:pt>
                <c:pt idx="2">
                  <c:v>2</c:v>
                </c:pt>
                <c:pt idx="3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3F-44CF-9162-0D4B49910756}"/>
            </c:ext>
          </c:extLst>
        </c:ser>
        <c:ser>
          <c:idx val="7"/>
          <c:order val="7"/>
          <c:tx>
            <c:strRef>
              <c:f>SEPTIEMBRE!$I$3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SEPTIEMBRE!$A$4:$A$12</c:f>
              <c:strCache>
                <c:ptCount val="9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SOLICITUD DE COPIA</c:v>
                </c:pt>
              </c:strCache>
            </c:strRef>
          </c:cat>
          <c:val>
            <c:numRef>
              <c:f>SEPTIEMBRE!$I$4:$I$12</c:f>
              <c:numCache>
                <c:formatCode>General</c:formatCode>
                <c:ptCount val="9"/>
                <c:pt idx="0">
                  <c:v>159</c:v>
                </c:pt>
                <c:pt idx="1">
                  <c:v>77</c:v>
                </c:pt>
                <c:pt idx="2">
                  <c:v>62</c:v>
                </c:pt>
                <c:pt idx="3">
                  <c:v>21</c:v>
                </c:pt>
                <c:pt idx="4">
                  <c:v>8</c:v>
                </c:pt>
                <c:pt idx="5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3F-44CF-9162-0D4B499107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19585680"/>
        <c:axId val="1428589264"/>
        <c:axId val="0"/>
      </c:bar3DChart>
      <c:catAx>
        <c:axId val="141958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28589264"/>
        <c:crosses val="autoZero"/>
        <c:auto val="1"/>
        <c:lblAlgn val="ctr"/>
        <c:lblOffset val="100"/>
        <c:noMultiLvlLbl val="0"/>
      </c:catAx>
      <c:valAx>
        <c:axId val="142858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958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1541145</xdr:colOff>
      <xdr:row>19</xdr:row>
      <xdr:rowOff>19050</xdr:rowOff>
    </xdr:from>
    <xdr:to>
      <xdr:col>10</xdr:col>
      <xdr:colOff>474344</xdr:colOff>
      <xdr:row>44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F44F55-CDFA-D6C1-1CE2-40CF98EF30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285750</xdr:colOff>
      <xdr:row>40</xdr:row>
      <xdr:rowOff>19050</xdr:rowOff>
    </xdr:from>
    <xdr:to>
      <xdr:col>0</xdr:col>
      <xdr:colOff>690245</xdr:colOff>
      <xdr:row>43</xdr:row>
      <xdr:rowOff>32385</xdr:rowOff>
    </xdr:to>
    <xdr:pic>
      <xdr:nvPicPr>
        <xdr:cNvPr id="3" name="Imagen 2" descr="Interfaz de usuario gráfica, Aplicación, Icono&#10;&#10;Descripción generada automáticamente">
          <a:extLst>
            <a:ext uri="{FF2B5EF4-FFF2-40B4-BE49-F238E27FC236}">
              <a16:creationId xmlns:a16="http://schemas.microsoft.com/office/drawing/2014/main" id="{BC75D6C2-947A-ADD3-99D4-C1FE40EACE2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85750" y="7829550"/>
          <a:ext cx="404495" cy="58483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9340-E811-4BCB-9FD1-FFEE1D70B5EF}">
  <dimension ref="A1:J13"/>
  <sheetViews>
    <sheetView tabSelected="1" zoomScale="89" workbookViewId="0">
      <selection activeCell="N19" sqref="N19"/>
    </sheetView>
  </sheetViews>
  <sheetFormatPr baseColWidth="10" defaultColWidth="11.44140625" defaultRowHeight="14.4" x14ac:dyDescent="0.3"/>
  <cols>
    <col min="1" max="1" width="48.109375" customWidth="1"/>
    <col min="2" max="2" width="28.109375" customWidth="1"/>
    <col min="10" max="10" width="24.5546875" customWidth="1"/>
  </cols>
  <sheetData>
    <row r="1" spans="1:10" x14ac:dyDescent="0.3">
      <c r="A1" s="5" t="s">
        <v>20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1" t="s">
        <v>10</v>
      </c>
      <c r="B4" s="2">
        <v>2</v>
      </c>
      <c r="C4" s="2">
        <v>114</v>
      </c>
      <c r="D4" s="2">
        <v>116</v>
      </c>
      <c r="E4" s="2">
        <v>12</v>
      </c>
      <c r="F4" s="2">
        <v>3</v>
      </c>
      <c r="G4" s="2">
        <v>3</v>
      </c>
      <c r="H4" s="2">
        <v>37</v>
      </c>
      <c r="I4" s="2">
        <v>159</v>
      </c>
      <c r="J4" s="2">
        <v>446</v>
      </c>
    </row>
    <row r="5" spans="1:10" x14ac:dyDescent="0.3">
      <c r="A5" s="1" t="s">
        <v>11</v>
      </c>
      <c r="B5" s="2"/>
      <c r="C5" s="2">
        <v>30</v>
      </c>
      <c r="D5" s="2">
        <v>159</v>
      </c>
      <c r="E5" s="2">
        <v>33</v>
      </c>
      <c r="F5" s="2">
        <v>8</v>
      </c>
      <c r="G5" s="2">
        <v>2</v>
      </c>
      <c r="H5" s="2">
        <v>18</v>
      </c>
      <c r="I5" s="2">
        <v>77</v>
      </c>
      <c r="J5" s="2">
        <v>327</v>
      </c>
    </row>
    <row r="6" spans="1:10" x14ac:dyDescent="0.3">
      <c r="A6" s="1" t="s">
        <v>12</v>
      </c>
      <c r="B6" s="2"/>
      <c r="C6" s="2">
        <v>8</v>
      </c>
      <c r="D6" s="2">
        <v>9</v>
      </c>
      <c r="E6" s="2">
        <v>2</v>
      </c>
      <c r="F6" s="2"/>
      <c r="G6" s="2"/>
      <c r="H6" s="2">
        <v>2</v>
      </c>
      <c r="I6" s="2">
        <v>62</v>
      </c>
      <c r="J6" s="2">
        <v>83</v>
      </c>
    </row>
    <row r="7" spans="1:10" x14ac:dyDescent="0.3">
      <c r="A7" s="1" t="s">
        <v>13</v>
      </c>
      <c r="B7" s="2"/>
      <c r="C7" s="2"/>
      <c r="D7" s="2">
        <v>6</v>
      </c>
      <c r="E7" s="2">
        <v>1</v>
      </c>
      <c r="F7" s="2"/>
      <c r="G7" s="2">
        <v>1</v>
      </c>
      <c r="H7" s="2">
        <v>2</v>
      </c>
      <c r="I7" s="2">
        <v>21</v>
      </c>
      <c r="J7" s="2">
        <v>31</v>
      </c>
    </row>
    <row r="8" spans="1:10" x14ac:dyDescent="0.3">
      <c r="A8" s="1" t="s">
        <v>14</v>
      </c>
      <c r="B8" s="2"/>
      <c r="C8" s="2"/>
      <c r="D8" s="2"/>
      <c r="E8" s="2">
        <v>2</v>
      </c>
      <c r="F8" s="2"/>
      <c r="G8" s="2"/>
      <c r="H8" s="2"/>
      <c r="I8" s="2">
        <v>8</v>
      </c>
      <c r="J8" s="2">
        <v>10</v>
      </c>
    </row>
    <row r="9" spans="1:10" x14ac:dyDescent="0.3">
      <c r="A9" s="1" t="s">
        <v>15</v>
      </c>
      <c r="B9" s="2"/>
      <c r="C9" s="2"/>
      <c r="D9" s="2"/>
      <c r="E9" s="2">
        <v>1</v>
      </c>
      <c r="F9" s="2"/>
      <c r="G9" s="2"/>
      <c r="H9" s="2"/>
      <c r="I9" s="2">
        <v>4</v>
      </c>
      <c r="J9" s="2">
        <v>5</v>
      </c>
    </row>
    <row r="10" spans="1:10" x14ac:dyDescent="0.3">
      <c r="A10" s="1" t="s">
        <v>16</v>
      </c>
      <c r="B10" s="2"/>
      <c r="C10" s="2">
        <v>1</v>
      </c>
      <c r="D10" s="2">
        <v>2</v>
      </c>
      <c r="E10" s="2"/>
      <c r="F10" s="2"/>
      <c r="G10" s="2">
        <v>1</v>
      </c>
      <c r="H10" s="2">
        <v>1</v>
      </c>
      <c r="I10" s="2"/>
      <c r="J10" s="2">
        <v>5</v>
      </c>
    </row>
    <row r="11" spans="1:10" x14ac:dyDescent="0.3">
      <c r="A11" s="1" t="s">
        <v>17</v>
      </c>
      <c r="B11" s="2"/>
      <c r="C11" s="2"/>
      <c r="D11" s="2">
        <v>5</v>
      </c>
      <c r="E11" s="2"/>
      <c r="F11" s="2"/>
      <c r="G11" s="2"/>
      <c r="H11" s="2"/>
      <c r="I11" s="2"/>
      <c r="J11" s="2">
        <v>5</v>
      </c>
    </row>
    <row r="12" spans="1:10" x14ac:dyDescent="0.3">
      <c r="A12" s="1" t="s">
        <v>18</v>
      </c>
      <c r="B12" s="2"/>
      <c r="C12" s="2"/>
      <c r="D12" s="2"/>
      <c r="E12" s="2"/>
      <c r="F12" s="2"/>
      <c r="G12" s="2"/>
      <c r="H12" s="2"/>
      <c r="I12" s="2">
        <v>1</v>
      </c>
      <c r="J12" s="2">
        <v>1</v>
      </c>
    </row>
    <row r="13" spans="1:10" x14ac:dyDescent="0.3">
      <c r="A13" s="4" t="s">
        <v>19</v>
      </c>
      <c r="B13" s="4">
        <v>2</v>
      </c>
      <c r="C13" s="4">
        <f>C4+C5+C6+C7+C9+C10</f>
        <v>153</v>
      </c>
      <c r="D13" s="4">
        <f>D4+D5+D6+D7+D9+D11+D10</f>
        <v>297</v>
      </c>
      <c r="E13" s="4">
        <f>E4+E5+E6+E7+E8+E9</f>
        <v>51</v>
      </c>
      <c r="F13" s="4">
        <f>F4+F5</f>
        <v>11</v>
      </c>
      <c r="G13" s="4">
        <f>G4+G5+G6+G11+G10+G7</f>
        <v>7</v>
      </c>
      <c r="H13" s="4">
        <f>H4+H5+H7+H6+H10</f>
        <v>60</v>
      </c>
      <c r="I13" s="4">
        <f>I4+I5+I6+I7+I8+I9+I10+I12</f>
        <v>332</v>
      </c>
      <c r="J13" s="4">
        <f>I13+H13+G13+F13+E13+D13+C13+B13</f>
        <v>913</v>
      </c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Fernanda Rodriguez Ramirez</dc:creator>
  <cp:keywords/>
  <dc:description/>
  <cp:lastModifiedBy>María Fernanda</cp:lastModifiedBy>
  <cp:revision/>
  <dcterms:created xsi:type="dcterms:W3CDTF">2023-06-13T15:08:20Z</dcterms:created>
  <dcterms:modified xsi:type="dcterms:W3CDTF">2023-10-17T16:52:03Z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2023-06-13T15:39:16Z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7c5d14a1-bcce-49bc-bbbb-e7d1c0776fd9</vt:lpwstr>
  </property>
  <property fmtid="{D5CDD505-2E9C-101B-9397-08002B2CF9AE}" pid="8" name="MSIP_Label_5fac521f-e930-485b-97f4-efbe7db8e98f_ContentBits">
    <vt:lpwstr>0</vt:lpwstr>
  </property>
</Properties>
</file>