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ESP 2024\INTEGRIDAD\"/>
    </mc:Choice>
  </mc:AlternateContent>
  <xr:revisionPtr revIDLastSave="0" documentId="13_ncr:1_{7C8E4BE0-4B23-4B7A-810E-C53323F3422B}" xr6:coauthVersionLast="47" xr6:coauthVersionMax="47" xr10:uidLastSave="{00000000-0000-0000-0000-000000000000}"/>
  <bookViews>
    <workbookView xWindow="-120" yWindow="-120" windowWidth="29040" windowHeight="15840" xr2:uid="{4631D7F4-D9EA-43A3-A27E-FAB425C6984E}"/>
  </bookViews>
  <sheets>
    <sheet name="Integridad 2024" sheetId="1" r:id="rId1"/>
    <sheet name="Hoja1" sheetId="2" r:id="rId2"/>
  </sheets>
  <externalReferences>
    <externalReference r:id="rId3"/>
  </externalReferences>
  <definedNames>
    <definedName name="_xlnm.Print_Area" localSheetId="0">'Integridad 2024'!$A$9:$Q$49</definedName>
    <definedName name="listadependencia">[1]Dependencia!$A$2:$A$11</definedName>
    <definedName name="listapropositos">'[1]Propósitos PDD'!$A$2:$A$5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Q49" i="1"/>
  <c r="P49" i="1"/>
  <c r="O49" i="1"/>
  <c r="N49" i="1"/>
  <c r="M49" i="1"/>
  <c r="L49" i="1"/>
  <c r="K49" i="1"/>
  <c r="J49" i="1"/>
  <c r="I49" i="1"/>
  <c r="H49" i="1"/>
  <c r="G49" i="1"/>
  <c r="F49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 l="1"/>
  <c r="R49" i="1"/>
</calcChain>
</file>

<file path=xl/sharedStrings.xml><?xml version="1.0" encoding="utf-8"?>
<sst xmlns="http://schemas.openxmlformats.org/spreadsheetml/2006/main" count="165" uniqueCount="96">
  <si>
    <t>PLAN DE GESTIÓN DE INTEGRIDAD UAESP</t>
  </si>
  <si>
    <t>Entidad</t>
  </si>
  <si>
    <t>Unidad Administrativa Especial de Servicios Públicos - UAESP</t>
  </si>
  <si>
    <t>Vigencia</t>
  </si>
  <si>
    <t>Fecha de Publicación:</t>
  </si>
  <si>
    <t>Objetivo:</t>
  </si>
  <si>
    <t xml:space="preserve"> Actividades</t>
  </si>
  <si>
    <t>Fecha inicio</t>
  </si>
  <si>
    <t>Fecha final</t>
  </si>
  <si>
    <t>SEGUIMIENTO 1ER TRIMESTRE</t>
  </si>
  <si>
    <t>SEGUIMIENTO 2° TRIMESTRE</t>
  </si>
  <si>
    <t>SEGUIMIENTO 3er TRIMESTRE</t>
  </si>
  <si>
    <t>SEGUIMIENTO 4° TRIMESTRE</t>
  </si>
  <si>
    <t>Total Programado</t>
  </si>
  <si>
    <t>Total Ejecutado</t>
  </si>
  <si>
    <t>1/01/2024  al  31/12/2024</t>
  </si>
  <si>
    <t>Enero 31 de 2024</t>
  </si>
  <si>
    <t>TEMAS ARTICULADOS</t>
  </si>
  <si>
    <r>
      <t>No.</t>
    </r>
    <r>
      <rPr>
        <b/>
        <sz val="16"/>
        <color rgb="FF000000"/>
        <rFont val="Arial"/>
        <family val="2"/>
      </rPr>
      <t>​</t>
    </r>
  </si>
  <si>
    <r>
      <t>Ruta</t>
    </r>
    <r>
      <rPr>
        <b/>
        <sz val="16"/>
        <color rgb="FF000000"/>
        <rFont val="Arial"/>
        <family val="2"/>
      </rPr>
      <t>​</t>
    </r>
  </si>
  <si>
    <r>
      <t>Respuestas </t>
    </r>
    <r>
      <rPr>
        <b/>
        <sz val="16"/>
        <color rgb="FF000000"/>
        <rFont val="Arial"/>
        <family val="2"/>
      </rPr>
      <t>​</t>
    </r>
  </si>
  <si>
    <t>1​</t>
  </si>
  <si>
    <t>1. Formulación y normalización.​</t>
  </si>
  <si>
    <t>2. Gestores de Integridad. ​</t>
  </si>
  <si>
    <t>CULTURA DE INTEGRIDAD Y ETICA EMPRESARIAL​</t>
  </si>
  <si>
    <t>1. Estrategias interinstitucionales. ​</t>
  </si>
  <si>
    <t>2. Relacionamiento con partes interesadas.​</t>
  </si>
  <si>
    <t>GESTIÓN DE LA INTEGRIDAD</t>
  </si>
  <si>
    <t>4. Fortalecimiento del Código de Integridad.​</t>
  </si>
  <si>
    <t>INTEGRIDAD EN LAS INSTITUCIONES Y GRUPOS DE INTERES</t>
  </si>
  <si>
    <t>​SEGUIMIENTO Y EVALUACIÓN</t>
  </si>
  <si>
    <t>3. Inducción y reinducción en Código de Integridad y Transparencia.​</t>
  </si>
  <si>
    <t>1. Diagnósticos aplicados.​</t>
  </si>
  <si>
    <t>2. Índices de medición.​</t>
  </si>
  <si>
    <t>5. Definición de Metodologías.​</t>
  </si>
  <si>
    <t>GESTIÓN PREVENTIVA</t>
  </si>
  <si>
    <t>3. Prevención de conflictos de interés y tratamiento de denuncias.</t>
  </si>
  <si>
    <t>1. Mesa técnica de Conflictos de interés.</t>
  </si>
  <si>
    <t>4. Análisis de casos​.</t>
  </si>
  <si>
    <t>3. Participación en estrategias distritales.</t>
  </si>
  <si>
    <t>2. Espacios vivenciales: Hablemos de valores.</t>
  </si>
  <si>
    <t>3. Apropiación de conocimiento en Gestores de Integridad.​</t>
  </si>
  <si>
    <t>3. Informes de seguimiento y evaluación.</t>
  </si>
  <si>
    <t>2. Capacitación en Conflictos de interés, políticas antifraude y antisoborno, entre otras politicas.</t>
  </si>
  <si>
    <t>1. Estrategias de apropiación y Fortalecimiento de la Política de Integridad, Código de Integridad, Valores y Transparencia.</t>
  </si>
  <si>
    <t>Normativa vigente
Transparencia
PAAC
Políticas públicas
ODS
MIPG</t>
  </si>
  <si>
    <t>Acto Administrativo</t>
  </si>
  <si>
    <t xml:space="preserve">PIC
Transparencia
Políticas Públicas
</t>
  </si>
  <si>
    <t>Ejercicios reflexivos
Toma de decisiones
Liderazgo
Trabajo en equipo</t>
  </si>
  <si>
    <t>Campaña interinstitucional</t>
  </si>
  <si>
    <t>Estrategia Distrital</t>
  </si>
  <si>
    <t xml:space="preserve">3. Prevención de conflictos de interés y tratamiento de denuncias. </t>
  </si>
  <si>
    <t xml:space="preserve">Comunicación organizacional
Liderazgo (feedback y feedforward)
Cine foro: hablemos de valores
</t>
  </si>
  <si>
    <t>Herramientas de medición</t>
  </si>
  <si>
    <t>Mejora continua</t>
  </si>
  <si>
    <t>PROGRAMACIÓN /EJECUCIÓN TOTAL</t>
  </si>
  <si>
    <t>P</t>
  </si>
  <si>
    <t xml:space="preserve">ENERO
</t>
  </si>
  <si>
    <t xml:space="preserve">Diligencia
</t>
  </si>
  <si>
    <t>Plantea tus retos</t>
  </si>
  <si>
    <t>Respeto</t>
  </si>
  <si>
    <t>Todo cuenta</t>
  </si>
  <si>
    <t>Honestidad</t>
  </si>
  <si>
    <t>Agrega valor a lo que haces</t>
  </si>
  <si>
    <t>Justicia</t>
  </si>
  <si>
    <t>Enseñanzas con valor</t>
  </si>
  <si>
    <t>Compromiso</t>
  </si>
  <si>
    <t>Disciplinas que transforman</t>
  </si>
  <si>
    <t>Diligencia</t>
  </si>
  <si>
    <t>La mejor forma de comunicar es la verdad</t>
  </si>
  <si>
    <t>Vientos de Integridad</t>
  </si>
  <si>
    <t>Nunca es tarde para lograrlo</t>
  </si>
  <si>
    <t>Impulsa tus sueños</t>
  </si>
  <si>
    <t>Celebra tu vida y la de otros</t>
  </si>
  <si>
    <t xml:space="preserve">FEBRERO
</t>
  </si>
  <si>
    <t xml:space="preserve">MARZO
</t>
  </si>
  <si>
    <t xml:space="preserve">ABRIL
</t>
  </si>
  <si>
    <t xml:space="preserve">MAYO
</t>
  </si>
  <si>
    <t xml:space="preserve">JUNIO
</t>
  </si>
  <si>
    <t xml:space="preserve">JULIO
</t>
  </si>
  <si>
    <t xml:space="preserve">AGOSTO
</t>
  </si>
  <si>
    <t xml:space="preserve">SEPTIEMBRE
</t>
  </si>
  <si>
    <t xml:space="preserve">OCTUBRE
</t>
  </si>
  <si>
    <t xml:space="preserve">NOVIEMBRE
</t>
  </si>
  <si>
    <t xml:space="preserve">DICIEMBRE
</t>
  </si>
  <si>
    <t>Inténtalo hasta lograrlo</t>
  </si>
  <si>
    <t>Apasiónate por lo que amas</t>
  </si>
  <si>
    <t>Conflictos de interés
Código de integridad, transparencia , ética y anticorrupción
Curso DASCD
Curso DAFP</t>
  </si>
  <si>
    <t>Metodología compartida para el desarrollo del tema de integridad en los Comités Primarios.
Metodologías de apropiación de la integridad, transparencia y valores a grupos de interés.
Metodología de socialización de integridad, transparencia y valores con proveedores y aliados estratégicos.</t>
  </si>
  <si>
    <t>Hackáthones Éticos
Maratón de integridad
Galería de valores
Juego de roles
Análisis de casos
Espacios abiertos: Yoga, senderismo.</t>
  </si>
  <si>
    <t>Socializar y fortalecer la aprehensión del Código de Integridad a través de la definición del cronograma de actividades, reforzando la cultura de la integridad y la transparencia en la Uaesp para la vigencia 2024</t>
  </si>
  <si>
    <t xml:space="preserve">
Metodologías de apropiación de la integridad, transparencia y valores a grupos de interés.
Metodología de socialización de integridad, transparencia y valores con proveedores y aliados estratégicos.</t>
  </si>
  <si>
    <t>Conflictos de interés
Política de conflictos de interés</t>
  </si>
  <si>
    <t>2. Capacitación en Conflictos de interés, políticas antifraude y antisoborno, entre otras políticas.</t>
  </si>
  <si>
    <t>Prevención de riesgos
Conflictos de interés
Política de conflictos de interés</t>
  </si>
  <si>
    <t>Índices de medición aplicados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</si>
</sst>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22"/>
      <color rgb="FF000000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59999389629810485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Border="1"/>
    <xf numFmtId="0" fontId="8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0" borderId="6" xfId="0" applyFont="1" applyBorder="1"/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7" fillId="9" borderId="5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55" xfId="0" applyFont="1" applyFill="1" applyBorder="1" applyAlignment="1">
      <alignment horizontal="center" vertical="center" wrapText="1"/>
    </xf>
    <xf numFmtId="17" fontId="7" fillId="10" borderId="40" xfId="0" applyNumberFormat="1" applyFont="1" applyFill="1" applyBorder="1" applyAlignment="1">
      <alignment horizontal="center" vertical="center" wrapText="1"/>
    </xf>
    <xf numFmtId="17" fontId="7" fillId="10" borderId="41" xfId="0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7" fillId="9" borderId="5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59" xfId="0" applyFont="1" applyFill="1" applyBorder="1" applyAlignment="1">
      <alignment horizontal="center" wrapText="1"/>
    </xf>
    <xf numFmtId="0" fontId="4" fillId="5" borderId="60" xfId="0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wrapText="1"/>
    </xf>
    <xf numFmtId="0" fontId="5" fillId="5" borderId="5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5" fillId="5" borderId="62" xfId="0" applyFont="1" applyFill="1" applyBorder="1" applyAlignment="1">
      <alignment horizontal="center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7" fontId="7" fillId="11" borderId="9" xfId="0" applyNumberFormat="1" applyFont="1" applyFill="1" applyBorder="1" applyAlignment="1">
      <alignment horizontal="center" vertical="center" wrapText="1"/>
    </xf>
    <xf numFmtId="17" fontId="7" fillId="11" borderId="46" xfId="0" applyNumberFormat="1" applyFont="1" applyFill="1" applyBorder="1" applyAlignment="1">
      <alignment horizontal="center" vertical="center" wrapText="1"/>
    </xf>
    <xf numFmtId="17" fontId="7" fillId="11" borderId="22" xfId="0" applyNumberFormat="1" applyFont="1" applyFill="1" applyBorder="1" applyAlignment="1">
      <alignment horizontal="center" vertical="center" wrapText="1"/>
    </xf>
    <xf numFmtId="17" fontId="7" fillId="11" borderId="8" xfId="0" applyNumberFormat="1" applyFont="1" applyFill="1" applyBorder="1" applyAlignment="1">
      <alignment horizontal="center" vertical="center" wrapText="1"/>
    </xf>
    <xf numFmtId="17" fontId="7" fillId="11" borderId="47" xfId="0" applyNumberFormat="1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14" fontId="4" fillId="0" borderId="48" xfId="0" applyNumberFormat="1" applyFont="1" applyBorder="1" applyAlignment="1">
      <alignment horizontal="center" vertical="center" wrapText="1"/>
    </xf>
    <xf numFmtId="14" fontId="4" fillId="0" borderId="50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59" xfId="0" applyNumberFormat="1" applyFont="1" applyBorder="1" applyAlignment="1">
      <alignment horizontal="center" vertical="center" wrapText="1"/>
    </xf>
    <xf numFmtId="14" fontId="4" fillId="0" borderId="51" xfId="0" applyNumberFormat="1" applyFont="1" applyBorder="1" applyAlignment="1">
      <alignment horizontal="center" vertical="center" wrapText="1"/>
    </xf>
    <xf numFmtId="14" fontId="4" fillId="0" borderId="53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62" xfId="0" applyNumberFormat="1" applyFont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AESP%202021/UAESP%202022/SIG/PAI/DES-FM-05%20V7%20Plan%20de%20acci&#243;n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PAI"/>
      <sheetName val="Dependencia"/>
      <sheetName val="Propósitos PDD"/>
      <sheetName val="PROGRAMA"/>
      <sheetName val="Metas PEI"/>
      <sheetName val="Objetivos estratégicos"/>
      <sheetName val="PROYECTO"/>
      <sheetName val="PLAN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BA6B-26A0-4562-993C-2BF0ACC46506}">
  <dimension ref="A1:Z49"/>
  <sheetViews>
    <sheetView tabSelected="1" topLeftCell="A42" zoomScale="106" zoomScaleNormal="106" workbookViewId="0">
      <selection activeCell="F45" sqref="F45"/>
    </sheetView>
  </sheetViews>
  <sheetFormatPr baseColWidth="10" defaultColWidth="11.42578125" defaultRowHeight="15.75" x14ac:dyDescent="0.2"/>
  <cols>
    <col min="1" max="1" width="24" style="29" customWidth="1"/>
    <col min="2" max="2" width="35" style="29" customWidth="1"/>
    <col min="3" max="3" width="30" style="29" customWidth="1"/>
    <col min="4" max="4" width="11.5703125" style="29" bestFit="1" customWidth="1"/>
    <col min="5" max="5" width="12.7109375" style="29" bestFit="1" customWidth="1"/>
    <col min="6" max="7" width="17.140625" style="29" customWidth="1"/>
    <col min="8" max="8" width="19.42578125" style="29" customWidth="1"/>
    <col min="9" max="17" width="17.140625" style="29" customWidth="1"/>
    <col min="18" max="18" width="19.85546875" style="29" customWidth="1"/>
    <col min="19" max="22" width="19.7109375" style="29" customWidth="1"/>
    <col min="23" max="23" width="11.42578125" style="29"/>
    <col min="24" max="24" width="11.42578125" style="30"/>
    <col min="25" max="16384" width="11.42578125" style="29"/>
  </cols>
  <sheetData>
    <row r="1" spans="1:24" s="123" customFormat="1" ht="27.75" x14ac:dyDescent="0.3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X1" s="124"/>
    </row>
    <row r="2" spans="1:24" x14ac:dyDescent="0.25">
      <c r="A2" s="31"/>
      <c r="B2" s="32"/>
      <c r="C2" s="32"/>
      <c r="D2" s="32"/>
      <c r="E2" s="33"/>
      <c r="F2" s="27"/>
      <c r="G2" s="28"/>
      <c r="H2" s="28"/>
      <c r="I2" s="28"/>
      <c r="J2" s="28"/>
      <c r="K2" s="28"/>
      <c r="L2" s="28"/>
      <c r="M2" s="27"/>
      <c r="N2" s="27"/>
      <c r="O2" s="28"/>
      <c r="P2" s="28"/>
      <c r="Q2" s="28"/>
      <c r="R2" s="28"/>
      <c r="S2" s="28"/>
    </row>
    <row r="3" spans="1:24" ht="15.75" customHeight="1" x14ac:dyDescent="0.2">
      <c r="A3" s="34" t="s">
        <v>1</v>
      </c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3"/>
      <c r="S3" s="37"/>
    </row>
    <row r="4" spans="1:24" x14ac:dyDescent="0.2">
      <c r="A4" s="34" t="s">
        <v>3</v>
      </c>
      <c r="B4" s="35" t="s"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53"/>
      <c r="S4" s="36"/>
    </row>
    <row r="5" spans="1:24" ht="31.5" x14ac:dyDescent="0.2">
      <c r="A5" s="34" t="s">
        <v>4</v>
      </c>
      <c r="B5" s="35" t="s"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53"/>
      <c r="S5" s="37"/>
    </row>
    <row r="6" spans="1:24" ht="32.25" customHeight="1" x14ac:dyDescent="0.2">
      <c r="A6" s="34" t="s">
        <v>5</v>
      </c>
      <c r="B6" s="38" t="s">
        <v>90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52"/>
      <c r="S6" s="39"/>
    </row>
    <row r="7" spans="1:24" x14ac:dyDescent="0.2">
      <c r="A7" s="40"/>
      <c r="B7" s="40"/>
      <c r="C7" s="40"/>
      <c r="D7" s="40"/>
      <c r="E7" s="40"/>
      <c r="F7" s="40"/>
      <c r="G7" s="28"/>
      <c r="H7" s="28"/>
      <c r="I7" s="28"/>
      <c r="J7" s="28"/>
      <c r="K7" s="28"/>
      <c r="L7" s="28"/>
      <c r="M7" s="27"/>
      <c r="N7" s="27"/>
      <c r="O7" s="28"/>
      <c r="P7" s="28"/>
      <c r="Q7" s="28"/>
      <c r="R7" s="28"/>
      <c r="S7" s="28"/>
    </row>
    <row r="8" spans="1:24" ht="16.5" thickBot="1" x14ac:dyDescent="0.25">
      <c r="A8" s="27"/>
      <c r="B8" s="27"/>
      <c r="C8" s="27"/>
      <c r="D8" s="27"/>
      <c r="E8" s="27"/>
      <c r="F8" s="27"/>
      <c r="G8" s="28"/>
      <c r="H8" s="28"/>
      <c r="I8" s="28"/>
      <c r="J8" s="28"/>
      <c r="K8" s="28"/>
      <c r="L8" s="28"/>
      <c r="M8" s="27"/>
      <c r="N8" s="27"/>
      <c r="O8" s="28"/>
      <c r="P8" s="28"/>
      <c r="Q8" s="28"/>
      <c r="R8" s="28"/>
      <c r="S8" s="28"/>
    </row>
    <row r="9" spans="1:24" ht="31.5" x14ac:dyDescent="0.2">
      <c r="A9" s="41" t="s">
        <v>6</v>
      </c>
      <c r="B9" s="146"/>
      <c r="C9" s="152" t="s">
        <v>17</v>
      </c>
      <c r="D9" s="134" t="s">
        <v>7</v>
      </c>
      <c r="E9" s="135" t="s">
        <v>8</v>
      </c>
      <c r="F9" s="128" t="s">
        <v>57</v>
      </c>
      <c r="G9" s="125" t="s">
        <v>74</v>
      </c>
      <c r="H9" s="125" t="s">
        <v>75</v>
      </c>
      <c r="I9" s="125" t="s">
        <v>76</v>
      </c>
      <c r="J9" s="125" t="s">
        <v>77</v>
      </c>
      <c r="K9" s="125" t="s">
        <v>78</v>
      </c>
      <c r="L9" s="125" t="s">
        <v>79</v>
      </c>
      <c r="M9" s="125" t="s">
        <v>80</v>
      </c>
      <c r="N9" s="125" t="s">
        <v>81</v>
      </c>
      <c r="O9" s="125" t="s">
        <v>82</v>
      </c>
      <c r="P9" s="125" t="s">
        <v>83</v>
      </c>
      <c r="Q9" s="125" t="s">
        <v>84</v>
      </c>
      <c r="R9" s="62" t="s">
        <v>55</v>
      </c>
      <c r="S9" s="59" t="s">
        <v>9</v>
      </c>
      <c r="T9" s="60" t="s">
        <v>10</v>
      </c>
      <c r="U9" s="60" t="s">
        <v>11</v>
      </c>
      <c r="V9" s="61" t="s">
        <v>12</v>
      </c>
    </row>
    <row r="10" spans="1:24" ht="31.5" x14ac:dyDescent="0.2">
      <c r="A10" s="56"/>
      <c r="B10" s="147"/>
      <c r="C10" s="153"/>
      <c r="D10" s="136"/>
      <c r="E10" s="137"/>
      <c r="F10" s="129" t="s">
        <v>58</v>
      </c>
      <c r="G10" s="126" t="s">
        <v>60</v>
      </c>
      <c r="H10" s="126" t="s">
        <v>62</v>
      </c>
      <c r="I10" s="126" t="s">
        <v>64</v>
      </c>
      <c r="J10" s="126" t="s">
        <v>66</v>
      </c>
      <c r="K10" s="126" t="s">
        <v>68</v>
      </c>
      <c r="L10" s="126" t="s">
        <v>60</v>
      </c>
      <c r="M10" s="126" t="s">
        <v>62</v>
      </c>
      <c r="N10" s="126" t="s">
        <v>64</v>
      </c>
      <c r="O10" s="126" t="s">
        <v>66</v>
      </c>
      <c r="P10" s="126" t="s">
        <v>68</v>
      </c>
      <c r="Q10" s="127" t="s">
        <v>60</v>
      </c>
      <c r="R10" s="63"/>
      <c r="S10" s="64"/>
      <c r="T10" s="65"/>
      <c r="U10" s="65"/>
      <c r="V10" s="66"/>
    </row>
    <row r="11" spans="1:24" ht="63.75" thickBot="1" x14ac:dyDescent="0.25">
      <c r="A11" s="56"/>
      <c r="B11" s="147"/>
      <c r="C11" s="153"/>
      <c r="D11" s="136"/>
      <c r="E11" s="137"/>
      <c r="F11" s="129" t="s">
        <v>59</v>
      </c>
      <c r="G11" s="126" t="s">
        <v>85</v>
      </c>
      <c r="H11" s="126" t="s">
        <v>61</v>
      </c>
      <c r="I11" s="126" t="s">
        <v>63</v>
      </c>
      <c r="J11" s="126" t="s">
        <v>65</v>
      </c>
      <c r="K11" s="126" t="s">
        <v>67</v>
      </c>
      <c r="L11" s="126" t="s">
        <v>69</v>
      </c>
      <c r="M11" s="126" t="s">
        <v>70</v>
      </c>
      <c r="N11" s="126" t="s">
        <v>86</v>
      </c>
      <c r="O11" s="126" t="s">
        <v>71</v>
      </c>
      <c r="P11" s="126" t="s">
        <v>72</v>
      </c>
      <c r="Q11" s="127" t="s">
        <v>73</v>
      </c>
      <c r="R11" s="63"/>
      <c r="S11" s="64"/>
      <c r="T11" s="65"/>
      <c r="U11" s="65"/>
      <c r="V11" s="66"/>
    </row>
    <row r="12" spans="1:24" ht="99.95" customHeight="1" x14ac:dyDescent="0.2">
      <c r="A12" s="68" t="s">
        <v>27</v>
      </c>
      <c r="B12" s="148" t="s">
        <v>22</v>
      </c>
      <c r="C12" s="154" t="s">
        <v>45</v>
      </c>
      <c r="D12" s="138">
        <v>45292</v>
      </c>
      <c r="E12" s="139">
        <v>45322</v>
      </c>
      <c r="F12" s="130" t="s">
        <v>56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11">
        <f>COUNTIF(F12:Q12,"P")</f>
        <v>1</v>
      </c>
      <c r="S12" s="105"/>
      <c r="T12" s="71"/>
      <c r="U12" s="71"/>
      <c r="V12" s="72"/>
    </row>
    <row r="13" spans="1:24" ht="99.95" customHeight="1" thickBot="1" x14ac:dyDescent="0.25">
      <c r="A13" s="69"/>
      <c r="B13" s="149"/>
      <c r="C13" s="155"/>
      <c r="D13" s="140"/>
      <c r="E13" s="141"/>
      <c r="F13" s="131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3"/>
      <c r="R13" s="114">
        <f>COUNTIF(F13:Q13,"E")</f>
        <v>0</v>
      </c>
      <c r="S13" s="82"/>
      <c r="T13" s="76"/>
      <c r="U13" s="76"/>
      <c r="V13" s="77"/>
    </row>
    <row r="14" spans="1:24" ht="99.95" customHeight="1" x14ac:dyDescent="0.2">
      <c r="A14" s="69"/>
      <c r="B14" s="148" t="s">
        <v>23</v>
      </c>
      <c r="C14" s="154" t="s">
        <v>46</v>
      </c>
      <c r="D14" s="138">
        <v>45292</v>
      </c>
      <c r="E14" s="139">
        <v>45382</v>
      </c>
      <c r="F14" s="130"/>
      <c r="G14" s="109" t="s">
        <v>56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11">
        <f>COUNTIF(F14:Q14,"P")</f>
        <v>1</v>
      </c>
      <c r="S14" s="105"/>
      <c r="T14" s="70"/>
      <c r="U14" s="78"/>
      <c r="V14" s="79"/>
    </row>
    <row r="15" spans="1:24" ht="99.95" customHeight="1" thickBot="1" x14ac:dyDescent="0.25">
      <c r="A15" s="69"/>
      <c r="B15" s="149"/>
      <c r="C15" s="155"/>
      <c r="D15" s="140"/>
      <c r="E15" s="141"/>
      <c r="F15" s="13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  <c r="R15" s="114">
        <f>COUNTIF(F15:Q15,"E")</f>
        <v>0</v>
      </c>
      <c r="S15" s="82"/>
      <c r="T15" s="75"/>
      <c r="U15" s="80"/>
      <c r="V15" s="81"/>
    </row>
    <row r="16" spans="1:24" ht="99.95" customHeight="1" x14ac:dyDescent="0.2">
      <c r="A16" s="69"/>
      <c r="B16" s="148" t="s">
        <v>41</v>
      </c>
      <c r="C16" s="154" t="s">
        <v>87</v>
      </c>
      <c r="D16" s="138">
        <v>45292</v>
      </c>
      <c r="E16" s="139">
        <v>45382</v>
      </c>
      <c r="F16" s="130"/>
      <c r="G16" s="109"/>
      <c r="H16" s="109" t="s">
        <v>56</v>
      </c>
      <c r="I16" s="109"/>
      <c r="J16" s="109"/>
      <c r="K16" s="109"/>
      <c r="L16" s="109"/>
      <c r="M16" s="109" t="s">
        <v>56</v>
      </c>
      <c r="N16" s="109"/>
      <c r="O16" s="109"/>
      <c r="P16" s="109"/>
      <c r="Q16" s="110"/>
      <c r="R16" s="111">
        <f>COUNTIF(F16:Q16,"P")</f>
        <v>2</v>
      </c>
      <c r="S16" s="105"/>
      <c r="T16" s="70"/>
      <c r="U16" s="70"/>
      <c r="V16" s="84"/>
    </row>
    <row r="17" spans="1:22" ht="99.95" customHeight="1" thickBot="1" x14ac:dyDescent="0.25">
      <c r="A17" s="69"/>
      <c r="B17" s="150"/>
      <c r="C17" s="156"/>
      <c r="D17" s="142"/>
      <c r="E17" s="143"/>
      <c r="F17" s="132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  <c r="R17" s="117">
        <f>COUNTIF(F17:Q17,"E")</f>
        <v>0</v>
      </c>
      <c r="S17" s="106"/>
      <c r="T17" s="73"/>
      <c r="U17" s="73"/>
      <c r="V17" s="85"/>
    </row>
    <row r="18" spans="1:22" ht="99.95" customHeight="1" x14ac:dyDescent="0.2">
      <c r="A18" s="69"/>
      <c r="B18" s="151" t="s">
        <v>28</v>
      </c>
      <c r="C18" s="157" t="s">
        <v>46</v>
      </c>
      <c r="D18" s="144">
        <v>45292</v>
      </c>
      <c r="E18" s="145">
        <v>45382</v>
      </c>
      <c r="F18" s="133"/>
      <c r="G18" s="118"/>
      <c r="H18" s="118" t="s">
        <v>56</v>
      </c>
      <c r="I18" s="118"/>
      <c r="J18" s="118"/>
      <c r="K18" s="118"/>
      <c r="L18" s="118"/>
      <c r="M18" s="118"/>
      <c r="N18" s="118"/>
      <c r="O18" s="118"/>
      <c r="P18" s="118"/>
      <c r="Q18" s="119"/>
      <c r="R18" s="120">
        <f>COUNTIF(F18:Q18,"P")</f>
        <v>1</v>
      </c>
      <c r="S18" s="57"/>
      <c r="T18" s="67"/>
      <c r="U18" s="67"/>
      <c r="V18" s="86"/>
    </row>
    <row r="19" spans="1:22" ht="99.95" customHeight="1" thickBot="1" x14ac:dyDescent="0.25">
      <c r="A19" s="69"/>
      <c r="B19" s="150"/>
      <c r="C19" s="156"/>
      <c r="D19" s="142"/>
      <c r="E19" s="143"/>
      <c r="F19" s="132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117">
        <f>COUNTIF(F19:Q19,"E")</f>
        <v>0</v>
      </c>
      <c r="S19" s="106"/>
      <c r="T19" s="73"/>
      <c r="U19" s="73"/>
      <c r="V19" s="85"/>
    </row>
    <row r="20" spans="1:22" ht="99.95" customHeight="1" x14ac:dyDescent="0.2">
      <c r="A20" s="69"/>
      <c r="B20" s="151" t="s">
        <v>34</v>
      </c>
      <c r="C20" s="157" t="s">
        <v>88</v>
      </c>
      <c r="D20" s="144">
        <v>45292</v>
      </c>
      <c r="E20" s="145">
        <v>45382</v>
      </c>
      <c r="F20" s="133"/>
      <c r="G20" s="118"/>
      <c r="H20" s="118"/>
      <c r="I20" s="118" t="s">
        <v>56</v>
      </c>
      <c r="J20" s="118"/>
      <c r="K20" s="118"/>
      <c r="L20" s="118"/>
      <c r="M20" s="118"/>
      <c r="N20" s="118"/>
      <c r="O20" s="118"/>
      <c r="P20" s="118"/>
      <c r="Q20" s="119"/>
      <c r="R20" s="120">
        <f>COUNTIF(F20:Q20,"P")</f>
        <v>1</v>
      </c>
      <c r="S20" s="57"/>
      <c r="T20" s="101"/>
      <c r="U20" s="67"/>
      <c r="V20" s="102"/>
    </row>
    <row r="21" spans="1:22" ht="99.95" customHeight="1" thickBot="1" x14ac:dyDescent="0.25">
      <c r="A21" s="69"/>
      <c r="B21" s="150"/>
      <c r="C21" s="156"/>
      <c r="D21" s="142"/>
      <c r="E21" s="143"/>
      <c r="F21" s="132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  <c r="R21" s="117">
        <f>COUNTIF(F21:Q21,"E")</f>
        <v>0</v>
      </c>
      <c r="S21" s="106"/>
      <c r="T21" s="99"/>
      <c r="U21" s="73"/>
      <c r="V21" s="100"/>
    </row>
    <row r="22" spans="1:22" ht="99.95" customHeight="1" x14ac:dyDescent="0.2">
      <c r="A22" s="69" t="s">
        <v>24</v>
      </c>
      <c r="B22" s="151" t="s">
        <v>44</v>
      </c>
      <c r="C22" s="157" t="s">
        <v>89</v>
      </c>
      <c r="D22" s="144">
        <v>45323</v>
      </c>
      <c r="E22" s="145">
        <v>45641</v>
      </c>
      <c r="F22" s="133"/>
      <c r="G22" s="118"/>
      <c r="H22" s="118" t="s">
        <v>56</v>
      </c>
      <c r="I22" s="118"/>
      <c r="J22" s="118" t="s">
        <v>56</v>
      </c>
      <c r="K22" s="118"/>
      <c r="L22" s="118" t="s">
        <v>56</v>
      </c>
      <c r="M22" s="118"/>
      <c r="N22" s="118"/>
      <c r="O22" s="118" t="s">
        <v>56</v>
      </c>
      <c r="P22" s="118" t="s">
        <v>56</v>
      </c>
      <c r="Q22" s="119"/>
      <c r="R22" s="120">
        <f>COUNTIF(F22:Q22,"P")</f>
        <v>5</v>
      </c>
      <c r="S22" s="57"/>
      <c r="T22" s="96"/>
      <c r="U22" s="67"/>
      <c r="V22" s="98"/>
    </row>
    <row r="23" spans="1:22" ht="99.95" customHeight="1" thickBot="1" x14ac:dyDescent="0.25">
      <c r="A23" s="69"/>
      <c r="B23" s="150"/>
      <c r="C23" s="156"/>
      <c r="D23" s="142"/>
      <c r="E23" s="143"/>
      <c r="F23" s="132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  <c r="R23" s="117">
        <f>COUNTIF(F23:Q23,"E")</f>
        <v>0</v>
      </c>
      <c r="S23" s="106"/>
      <c r="T23" s="95"/>
      <c r="U23" s="73"/>
      <c r="V23" s="97"/>
    </row>
    <row r="24" spans="1:22" ht="99.95" customHeight="1" x14ac:dyDescent="0.2">
      <c r="A24" s="69"/>
      <c r="B24" s="151" t="s">
        <v>40</v>
      </c>
      <c r="C24" s="157" t="s">
        <v>52</v>
      </c>
      <c r="D24" s="144">
        <v>45323</v>
      </c>
      <c r="E24" s="145">
        <v>45641</v>
      </c>
      <c r="F24" s="133"/>
      <c r="G24" s="118"/>
      <c r="H24" s="118"/>
      <c r="I24" s="118" t="s">
        <v>56</v>
      </c>
      <c r="J24" s="118"/>
      <c r="K24" s="118"/>
      <c r="L24" s="118"/>
      <c r="M24" s="118"/>
      <c r="N24" s="118" t="s">
        <v>56</v>
      </c>
      <c r="O24" s="118"/>
      <c r="P24" s="118"/>
      <c r="Q24" s="119"/>
      <c r="R24" s="120">
        <f>COUNTIF(F24:Q24,"P")</f>
        <v>2</v>
      </c>
      <c r="S24" s="57"/>
      <c r="T24" s="96"/>
      <c r="U24" s="67"/>
      <c r="V24" s="94"/>
    </row>
    <row r="25" spans="1:22" ht="99.95" customHeight="1" thickBot="1" x14ac:dyDescent="0.25">
      <c r="A25" s="69"/>
      <c r="B25" s="150"/>
      <c r="C25" s="156"/>
      <c r="D25" s="142"/>
      <c r="E25" s="143"/>
      <c r="F25" s="132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  <c r="R25" s="117">
        <f>COUNTIF(F25:Q25,"E")</f>
        <v>0</v>
      </c>
      <c r="S25" s="106"/>
      <c r="T25" s="95"/>
      <c r="U25" s="73"/>
      <c r="V25" s="92"/>
    </row>
    <row r="26" spans="1:22" ht="99.95" customHeight="1" x14ac:dyDescent="0.2">
      <c r="A26" s="69"/>
      <c r="B26" s="151" t="s">
        <v>31</v>
      </c>
      <c r="C26" s="157" t="s">
        <v>47</v>
      </c>
      <c r="D26" s="144">
        <v>45323</v>
      </c>
      <c r="E26" s="145">
        <v>45641</v>
      </c>
      <c r="F26" s="133"/>
      <c r="G26" s="118" t="s">
        <v>56</v>
      </c>
      <c r="H26" s="118"/>
      <c r="I26" s="118"/>
      <c r="J26" s="118"/>
      <c r="K26" s="118"/>
      <c r="L26" s="118"/>
      <c r="M26" s="118" t="s">
        <v>56</v>
      </c>
      <c r="N26" s="118"/>
      <c r="O26" s="118"/>
      <c r="P26" s="118"/>
      <c r="Q26" s="119"/>
      <c r="R26" s="120">
        <f>COUNTIF(F26:Q26,"P")</f>
        <v>2</v>
      </c>
      <c r="S26" s="57"/>
      <c r="T26" s="96"/>
      <c r="U26" s="67"/>
      <c r="V26" s="94"/>
    </row>
    <row r="27" spans="1:22" ht="99.95" customHeight="1" thickBot="1" x14ac:dyDescent="0.25">
      <c r="A27" s="69"/>
      <c r="B27" s="150"/>
      <c r="C27" s="156"/>
      <c r="D27" s="142"/>
      <c r="E27" s="143"/>
      <c r="F27" s="132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  <c r="R27" s="117">
        <f>COUNTIF(F27:Q27,"E")</f>
        <v>0</v>
      </c>
      <c r="S27" s="106"/>
      <c r="T27" s="95"/>
      <c r="U27" s="73"/>
      <c r="V27" s="92"/>
    </row>
    <row r="28" spans="1:22" ht="99.95" customHeight="1" x14ac:dyDescent="0.2">
      <c r="A28" s="69"/>
      <c r="B28" s="151" t="s">
        <v>38</v>
      </c>
      <c r="C28" s="157" t="s">
        <v>48</v>
      </c>
      <c r="D28" s="144">
        <v>45323</v>
      </c>
      <c r="E28" s="145">
        <v>45641</v>
      </c>
      <c r="F28" s="133"/>
      <c r="G28" s="118"/>
      <c r="H28" s="118"/>
      <c r="I28" s="118"/>
      <c r="J28" s="118"/>
      <c r="K28" s="118" t="s">
        <v>56</v>
      </c>
      <c r="L28" s="118"/>
      <c r="M28" s="118"/>
      <c r="N28" s="118"/>
      <c r="O28" s="118"/>
      <c r="P28" s="118"/>
      <c r="Q28" s="119"/>
      <c r="R28" s="120">
        <f>COUNTIF(F28:Q28,"P")</f>
        <v>1</v>
      </c>
      <c r="S28" s="57"/>
      <c r="T28" s="96"/>
      <c r="U28" s="67"/>
      <c r="V28" s="94"/>
    </row>
    <row r="29" spans="1:22" ht="99.95" customHeight="1" thickBot="1" x14ac:dyDescent="0.25">
      <c r="A29" s="69"/>
      <c r="B29" s="150"/>
      <c r="C29" s="156"/>
      <c r="D29" s="142"/>
      <c r="E29" s="143"/>
      <c r="F29" s="132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6"/>
      <c r="R29" s="117">
        <f>COUNTIF(F29:Q29,"E")</f>
        <v>0</v>
      </c>
      <c r="S29" s="106"/>
      <c r="T29" s="95"/>
      <c r="U29" s="73"/>
      <c r="V29" s="92"/>
    </row>
    <row r="30" spans="1:22" ht="99.95" customHeight="1" x14ac:dyDescent="0.2">
      <c r="A30" s="69" t="s">
        <v>29</v>
      </c>
      <c r="B30" s="151" t="s">
        <v>25</v>
      </c>
      <c r="C30" s="157" t="s">
        <v>49</v>
      </c>
      <c r="D30" s="144">
        <v>45323</v>
      </c>
      <c r="E30" s="145">
        <v>45641</v>
      </c>
      <c r="F30" s="133"/>
      <c r="G30" s="118"/>
      <c r="H30" s="118"/>
      <c r="I30" s="118"/>
      <c r="J30" s="118"/>
      <c r="K30" s="118"/>
      <c r="L30" s="118" t="s">
        <v>56</v>
      </c>
      <c r="M30" s="118"/>
      <c r="N30" s="118"/>
      <c r="O30" s="118"/>
      <c r="P30" s="118"/>
      <c r="Q30" s="119"/>
      <c r="R30" s="120">
        <f>COUNTIF(F30:Q30,"P")</f>
        <v>1</v>
      </c>
      <c r="S30" s="57"/>
      <c r="T30" s="93"/>
      <c r="U30" s="58"/>
      <c r="V30" s="94"/>
    </row>
    <row r="31" spans="1:22" ht="99.95" customHeight="1" thickBot="1" x14ac:dyDescent="0.25">
      <c r="A31" s="69"/>
      <c r="B31" s="150"/>
      <c r="C31" s="156"/>
      <c r="D31" s="142"/>
      <c r="E31" s="143"/>
      <c r="F31" s="132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6"/>
      <c r="R31" s="117">
        <f>COUNTIF(F31:Q31,"E")</f>
        <v>0</v>
      </c>
      <c r="S31" s="106"/>
      <c r="T31" s="91"/>
      <c r="U31" s="74"/>
      <c r="V31" s="92"/>
    </row>
    <row r="32" spans="1:22" ht="99.95" customHeight="1" x14ac:dyDescent="0.2">
      <c r="A32" s="69"/>
      <c r="B32" s="151" t="s">
        <v>26</v>
      </c>
      <c r="C32" s="157" t="s">
        <v>91</v>
      </c>
      <c r="D32" s="144">
        <v>45323</v>
      </c>
      <c r="E32" s="145">
        <v>45641</v>
      </c>
      <c r="F32" s="133"/>
      <c r="G32" s="118"/>
      <c r="H32" s="118"/>
      <c r="I32" s="118"/>
      <c r="J32" s="118" t="s">
        <v>56</v>
      </c>
      <c r="K32" s="118"/>
      <c r="L32" s="118"/>
      <c r="M32" s="118"/>
      <c r="N32" s="118" t="s">
        <v>56</v>
      </c>
      <c r="O32" s="118"/>
      <c r="P32" s="118"/>
      <c r="Q32" s="119"/>
      <c r="R32" s="120">
        <f>COUNTIF(F32:Q32,"P")</f>
        <v>2</v>
      </c>
      <c r="S32" s="57"/>
      <c r="T32" s="67"/>
      <c r="U32" s="67"/>
      <c r="V32" s="88"/>
    </row>
    <row r="33" spans="1:26" ht="99.95" customHeight="1" thickBot="1" x14ac:dyDescent="0.25">
      <c r="A33" s="69"/>
      <c r="B33" s="150"/>
      <c r="C33" s="156"/>
      <c r="D33" s="142"/>
      <c r="E33" s="143"/>
      <c r="F33" s="132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17">
        <f>COUNTIF(F33:Q33,"E")</f>
        <v>0</v>
      </c>
      <c r="S33" s="106"/>
      <c r="T33" s="73"/>
      <c r="U33" s="73"/>
      <c r="V33" s="87"/>
    </row>
    <row r="34" spans="1:26" ht="99.95" customHeight="1" x14ac:dyDescent="0.2">
      <c r="A34" s="69"/>
      <c r="B34" s="151" t="s">
        <v>39</v>
      </c>
      <c r="C34" s="157" t="s">
        <v>50</v>
      </c>
      <c r="D34" s="144">
        <v>45323</v>
      </c>
      <c r="E34" s="145">
        <v>45641</v>
      </c>
      <c r="F34" s="133"/>
      <c r="G34" s="118"/>
      <c r="H34" s="118"/>
      <c r="I34" s="118"/>
      <c r="J34" s="118"/>
      <c r="K34" s="118"/>
      <c r="L34" s="118"/>
      <c r="M34" s="118" t="s">
        <v>56</v>
      </c>
      <c r="N34" s="118"/>
      <c r="O34" s="118"/>
      <c r="P34" s="118"/>
      <c r="Q34" s="119"/>
      <c r="R34" s="120">
        <f>COUNTIF(F34:Q34,"P")</f>
        <v>1</v>
      </c>
      <c r="S34" s="57"/>
      <c r="T34" s="67"/>
      <c r="U34" s="67"/>
      <c r="V34" s="86"/>
    </row>
    <row r="35" spans="1:26" ht="99.95" customHeight="1" thickBot="1" x14ac:dyDescent="0.25">
      <c r="A35" s="69"/>
      <c r="B35" s="150"/>
      <c r="C35" s="156"/>
      <c r="D35" s="142"/>
      <c r="E35" s="143"/>
      <c r="F35" s="132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6"/>
      <c r="R35" s="117">
        <f>COUNTIF(F35:Q35,"E")</f>
        <v>0</v>
      </c>
      <c r="S35" s="106"/>
      <c r="T35" s="73"/>
      <c r="U35" s="73"/>
      <c r="V35" s="85"/>
    </row>
    <row r="36" spans="1:26" ht="99.95" customHeight="1" x14ac:dyDescent="0.2">
      <c r="A36" s="69" t="s">
        <v>35</v>
      </c>
      <c r="B36" s="151" t="s">
        <v>37</v>
      </c>
      <c r="C36" s="157" t="s">
        <v>92</v>
      </c>
      <c r="D36" s="144">
        <v>45292</v>
      </c>
      <c r="E36" s="145">
        <v>45657</v>
      </c>
      <c r="F36" s="133"/>
      <c r="G36" s="118" t="s">
        <v>56</v>
      </c>
      <c r="H36" s="118"/>
      <c r="I36" s="118" t="s">
        <v>56</v>
      </c>
      <c r="J36" s="118"/>
      <c r="K36" s="118" t="s">
        <v>56</v>
      </c>
      <c r="L36" s="118"/>
      <c r="M36" s="118" t="s">
        <v>56</v>
      </c>
      <c r="N36" s="118"/>
      <c r="O36" s="118" t="s">
        <v>56</v>
      </c>
      <c r="P36" s="118"/>
      <c r="Q36" s="119" t="s">
        <v>56</v>
      </c>
      <c r="R36" s="120">
        <f>COUNTIF(F36:Q36,"P")</f>
        <v>6</v>
      </c>
      <c r="S36" s="57"/>
      <c r="T36" s="67"/>
      <c r="U36" s="90"/>
      <c r="V36" s="88"/>
    </row>
    <row r="37" spans="1:26" ht="90.75" customHeight="1" thickBot="1" x14ac:dyDescent="0.25">
      <c r="A37" s="69"/>
      <c r="B37" s="150"/>
      <c r="C37" s="156"/>
      <c r="D37" s="142"/>
      <c r="E37" s="143"/>
      <c r="F37" s="132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6"/>
      <c r="R37" s="117">
        <f>COUNTIF(F37:Q37,"E")</f>
        <v>0</v>
      </c>
      <c r="S37" s="106"/>
      <c r="T37" s="73"/>
      <c r="U37" s="89"/>
      <c r="V37" s="87"/>
    </row>
    <row r="38" spans="1:26" ht="122.25" customHeight="1" x14ac:dyDescent="0.2">
      <c r="A38" s="69"/>
      <c r="B38" s="151" t="s">
        <v>93</v>
      </c>
      <c r="C38" s="157" t="s">
        <v>92</v>
      </c>
      <c r="D38" s="144">
        <v>45323</v>
      </c>
      <c r="E38" s="145">
        <v>45641</v>
      </c>
      <c r="F38" s="133"/>
      <c r="G38" s="118"/>
      <c r="H38" s="118"/>
      <c r="I38" s="118"/>
      <c r="J38" s="118" t="s">
        <v>56</v>
      </c>
      <c r="K38" s="118"/>
      <c r="L38" s="118"/>
      <c r="M38" s="118"/>
      <c r="N38" s="118"/>
      <c r="O38" s="118"/>
      <c r="P38" s="118"/>
      <c r="Q38" s="119"/>
      <c r="R38" s="120">
        <f>COUNTIF(F38:Q38,"P")</f>
        <v>1</v>
      </c>
      <c r="S38" s="57"/>
      <c r="T38" s="67"/>
      <c r="U38" s="67"/>
      <c r="V38" s="88"/>
    </row>
    <row r="39" spans="1:26" ht="99.95" customHeight="1" thickBot="1" x14ac:dyDescent="0.25">
      <c r="A39" s="69"/>
      <c r="B39" s="150"/>
      <c r="C39" s="156"/>
      <c r="D39" s="142"/>
      <c r="E39" s="143"/>
      <c r="F39" s="132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6"/>
      <c r="R39" s="117">
        <f>COUNTIF(F39:Q39,"E")</f>
        <v>0</v>
      </c>
      <c r="S39" s="106"/>
      <c r="T39" s="73"/>
      <c r="U39" s="73"/>
      <c r="V39" s="87"/>
    </row>
    <row r="40" spans="1:26" ht="99.95" customHeight="1" x14ac:dyDescent="0.2">
      <c r="A40" s="69"/>
      <c r="B40" s="151" t="s">
        <v>51</v>
      </c>
      <c r="C40" s="157" t="s">
        <v>94</v>
      </c>
      <c r="D40" s="144">
        <v>45323</v>
      </c>
      <c r="E40" s="145">
        <v>45641</v>
      </c>
      <c r="F40" s="133"/>
      <c r="G40" s="118" t="s">
        <v>56</v>
      </c>
      <c r="H40" s="118"/>
      <c r="I40" s="118" t="s">
        <v>56</v>
      </c>
      <c r="J40" s="118"/>
      <c r="K40" s="118" t="s">
        <v>56</v>
      </c>
      <c r="L40" s="118"/>
      <c r="M40" s="118" t="s">
        <v>56</v>
      </c>
      <c r="N40" s="118"/>
      <c r="O40" s="118" t="s">
        <v>56</v>
      </c>
      <c r="P40" s="118"/>
      <c r="Q40" s="119" t="s">
        <v>56</v>
      </c>
      <c r="R40" s="120">
        <f>COUNTIF(F40:Q40,"P")</f>
        <v>6</v>
      </c>
      <c r="S40" s="57"/>
      <c r="T40" s="67"/>
      <c r="U40" s="67"/>
      <c r="V40" s="86"/>
    </row>
    <row r="41" spans="1:26" ht="99.95" customHeight="1" thickBot="1" x14ac:dyDescent="0.25">
      <c r="A41" s="69"/>
      <c r="B41" s="150"/>
      <c r="C41" s="156"/>
      <c r="D41" s="142"/>
      <c r="E41" s="143"/>
      <c r="F41" s="132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6"/>
      <c r="R41" s="117">
        <f>COUNTIF(F41:Q41,"E")</f>
        <v>0</v>
      </c>
      <c r="S41" s="106"/>
      <c r="T41" s="73"/>
      <c r="U41" s="73"/>
      <c r="V41" s="85"/>
    </row>
    <row r="42" spans="1:26" ht="99.95" customHeight="1" x14ac:dyDescent="0.2">
      <c r="A42" s="69" t="s">
        <v>30</v>
      </c>
      <c r="B42" s="151" t="s">
        <v>32</v>
      </c>
      <c r="C42" s="157" t="s">
        <v>53</v>
      </c>
      <c r="D42" s="144">
        <v>45536</v>
      </c>
      <c r="E42" s="145">
        <v>45641</v>
      </c>
      <c r="F42" s="133"/>
      <c r="G42" s="118"/>
      <c r="H42" s="118"/>
      <c r="I42" s="118"/>
      <c r="J42" s="118"/>
      <c r="K42" s="118"/>
      <c r="L42" s="118"/>
      <c r="M42" s="118"/>
      <c r="N42" s="118" t="s">
        <v>56</v>
      </c>
      <c r="O42" s="118" t="s">
        <v>56</v>
      </c>
      <c r="P42" s="118" t="s">
        <v>56</v>
      </c>
      <c r="Q42" s="119"/>
      <c r="R42" s="120">
        <f>COUNTIF(F42:Q42,"P")</f>
        <v>3</v>
      </c>
      <c r="S42" s="57"/>
      <c r="T42" s="67"/>
      <c r="U42" s="67"/>
      <c r="V42" s="86"/>
    </row>
    <row r="43" spans="1:26" ht="99.95" customHeight="1" thickBot="1" x14ac:dyDescent="0.25">
      <c r="A43" s="69"/>
      <c r="B43" s="150"/>
      <c r="C43" s="156"/>
      <c r="D43" s="142"/>
      <c r="E43" s="143"/>
      <c r="F43" s="132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6"/>
      <c r="R43" s="117">
        <f>COUNTIF(F43:Q43,"E")</f>
        <v>0</v>
      </c>
      <c r="S43" s="106"/>
      <c r="T43" s="73"/>
      <c r="U43" s="73"/>
      <c r="V43" s="85"/>
    </row>
    <row r="44" spans="1:26" ht="99.95" customHeight="1" x14ac:dyDescent="0.2">
      <c r="A44" s="69"/>
      <c r="B44" s="151" t="s">
        <v>33</v>
      </c>
      <c r="C44" s="157" t="s">
        <v>95</v>
      </c>
      <c r="D44" s="144">
        <v>45323</v>
      </c>
      <c r="E44" s="145">
        <v>45657</v>
      </c>
      <c r="F44" s="133"/>
      <c r="G44" s="118"/>
      <c r="H44" s="118" t="s">
        <v>56</v>
      </c>
      <c r="I44" s="118"/>
      <c r="J44" s="118"/>
      <c r="K44" s="118" t="s">
        <v>56</v>
      </c>
      <c r="L44" s="118"/>
      <c r="M44" s="118"/>
      <c r="N44" s="118" t="s">
        <v>56</v>
      </c>
      <c r="O44" s="118"/>
      <c r="P44" s="118"/>
      <c r="Q44" s="119" t="s">
        <v>56</v>
      </c>
      <c r="R44" s="120">
        <f>COUNTIF(F44:Q44,"P")</f>
        <v>4</v>
      </c>
      <c r="S44" s="57"/>
      <c r="T44" s="67"/>
      <c r="U44" s="67"/>
      <c r="V44" s="86"/>
    </row>
    <row r="45" spans="1:26" ht="99.95" customHeight="1" thickBot="1" x14ac:dyDescent="0.25">
      <c r="A45" s="69"/>
      <c r="B45" s="150"/>
      <c r="C45" s="156"/>
      <c r="D45" s="142"/>
      <c r="E45" s="143"/>
      <c r="F45" s="132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6"/>
      <c r="R45" s="117">
        <f>COUNTIF(F45:Q45,"E")</f>
        <v>0</v>
      </c>
      <c r="S45" s="106"/>
      <c r="T45" s="73"/>
      <c r="U45" s="73"/>
      <c r="V45" s="85"/>
    </row>
    <row r="46" spans="1:26" ht="99.95" customHeight="1" x14ac:dyDescent="0.2">
      <c r="A46" s="69"/>
      <c r="B46" s="151" t="s">
        <v>42</v>
      </c>
      <c r="C46" s="157" t="s">
        <v>54</v>
      </c>
      <c r="D46" s="144">
        <v>45323</v>
      </c>
      <c r="E46" s="145">
        <v>45657</v>
      </c>
      <c r="F46" s="133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 t="s">
        <v>56</v>
      </c>
      <c r="R46" s="120">
        <f>COUNTIF(F46:Q46,"P")</f>
        <v>1</v>
      </c>
      <c r="S46" s="57"/>
      <c r="T46" s="67"/>
      <c r="U46" s="67"/>
      <c r="V46" s="86"/>
    </row>
    <row r="47" spans="1:26" ht="99.95" customHeight="1" thickBot="1" x14ac:dyDescent="0.25">
      <c r="A47" s="83"/>
      <c r="B47" s="150"/>
      <c r="C47" s="156"/>
      <c r="D47" s="142"/>
      <c r="E47" s="143"/>
      <c r="F47" s="132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6"/>
      <c r="R47" s="117">
        <f>COUNTIF(F47:Q47,"E")</f>
        <v>0</v>
      </c>
      <c r="S47" s="106"/>
      <c r="T47" s="73"/>
      <c r="U47" s="73"/>
      <c r="V47" s="85"/>
    </row>
    <row r="48" spans="1:26" x14ac:dyDescent="0.2">
      <c r="A48" s="42" t="s">
        <v>13</v>
      </c>
      <c r="B48" s="43"/>
      <c r="C48" s="43"/>
      <c r="D48" s="43"/>
      <c r="E48" s="44"/>
      <c r="F48" s="54">
        <f t="shared" ref="F48:Q48" si="0">COUNTIF(F$12:F$47,"P")</f>
        <v>1</v>
      </c>
      <c r="G48" s="55">
        <f t="shared" si="0"/>
        <v>4</v>
      </c>
      <c r="H48" s="55">
        <f t="shared" si="0"/>
        <v>4</v>
      </c>
      <c r="I48" s="55">
        <f t="shared" si="0"/>
        <v>4</v>
      </c>
      <c r="J48" s="55">
        <f t="shared" si="0"/>
        <v>3</v>
      </c>
      <c r="K48" s="55">
        <f t="shared" si="0"/>
        <v>4</v>
      </c>
      <c r="L48" s="55">
        <f t="shared" si="0"/>
        <v>2</v>
      </c>
      <c r="M48" s="55">
        <f t="shared" si="0"/>
        <v>5</v>
      </c>
      <c r="N48" s="55">
        <f t="shared" si="0"/>
        <v>4</v>
      </c>
      <c r="O48" s="55">
        <f t="shared" si="0"/>
        <v>4</v>
      </c>
      <c r="P48" s="55">
        <f t="shared" si="0"/>
        <v>2</v>
      </c>
      <c r="Q48" s="103">
        <f t="shared" si="0"/>
        <v>4</v>
      </c>
      <c r="R48" s="107">
        <f t="shared" ref="R13:R49" si="1">SUM(F48:Q48)</f>
        <v>41</v>
      </c>
      <c r="S48" s="45"/>
      <c r="X48" s="29"/>
      <c r="Z48" s="30"/>
    </row>
    <row r="49" spans="1:26" ht="16.5" thickBot="1" x14ac:dyDescent="0.25">
      <c r="A49" s="46" t="s">
        <v>14</v>
      </c>
      <c r="B49" s="47"/>
      <c r="C49" s="47"/>
      <c r="D49" s="47"/>
      <c r="E49" s="48"/>
      <c r="F49" s="49">
        <f>COUNTIF(F$12:F$47,"E")</f>
        <v>0</v>
      </c>
      <c r="G49" s="50">
        <f t="shared" ref="G49:Q49" si="2">COUNTIF(G$12:G$47,"E")</f>
        <v>0</v>
      </c>
      <c r="H49" s="50">
        <f t="shared" si="2"/>
        <v>0</v>
      </c>
      <c r="I49" s="50">
        <f t="shared" si="2"/>
        <v>0</v>
      </c>
      <c r="J49" s="50">
        <f t="shared" si="2"/>
        <v>0</v>
      </c>
      <c r="K49" s="50">
        <f t="shared" si="2"/>
        <v>0</v>
      </c>
      <c r="L49" s="50">
        <f t="shared" si="2"/>
        <v>0</v>
      </c>
      <c r="M49" s="50">
        <f t="shared" si="2"/>
        <v>0</v>
      </c>
      <c r="N49" s="50">
        <f t="shared" si="2"/>
        <v>0</v>
      </c>
      <c r="O49" s="50">
        <f t="shared" si="2"/>
        <v>0</v>
      </c>
      <c r="P49" s="50">
        <f t="shared" si="2"/>
        <v>0</v>
      </c>
      <c r="Q49" s="104">
        <f t="shared" si="2"/>
        <v>0</v>
      </c>
      <c r="R49" s="108">
        <f t="shared" si="1"/>
        <v>0</v>
      </c>
      <c r="S49" s="51"/>
      <c r="X49" s="29"/>
      <c r="Z49" s="30"/>
    </row>
  </sheetData>
  <sheetProtection formatCells="0" formatColumns="0" formatRows="0" insertColumns="0" insertRows="0" insertHyperlinks="0" deleteColumns="0" deleteRows="0" sort="0" autoFilter="0" pivotTables="0"/>
  <mergeCells count="180">
    <mergeCell ref="T18:T19"/>
    <mergeCell ref="U18:U19"/>
    <mergeCell ref="V18:V19"/>
    <mergeCell ref="S34:S35"/>
    <mergeCell ref="T34:T35"/>
    <mergeCell ref="U34:U35"/>
    <mergeCell ref="V34:V35"/>
    <mergeCell ref="B6:Q6"/>
    <mergeCell ref="B3:Q3"/>
    <mergeCell ref="B4:Q4"/>
    <mergeCell ref="B5:Q5"/>
    <mergeCell ref="R9:R11"/>
    <mergeCell ref="S16:S17"/>
    <mergeCell ref="T16:T17"/>
    <mergeCell ref="U16:U17"/>
    <mergeCell ref="V16:V17"/>
    <mergeCell ref="S26:S27"/>
    <mergeCell ref="T26:T27"/>
    <mergeCell ref="U26:U27"/>
    <mergeCell ref="V26:V27"/>
    <mergeCell ref="A30:A35"/>
    <mergeCell ref="A36:A41"/>
    <mergeCell ref="B42:B43"/>
    <mergeCell ref="C42:C43"/>
    <mergeCell ref="D42:D43"/>
    <mergeCell ref="E42:E43"/>
    <mergeCell ref="S42:S43"/>
    <mergeCell ref="T42:T43"/>
    <mergeCell ref="U42:U43"/>
    <mergeCell ref="V42:V43"/>
    <mergeCell ref="A42:A47"/>
    <mergeCell ref="B16:B17"/>
    <mergeCell ref="B18:B19"/>
    <mergeCell ref="C16:C17"/>
    <mergeCell ref="C18:C19"/>
    <mergeCell ref="B24:B25"/>
    <mergeCell ref="C24:C25"/>
    <mergeCell ref="D24:D25"/>
    <mergeCell ref="E24:E25"/>
    <mergeCell ref="S24:S25"/>
    <mergeCell ref="D16:D17"/>
    <mergeCell ref="E16:E17"/>
    <mergeCell ref="D18:D19"/>
    <mergeCell ref="E18:E19"/>
    <mergeCell ref="S18:S19"/>
    <mergeCell ref="C9:C11"/>
    <mergeCell ref="C12:C13"/>
    <mergeCell ref="C14:C15"/>
    <mergeCell ref="C20:C21"/>
    <mergeCell ref="C22:C23"/>
    <mergeCell ref="C28:C29"/>
    <mergeCell ref="C30:C31"/>
    <mergeCell ref="C32:C33"/>
    <mergeCell ref="C34:C35"/>
    <mergeCell ref="C26:C27"/>
    <mergeCell ref="G2:H2"/>
    <mergeCell ref="I2:J2"/>
    <mergeCell ref="K2:L2"/>
    <mergeCell ref="O2:P2"/>
    <mergeCell ref="Q2:S2"/>
    <mergeCell ref="G7:H7"/>
    <mergeCell ref="I7:J7"/>
    <mergeCell ref="K7:L7"/>
    <mergeCell ref="O7:P7"/>
    <mergeCell ref="Q7:S7"/>
    <mergeCell ref="A1:V1"/>
    <mergeCell ref="G8:H8"/>
    <mergeCell ref="I8:J8"/>
    <mergeCell ref="K8:L8"/>
    <mergeCell ref="O8:P8"/>
    <mergeCell ref="Q8:S8"/>
    <mergeCell ref="U14:U15"/>
    <mergeCell ref="V14:V15"/>
    <mergeCell ref="V9:V11"/>
    <mergeCell ref="A12:A21"/>
    <mergeCell ref="B12:B13"/>
    <mergeCell ref="D12:D13"/>
    <mergeCell ref="E12:E13"/>
    <mergeCell ref="S12:S13"/>
    <mergeCell ref="T12:T13"/>
    <mergeCell ref="U12:U13"/>
    <mergeCell ref="V12:V13"/>
    <mergeCell ref="B14:B15"/>
    <mergeCell ref="S9:S11"/>
    <mergeCell ref="T9:T11"/>
    <mergeCell ref="U9:U11"/>
    <mergeCell ref="U28:U29"/>
    <mergeCell ref="V28:V29"/>
    <mergeCell ref="V20:V21"/>
    <mergeCell ref="A22:A29"/>
    <mergeCell ref="B22:B23"/>
    <mergeCell ref="D22:D23"/>
    <mergeCell ref="E22:E23"/>
    <mergeCell ref="S22:S23"/>
    <mergeCell ref="T22:T23"/>
    <mergeCell ref="U22:U23"/>
    <mergeCell ref="V22:V23"/>
    <mergeCell ref="B28:B29"/>
    <mergeCell ref="B20:B21"/>
    <mergeCell ref="D20:D21"/>
    <mergeCell ref="E20:E21"/>
    <mergeCell ref="S20:S21"/>
    <mergeCell ref="T20:T21"/>
    <mergeCell ref="U20:U21"/>
    <mergeCell ref="T24:T25"/>
    <mergeCell ref="U24:U25"/>
    <mergeCell ref="V24:V25"/>
    <mergeCell ref="B26:B27"/>
    <mergeCell ref="D26:D27"/>
    <mergeCell ref="E26:E27"/>
    <mergeCell ref="U30:U31"/>
    <mergeCell ref="V30:V31"/>
    <mergeCell ref="B32:B33"/>
    <mergeCell ref="D32:D33"/>
    <mergeCell ref="E32:E33"/>
    <mergeCell ref="S32:S33"/>
    <mergeCell ref="T32:T33"/>
    <mergeCell ref="U32:U33"/>
    <mergeCell ref="V32:V33"/>
    <mergeCell ref="B30:B31"/>
    <mergeCell ref="D30:D31"/>
    <mergeCell ref="E30:E31"/>
    <mergeCell ref="S30:S31"/>
    <mergeCell ref="T30:T31"/>
    <mergeCell ref="B34:B35"/>
    <mergeCell ref="D34:D35"/>
    <mergeCell ref="E34:E35"/>
    <mergeCell ref="V36:V37"/>
    <mergeCell ref="B38:B39"/>
    <mergeCell ref="D38:D39"/>
    <mergeCell ref="E38:E39"/>
    <mergeCell ref="S38:S39"/>
    <mergeCell ref="T38:T39"/>
    <mergeCell ref="U38:U39"/>
    <mergeCell ref="V38:V39"/>
    <mergeCell ref="B36:B37"/>
    <mergeCell ref="D36:D37"/>
    <mergeCell ref="E36:E37"/>
    <mergeCell ref="S36:S37"/>
    <mergeCell ref="T36:T37"/>
    <mergeCell ref="U36:U37"/>
    <mergeCell ref="C38:C39"/>
    <mergeCell ref="C36:C37"/>
    <mergeCell ref="U46:U47"/>
    <mergeCell ref="V46:V47"/>
    <mergeCell ref="B40:B41"/>
    <mergeCell ref="D40:D41"/>
    <mergeCell ref="E40:E41"/>
    <mergeCell ref="S40:S41"/>
    <mergeCell ref="T40:T41"/>
    <mergeCell ref="U40:U41"/>
    <mergeCell ref="V40:V41"/>
    <mergeCell ref="B46:B47"/>
    <mergeCell ref="C46:C47"/>
    <mergeCell ref="C40:C41"/>
    <mergeCell ref="B44:B45"/>
    <mergeCell ref="C44:C45"/>
    <mergeCell ref="D44:D45"/>
    <mergeCell ref="E44:E45"/>
    <mergeCell ref="S44:S45"/>
    <mergeCell ref="T44:T45"/>
    <mergeCell ref="U44:U45"/>
    <mergeCell ref="V44:V45"/>
    <mergeCell ref="A48:E48"/>
    <mergeCell ref="A49:E49"/>
    <mergeCell ref="D46:D47"/>
    <mergeCell ref="E46:E47"/>
    <mergeCell ref="S46:S47"/>
    <mergeCell ref="T46:T47"/>
    <mergeCell ref="D28:D29"/>
    <mergeCell ref="E28:E29"/>
    <mergeCell ref="S28:S29"/>
    <mergeCell ref="T28:T29"/>
    <mergeCell ref="D14:D15"/>
    <mergeCell ref="E14:E15"/>
    <mergeCell ref="S14:S15"/>
    <mergeCell ref="T14:T15"/>
    <mergeCell ref="A9:B11"/>
    <mergeCell ref="D9:D11"/>
    <mergeCell ref="E9:E11"/>
  </mergeCells>
  <conditionalFormatting sqref="F12">
    <cfRule type="containsText" dxfId="7" priority="5" operator="containsText" text="E">
      <formula>NOT(ISERROR(SEARCH("E",F12)))</formula>
    </cfRule>
    <cfRule type="cellIs" dxfId="6" priority="6" operator="equal">
      <formula>"NR"</formula>
    </cfRule>
    <cfRule type="containsText" dxfId="5" priority="7" operator="containsText" text="P">
      <formula>NOT(ISERROR(SEARCH("P",F12)))</formula>
    </cfRule>
    <cfRule type="containsText" dxfId="4" priority="8" operator="containsText" text="P">
      <formula>NOT(ISERROR(SEARCH("P",F12)))</formula>
    </cfRule>
  </conditionalFormatting>
  <conditionalFormatting sqref="G12:Q13 F13:Q47">
    <cfRule type="containsText" dxfId="3" priority="1" operator="containsText" text="E">
      <formula>NOT(ISERROR(SEARCH("E",F12)))</formula>
    </cfRule>
    <cfRule type="cellIs" dxfId="2" priority="2" operator="equal">
      <formula>"NR"</formula>
    </cfRule>
    <cfRule type="containsText" dxfId="1" priority="3" operator="containsText" text="P">
      <formula>NOT(ISERROR(SEARCH("P",F12)))</formula>
    </cfRule>
    <cfRule type="containsText" dxfId="0" priority="4" operator="containsText" text="P">
      <formula>NOT(ISERROR(SEARCH("P",F12)))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D3AA-8A02-4573-89B8-8DE0EE6C17B8}">
  <dimension ref="A1:C19"/>
  <sheetViews>
    <sheetView workbookViewId="0">
      <selection activeCell="D9" sqref="D9"/>
    </sheetView>
  </sheetViews>
  <sheetFormatPr baseColWidth="10" defaultColWidth="72.5703125" defaultRowHeight="15" x14ac:dyDescent="0.25"/>
  <cols>
    <col min="1" max="1" width="5.85546875" bestFit="1" customWidth="1"/>
    <col min="2" max="2" width="51" customWidth="1"/>
    <col min="3" max="3" width="75.5703125" customWidth="1"/>
  </cols>
  <sheetData>
    <row r="1" spans="1:3" ht="21" thickBot="1" x14ac:dyDescent="0.3">
      <c r="A1" s="24" t="s">
        <v>18</v>
      </c>
      <c r="B1" s="25" t="s">
        <v>19</v>
      </c>
      <c r="C1" s="26" t="s">
        <v>20</v>
      </c>
    </row>
    <row r="2" spans="1:3" ht="39.950000000000003" customHeight="1" x14ac:dyDescent="0.25">
      <c r="A2" s="8" t="s">
        <v>21</v>
      </c>
      <c r="B2" s="9" t="s">
        <v>27</v>
      </c>
      <c r="C2" s="4" t="s">
        <v>22</v>
      </c>
    </row>
    <row r="3" spans="1:3" ht="39.950000000000003" customHeight="1" x14ac:dyDescent="0.25">
      <c r="A3" s="10"/>
      <c r="B3" s="11"/>
      <c r="C3" s="5" t="s">
        <v>23</v>
      </c>
    </row>
    <row r="4" spans="1:3" ht="39.950000000000003" customHeight="1" x14ac:dyDescent="0.25">
      <c r="A4" s="10"/>
      <c r="B4" s="11"/>
      <c r="C4" s="5" t="s">
        <v>41</v>
      </c>
    </row>
    <row r="5" spans="1:3" ht="39.950000000000003" customHeight="1" x14ac:dyDescent="0.25">
      <c r="A5" s="10"/>
      <c r="B5" s="11"/>
      <c r="C5" s="5" t="s">
        <v>28</v>
      </c>
    </row>
    <row r="6" spans="1:3" ht="39.950000000000003" customHeight="1" thickBot="1" x14ac:dyDescent="0.3">
      <c r="A6" s="12"/>
      <c r="B6" s="13"/>
      <c r="C6" s="6" t="s">
        <v>34</v>
      </c>
    </row>
    <row r="7" spans="1:3" ht="39.950000000000003" customHeight="1" x14ac:dyDescent="0.25">
      <c r="A7" s="14">
        <v>2</v>
      </c>
      <c r="B7" s="15" t="s">
        <v>24</v>
      </c>
      <c r="C7" s="4" t="s">
        <v>44</v>
      </c>
    </row>
    <row r="8" spans="1:3" ht="39.950000000000003" customHeight="1" x14ac:dyDescent="0.25">
      <c r="A8" s="10"/>
      <c r="B8" s="11"/>
      <c r="C8" s="5" t="s">
        <v>40</v>
      </c>
    </row>
    <row r="9" spans="1:3" ht="39.950000000000003" customHeight="1" x14ac:dyDescent="0.25">
      <c r="A9" s="10"/>
      <c r="B9" s="11"/>
      <c r="C9" s="5" t="s">
        <v>31</v>
      </c>
    </row>
    <row r="10" spans="1:3" ht="39.950000000000003" customHeight="1" thickBot="1" x14ac:dyDescent="0.3">
      <c r="A10" s="10"/>
      <c r="B10" s="11"/>
      <c r="C10" s="22" t="s">
        <v>38</v>
      </c>
    </row>
    <row r="11" spans="1:3" ht="39.950000000000003" customHeight="1" x14ac:dyDescent="0.25">
      <c r="A11" s="14">
        <v>3</v>
      </c>
      <c r="B11" s="1" t="s">
        <v>29</v>
      </c>
      <c r="C11" s="4" t="s">
        <v>25</v>
      </c>
    </row>
    <row r="12" spans="1:3" ht="39.950000000000003" customHeight="1" x14ac:dyDescent="0.25">
      <c r="A12" s="10"/>
      <c r="B12" s="2"/>
      <c r="C12" s="5" t="s">
        <v>26</v>
      </c>
    </row>
    <row r="13" spans="1:3" ht="39.950000000000003" customHeight="1" thickBot="1" x14ac:dyDescent="0.3">
      <c r="A13" s="12"/>
      <c r="B13" s="3"/>
      <c r="C13" s="6" t="s">
        <v>39</v>
      </c>
    </row>
    <row r="14" spans="1:3" ht="39.950000000000003" customHeight="1" x14ac:dyDescent="0.25">
      <c r="A14" s="14">
        <v>4</v>
      </c>
      <c r="B14" s="15" t="s">
        <v>35</v>
      </c>
      <c r="C14" s="23" t="s">
        <v>37</v>
      </c>
    </row>
    <row r="15" spans="1:3" ht="39.950000000000003" customHeight="1" x14ac:dyDescent="0.25">
      <c r="A15" s="10"/>
      <c r="B15" s="11"/>
      <c r="C15" s="5" t="s">
        <v>43</v>
      </c>
    </row>
    <row r="16" spans="1:3" ht="39.950000000000003" customHeight="1" thickBot="1" x14ac:dyDescent="0.3">
      <c r="A16" s="12"/>
      <c r="B16" s="11"/>
      <c r="C16" s="6" t="s">
        <v>36</v>
      </c>
    </row>
    <row r="17" spans="1:3" ht="39.950000000000003" customHeight="1" x14ac:dyDescent="0.25">
      <c r="A17" s="16">
        <v>5</v>
      </c>
      <c r="B17" s="19" t="s">
        <v>30</v>
      </c>
      <c r="C17" s="4" t="s">
        <v>32</v>
      </c>
    </row>
    <row r="18" spans="1:3" ht="39.950000000000003" customHeight="1" x14ac:dyDescent="0.25">
      <c r="A18" s="17"/>
      <c r="B18" s="20"/>
      <c r="C18" s="5" t="s">
        <v>33</v>
      </c>
    </row>
    <row r="19" spans="1:3" ht="39.950000000000003" customHeight="1" thickBot="1" x14ac:dyDescent="0.3">
      <c r="A19" s="18"/>
      <c r="B19" s="21"/>
      <c r="C19" s="7" t="s">
        <v>42</v>
      </c>
    </row>
  </sheetData>
  <mergeCells count="10">
    <mergeCell ref="B7:B10"/>
    <mergeCell ref="A7:A10"/>
    <mergeCell ref="B2:B6"/>
    <mergeCell ref="A2:A6"/>
    <mergeCell ref="B17:B19"/>
    <mergeCell ref="A17:A19"/>
    <mergeCell ref="A11:A13"/>
    <mergeCell ref="A14:A16"/>
    <mergeCell ref="B14:B16"/>
    <mergeCell ref="B11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Integridad 2024</vt:lpstr>
      <vt:lpstr>Hoja1</vt:lpstr>
      <vt:lpstr>'Integridad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Milena Martinez</dc:creator>
  <cp:keywords/>
  <dc:description/>
  <cp:lastModifiedBy>Sandra Milena Martinez Paez</cp:lastModifiedBy>
  <cp:revision/>
  <dcterms:created xsi:type="dcterms:W3CDTF">2022-12-23T15:00:11Z</dcterms:created>
  <dcterms:modified xsi:type="dcterms:W3CDTF">2024-01-20T01:56:34Z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2022-12-23T15:00:21Z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1ba4f759-6bc8-48ed-b453-889b18cdd3af</vt:lpwstr>
  </property>
  <property fmtid="{D5CDD505-2E9C-101B-9397-08002B2CF9AE}" pid="8" name="MSIP_Label_5fac521f-e930-485b-97f4-efbe7db8e98f_ContentBits">
    <vt:lpwstr>0</vt:lpwstr>
  </property>
</Properties>
</file>