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aveExternalLinkValues="0" codeName="ThisWorkbook" defaultThemeVersion="166925"/>
  <mc:AlternateContent xmlns:mc="http://schemas.openxmlformats.org/markup-compatibility/2006">
    <mc:Choice Requires="x15">
      <x15ac:absPath xmlns:x15ac="http://schemas.microsoft.com/office/spreadsheetml/2010/11/ac" url="/Users/jecobar/Documents/"/>
    </mc:Choice>
  </mc:AlternateContent>
  <xr:revisionPtr revIDLastSave="0" documentId="8_{E0D1868F-6EAF-CF45-9BDF-00CFA592D3DB}" xr6:coauthVersionLast="31" xr6:coauthVersionMax="31" xr10:uidLastSave="{00000000-0000-0000-0000-000000000000}"/>
  <workbookProtection workbookAlgorithmName="SHA-512" workbookHashValue="WU+nBe3WdxsXq+/HqvE3FY/uDylTVjHkG8TtjYQWfis89lFUPBf7TaLYvB6t13fnciM72qB7YVqRT6Qrtweluw==" workbookSaltValue="ZtcqbcHIFDdHGLfWntw2YQ==" workbookSpinCount="100000" lockStructure="1"/>
  <bookViews>
    <workbookView showSheetTabs="0" xWindow="0" yWindow="460" windowWidth="21600" windowHeight="9520" tabRatio="683" activeTab="25" xr2:uid="{A2BEA782-13F5-48DA-846B-02DDFD065126}"/>
  </bookViews>
  <sheets>
    <sheet name="Hoja3" sheetId="3" state="hidden" r:id="rId1"/>
    <sheet name="4" sheetId="2" r:id="rId2"/>
    <sheet name="(4.Contexto organización) 4.1 " sheetId="5" state="hidden" r:id="rId3"/>
    <sheet name="4.2" sheetId="6" state="hidden" r:id="rId4"/>
    <sheet name="4.3" sheetId="7" state="hidden" r:id="rId5"/>
    <sheet name="4.4" sheetId="8" state="hidden" r:id="rId6"/>
    <sheet name="5" sheetId="9" r:id="rId7"/>
    <sheet name="(5. Liderazgo) 5.1" sheetId="10" state="hidden" r:id="rId8"/>
    <sheet name="5.2" sheetId="11" state="hidden" r:id="rId9"/>
    <sheet name="5.3" sheetId="12" state="hidden" r:id="rId10"/>
    <sheet name="6" sheetId="4" r:id="rId11"/>
    <sheet name="(6. Planificación) 6.1" sheetId="13" state="hidden" r:id="rId12"/>
    <sheet name="6.2" sheetId="14" state="hidden" r:id="rId13"/>
    <sheet name="6.3" sheetId="15" state="hidden" r:id="rId14"/>
    <sheet name="7" sheetId="23" r:id="rId15"/>
    <sheet name="(7. Apoyo) 7.1" sheetId="17" state="hidden" r:id="rId16"/>
    <sheet name="7.2" sheetId="18" state="hidden" r:id="rId17"/>
    <sheet name="7.3" sheetId="19" state="hidden" r:id="rId18"/>
    <sheet name="7.4" sheetId="20" state="hidden" r:id="rId19"/>
    <sheet name="7.5" sheetId="21" state="hidden" r:id="rId20"/>
    <sheet name="8" sheetId="25" r:id="rId21"/>
    <sheet name="9" sheetId="35" r:id="rId22"/>
    <sheet name="(9. Evaluación D) 9.1" sheetId="36" state="hidden" r:id="rId23"/>
    <sheet name="9.2" sheetId="37" state="hidden" r:id="rId24"/>
    <sheet name="9.3" sheetId="38" state="hidden" r:id="rId25"/>
    <sheet name="10" sheetId="43" r:id="rId26"/>
    <sheet name="Control de cambios" sheetId="44" r:id="rId27"/>
    <sheet name="(10. Mejora) 10.1" sheetId="39" state="hidden" r:id="rId28"/>
    <sheet name="10.2" sheetId="40" state="hidden" r:id="rId29"/>
    <sheet name="10.3" sheetId="41" state="hidden" r:id="rId30"/>
    <sheet name="(8. Operación) 8.1" sheetId="26" state="hidden" r:id="rId31"/>
    <sheet name="8.2" sheetId="27" state="hidden" r:id="rId32"/>
    <sheet name="8.3" sheetId="28" state="hidden" r:id="rId33"/>
    <sheet name="8.4" sheetId="29" state="hidden" r:id="rId34"/>
    <sheet name="8.5" sheetId="30" state="hidden" r:id="rId35"/>
    <sheet name="8.6" sheetId="31" state="hidden" r:id="rId36"/>
    <sheet name="8.7" sheetId="32" state="hidden" r:id="rId37"/>
  </sheets>
  <externalReferences>
    <externalReference r:id="rId38"/>
    <externalReference r:id="rId39"/>
  </externalReferences>
  <definedNames>
    <definedName name="_xlnm.Print_Area" localSheetId="9">'5.3'!$A$1:$E$7</definedName>
    <definedName name="Calificacion">[1]G.AL!$B$34:$C$58</definedName>
    <definedName name="jorgito">'[2]MATRIZ CAL-EVA '!$B$21:$C$45</definedName>
    <definedName name="Manejo">[1]G.AL!$B$22:$H$25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43" l="1"/>
  <c r="H11" i="9" l="1"/>
  <c r="H14" i="25" l="1"/>
  <c r="B14" i="25"/>
  <c r="B14" i="23"/>
  <c r="H13" i="43"/>
  <c r="B12" i="43"/>
  <c r="H7" i="43"/>
  <c r="H6" i="43"/>
  <c r="H12" i="35"/>
  <c r="B12" i="35"/>
  <c r="H8" i="35"/>
  <c r="H7" i="35"/>
  <c r="H6" i="35"/>
  <c r="B11" i="35"/>
  <c r="B13" i="23"/>
  <c r="B13" i="25"/>
  <c r="H10" i="25" l="1"/>
  <c r="H11" i="25"/>
  <c r="H7" i="25"/>
  <c r="H9" i="25"/>
  <c r="H8" i="25"/>
  <c r="H6" i="25"/>
  <c r="J9" i="25"/>
  <c r="J8" i="25"/>
  <c r="J7" i="25"/>
  <c r="J6" i="25"/>
  <c r="H14" i="23"/>
  <c r="J9" i="23"/>
  <c r="J8" i="23"/>
  <c r="J7" i="23"/>
  <c r="J6" i="23"/>
  <c r="H11" i="23"/>
  <c r="H10" i="23"/>
  <c r="H9" i="23"/>
  <c r="H8" i="23"/>
  <c r="H7" i="23"/>
  <c r="H6" i="23"/>
  <c r="H12" i="4" l="1"/>
  <c r="B12" i="4"/>
  <c r="H8" i="4"/>
  <c r="H7" i="4"/>
  <c r="B11" i="9" l="1"/>
  <c r="B10" i="9"/>
  <c r="H7" i="9" l="1"/>
  <c r="H8" i="9"/>
  <c r="H11" i="2" l="1"/>
  <c r="B11" i="2"/>
  <c r="B10" i="2"/>
</calcChain>
</file>

<file path=xl/sharedStrings.xml><?xml version="1.0" encoding="utf-8"?>
<sst xmlns="http://schemas.openxmlformats.org/spreadsheetml/2006/main" count="765" uniqueCount="447">
  <si>
    <t>4.1</t>
  </si>
  <si>
    <t>Compresión de la organización y de contexto</t>
  </si>
  <si>
    <r>
      <t>La organización</t>
    </r>
    <r>
      <rPr>
        <u/>
        <sz val="8"/>
        <rFont val="Calibri"/>
        <family val="2"/>
      </rPr>
      <t xml:space="preserve"> </t>
    </r>
    <r>
      <rPr>
        <b/>
        <u/>
        <sz val="8"/>
        <color indexed="10"/>
        <rFont val="Calibri"/>
        <family val="2"/>
      </rPr>
      <t>debe</t>
    </r>
    <r>
      <rPr>
        <sz val="8"/>
        <rFont val="Calibri"/>
        <family val="2"/>
      </rPr>
      <t xml:space="preserve"> </t>
    </r>
    <r>
      <rPr>
        <sz val="8"/>
        <color indexed="8"/>
        <rFont val="Calibri"/>
        <family val="2"/>
      </rPr>
      <t>determinar las cuestiones externas e internas que son pertinentes para su propósito y su dirección estratégica, y que afectan a su capacidad para lograr los resultados previstos de su sistema de gestión de calidad
La organización</t>
    </r>
    <r>
      <rPr>
        <b/>
        <u/>
        <sz val="8"/>
        <color indexed="10"/>
        <rFont val="Calibri"/>
        <family val="2"/>
      </rPr>
      <t xml:space="preserve"> debe</t>
    </r>
    <r>
      <rPr>
        <sz val="8"/>
        <color indexed="8"/>
        <rFont val="Calibri"/>
        <family val="2"/>
      </rPr>
      <t xml:space="preserve"> realizar el seguimiento y la revisión de la información sobre estas cuestiones externas e internas.
</t>
    </r>
    <r>
      <rPr>
        <b/>
        <i/>
        <sz val="8"/>
        <color indexed="8"/>
        <rFont val="Calibri"/>
        <family val="2"/>
      </rPr>
      <t>Nota 1.</t>
    </r>
    <r>
      <rPr>
        <i/>
        <sz val="8"/>
        <color indexed="8"/>
        <rFont val="Calibri"/>
        <family val="2"/>
      </rPr>
      <t xml:space="preserve"> Las cuestiones pueden incluir factores positivos y negativos o condiciones para su consideración.
</t>
    </r>
    <r>
      <rPr>
        <b/>
        <i/>
        <sz val="8"/>
        <color indexed="8"/>
        <rFont val="Calibri"/>
        <family val="2"/>
      </rPr>
      <t>Nota 2</t>
    </r>
    <r>
      <rPr>
        <i/>
        <sz val="8"/>
        <color indexed="8"/>
        <rFont val="Calibri"/>
        <family val="2"/>
      </rPr>
      <t xml:space="preserve">. La compresión del contexto externo puede verse facilitada al considerar cuestiones que surge de los entornos  legal, tecnologico, competitivo, de mercado, cultural, social y económico, ya sea internacional, nacional, regional o local.
</t>
    </r>
    <r>
      <rPr>
        <b/>
        <i/>
        <sz val="8"/>
        <color indexed="8"/>
        <rFont val="Calibri"/>
        <family val="2"/>
      </rPr>
      <t>Nota 3</t>
    </r>
    <r>
      <rPr>
        <i/>
        <sz val="8"/>
        <color indexed="8"/>
        <rFont val="Calibri"/>
        <family val="2"/>
      </rPr>
      <t>. La comprensión del contexto interno puede verse facilitada al considerar cuestiones relativas a los valores, la cultura y el desempeño de la organización.</t>
    </r>
  </si>
  <si>
    <t>Producto (evidencia)</t>
  </si>
  <si>
    <r>
      <t xml:space="preserve">* Acuerdo distrital 257 de 2006.
* Acuerdo 01 de 2012 (Estructura organizacional)
* Manual Operativo
</t>
    </r>
    <r>
      <rPr>
        <sz val="8"/>
        <color rgb="FF7030A0"/>
        <rFont val="Calibri"/>
        <family val="2"/>
        <scheme val="minor"/>
      </rPr>
      <t>*Documento contexto organizacional
* Marco estratégico de la UAESP
*Análisis de PQRD, gestión misional, presupuestal, seguimiento del PETIC</t>
    </r>
  </si>
  <si>
    <t>ISO 9001:2015</t>
  </si>
  <si>
    <t>1.</t>
  </si>
  <si>
    <t>2.</t>
  </si>
  <si>
    <t>3.</t>
  </si>
  <si>
    <t>4.</t>
  </si>
  <si>
    <t>4.2</t>
  </si>
  <si>
    <t>4.3</t>
  </si>
  <si>
    <t>Determinación del alcance del SGC</t>
  </si>
  <si>
    <t>4.4</t>
  </si>
  <si>
    <t>SGC y sus procesos</t>
  </si>
  <si>
    <t>5.</t>
  </si>
  <si>
    <t>5.1</t>
  </si>
  <si>
    <t>5.1.1</t>
  </si>
  <si>
    <t>5.1.2</t>
  </si>
  <si>
    <t>5.2</t>
  </si>
  <si>
    <t>5.2.1</t>
  </si>
  <si>
    <t>5.2.2</t>
  </si>
  <si>
    <t>5.3</t>
  </si>
  <si>
    <t>6.</t>
  </si>
  <si>
    <t>6.1</t>
  </si>
  <si>
    <t>6.2</t>
  </si>
  <si>
    <t>6.3</t>
  </si>
  <si>
    <t>7.</t>
  </si>
  <si>
    <t>7.1</t>
  </si>
  <si>
    <t xml:space="preserve">7.1.1 </t>
  </si>
  <si>
    <t>7.1.2</t>
  </si>
  <si>
    <t>7.1.3</t>
  </si>
  <si>
    <t>7.1.4</t>
  </si>
  <si>
    <t>7.1.5</t>
  </si>
  <si>
    <t>7.1.5.1</t>
  </si>
  <si>
    <t>7.1.5.2</t>
  </si>
  <si>
    <t>7.1.6</t>
  </si>
  <si>
    <t>7.2</t>
  </si>
  <si>
    <t>7.3</t>
  </si>
  <si>
    <t>7.4</t>
  </si>
  <si>
    <t>7.5</t>
  </si>
  <si>
    <t>7.5.1</t>
  </si>
  <si>
    <t>7.5.2</t>
  </si>
  <si>
    <t>7.5.3</t>
  </si>
  <si>
    <t>8.</t>
  </si>
  <si>
    <t>8.1</t>
  </si>
  <si>
    <t>8.2</t>
  </si>
  <si>
    <t>8.2.1</t>
  </si>
  <si>
    <t>8.2.2</t>
  </si>
  <si>
    <t>8.2.3</t>
  </si>
  <si>
    <t xml:space="preserve">8.2.4 </t>
  </si>
  <si>
    <t>8.3</t>
  </si>
  <si>
    <t>8.3.1</t>
  </si>
  <si>
    <t>8.3.2</t>
  </si>
  <si>
    <t>8.3.3</t>
  </si>
  <si>
    <t>8.3.4</t>
  </si>
  <si>
    <t>8.3.5</t>
  </si>
  <si>
    <t>8.3.6</t>
  </si>
  <si>
    <t>8.4</t>
  </si>
  <si>
    <t>8.4.1</t>
  </si>
  <si>
    <t>8.4.2</t>
  </si>
  <si>
    <t>8.4.3</t>
  </si>
  <si>
    <t>8.5</t>
  </si>
  <si>
    <t>8.5.1</t>
  </si>
  <si>
    <t>8.5.2</t>
  </si>
  <si>
    <t>8.5.3</t>
  </si>
  <si>
    <t>8.5.4</t>
  </si>
  <si>
    <t>8.5.5</t>
  </si>
  <si>
    <t>8.5.6</t>
  </si>
  <si>
    <t>8.6</t>
  </si>
  <si>
    <t>8.7</t>
  </si>
  <si>
    <t>9.</t>
  </si>
  <si>
    <t>9.1</t>
  </si>
  <si>
    <t>9.1.1</t>
  </si>
  <si>
    <t>9.1.2</t>
  </si>
  <si>
    <t>9.1.3</t>
  </si>
  <si>
    <t>9.2</t>
  </si>
  <si>
    <t>9.3</t>
  </si>
  <si>
    <t>9.3.1</t>
  </si>
  <si>
    <t>9.3.2</t>
  </si>
  <si>
    <t>9.3.3</t>
  </si>
  <si>
    <t>10.</t>
  </si>
  <si>
    <t>10.1</t>
  </si>
  <si>
    <t>10.2</t>
  </si>
  <si>
    <t>10.3</t>
  </si>
  <si>
    <t>Iso 9001</t>
  </si>
  <si>
    <t>Iso 14001</t>
  </si>
  <si>
    <r>
      <t xml:space="preserve">La organización </t>
    </r>
    <r>
      <rPr>
        <b/>
        <sz val="8"/>
        <color rgb="FFFF0000"/>
        <rFont val="Calibri"/>
        <family val="2"/>
        <scheme val="minor"/>
      </rPr>
      <t>debe</t>
    </r>
    <r>
      <rPr>
        <sz val="8"/>
        <color theme="1"/>
        <rFont val="Calibri"/>
        <family val="2"/>
        <scheme val="minor"/>
      </rPr>
      <t xml:space="preserve"> determinar las cuestiones externas e internas que son pertinentes para su propósito y que afectan a su capacidad para lograr los resultados previstos de su sistema de gestión ambiental. Estas cuestiones incluyen las condiciones ambientales capaces de afectar o de verse afectadas por la organización.</t>
    </r>
  </si>
  <si>
    <r>
      <t xml:space="preserve">* Acuerdo distrital 257 de 2006.
* Acuerdo 01 de 2012 (Estructura organizacional)
*Matriz de evaluación de los impactos ambientales (formato de la secretaria de ambiente)
*Plan de gestión de residuos peligrosos (Uaesp)
</t>
    </r>
    <r>
      <rPr>
        <sz val="8"/>
        <color rgb="FF7030A0"/>
        <rFont val="Calibri"/>
        <family val="2"/>
        <scheme val="minor"/>
      </rPr>
      <t>*Documento contexto organizacional
* Marco estratégico de la UAESP
*Análisis de PQRD, gestión misional, presupuestal, seguimiento del PETIC</t>
    </r>
  </si>
  <si>
    <t>Compresión de necesidades y expectativas de las partes interesadas</t>
  </si>
  <si>
    <r>
      <t xml:space="preserve">Debido a su efecto o efecto potencial en la capacidad de la organización de proporcionar regularmente productos y servicios que satisfagan los requisitos del cliente y los legales y reglamentarios aplicables, la organización </t>
    </r>
    <r>
      <rPr>
        <b/>
        <u/>
        <sz val="8"/>
        <color indexed="10"/>
        <rFont val="Calibri"/>
        <family val="2"/>
      </rPr>
      <t>debe</t>
    </r>
    <r>
      <rPr>
        <sz val="8"/>
        <color indexed="8"/>
        <rFont val="Calibri"/>
        <family val="2"/>
      </rPr>
      <t xml:space="preserve"> determinar
a) las partes que son pertinentes al sistema de gestión de calidad.
b) los requisitos pertinentes de estas partes interesadas para el sistema de gestión de calidad.
La organización </t>
    </r>
    <r>
      <rPr>
        <b/>
        <u/>
        <sz val="8"/>
        <color indexed="10"/>
        <rFont val="Calibri"/>
        <family val="2"/>
      </rPr>
      <t>debe</t>
    </r>
    <r>
      <rPr>
        <sz val="8"/>
        <color indexed="8"/>
        <rFont val="Calibri"/>
        <family val="2"/>
      </rPr>
      <t xml:space="preserve"> realizar el seguimiento y la revisión de la información sobre estas partes interesadas y sus requisitos pertinentes.</t>
    </r>
  </si>
  <si>
    <r>
      <t>La organización</t>
    </r>
    <r>
      <rPr>
        <b/>
        <sz val="8"/>
        <color rgb="FFFF0000"/>
        <rFont val="Calibri"/>
        <family val="2"/>
        <scheme val="minor"/>
      </rPr>
      <t xml:space="preserve"> debe </t>
    </r>
    <r>
      <rPr>
        <sz val="8"/>
        <color theme="1"/>
        <rFont val="Calibri"/>
        <family val="2"/>
        <scheme val="minor"/>
      </rPr>
      <t>determinar:
a) Las partes interesadas que son pertinentes al sistema de gestión ambiental.
b) Las necesidades y expectativas pertinentes (es decir, requisitos) de estas partes interesadas.
c) Cuáles de estas necesidades y expectativas se convierten en requisitos legales y otros requisitos.</t>
    </r>
  </si>
  <si>
    <t>Producto (Evidencia)</t>
  </si>
  <si>
    <r>
      <rPr>
        <b/>
        <sz val="8"/>
        <color rgb="FF00B050"/>
        <rFont val="Calibri"/>
        <family val="2"/>
        <scheme val="minor"/>
      </rPr>
      <t>a) las partes que son pertinentes al sistema de gestión de calidad.</t>
    </r>
    <r>
      <rPr>
        <sz val="8"/>
        <color rgb="FF00B050"/>
        <rFont val="Calibri"/>
        <family val="2"/>
        <scheme val="minor"/>
      </rPr>
      <t xml:space="preserve">
 1. Población recicladora de oficio
2. Ciudadanía
3. Medios de comunicación
4. Entidades (distritales y nacionales)
5. Organismos de control
6. Operadores / prestadores / 
7. Industria / gremios / comerciantes
8. Interventorías
9. Comunidad / área de influencia (en relación a los servicios prestados)
10. Concejo Distrital / Congreso de la República
11. Organismos internacionales
</t>
    </r>
    <r>
      <rPr>
        <b/>
        <sz val="8"/>
        <color rgb="FF00B050"/>
        <rFont val="Calibri"/>
        <family val="2"/>
        <scheme val="minor"/>
      </rPr>
      <t>b) los requisitos pertinentes de estas partes interesadas para el sistema de gestión de calidad.</t>
    </r>
    <r>
      <rPr>
        <sz val="8"/>
        <color rgb="FF00B050"/>
        <rFont val="Calibri"/>
        <family val="2"/>
        <scheme val="minor"/>
      </rPr>
      <t xml:space="preserve">
 • Normograma
• Gestión contractual
</t>
    </r>
    <r>
      <rPr>
        <sz val="8"/>
        <color rgb="FF7030A0"/>
        <rFont val="Calibri"/>
        <family val="2"/>
        <scheme val="minor"/>
      </rPr>
      <t xml:space="preserve">* Mapa relacional de cada proceso
*Medición de la satisfacción de los servicios a sus grupos de interés
</t>
    </r>
  </si>
  <si>
    <r>
      <rPr>
        <b/>
        <sz val="8"/>
        <color rgb="FF00B050"/>
        <rFont val="Calibri"/>
        <family val="2"/>
        <scheme val="minor"/>
      </rPr>
      <t>a) Las partes interesadas que son pertinentes al sistema de gestión ambiental.</t>
    </r>
    <r>
      <rPr>
        <sz val="8"/>
        <color rgb="FF00B050"/>
        <rFont val="Calibri"/>
        <family val="2"/>
        <scheme val="minor"/>
      </rPr>
      <t xml:space="preserve">
1.  Secretaría de ambiente
2. Ministerio de ambiente
3. Ciudadanía
4. Medios comunicación
5. Organismos de control
6. Operadores / prestadores / 
7. Industria / gremios / comerciantes
8. Interventorías
9. Comunidad / área de influencia (en relación a los servicios prestados)
10. Concejo Distrital 
11. Organismos internacionales
</t>
    </r>
    <r>
      <rPr>
        <b/>
        <sz val="8"/>
        <color rgb="FF00B050"/>
        <rFont val="Calibri"/>
        <family val="2"/>
        <scheme val="minor"/>
      </rPr>
      <t>b) Las necesidades y expectativas pertinentes (es decir, requisitos) de estas partes interesadas</t>
    </r>
    <r>
      <rPr>
        <sz val="8"/>
        <color rgb="FF00B050"/>
        <rFont val="Calibri"/>
        <family val="2"/>
        <scheme val="minor"/>
      </rPr>
      <t xml:space="preserve">.
 • Normograma
• Gestión contractual (fichas verdes)
</t>
    </r>
    <r>
      <rPr>
        <b/>
        <sz val="8"/>
        <color rgb="FF00B050"/>
        <rFont val="Calibri"/>
        <family val="2"/>
        <scheme val="minor"/>
      </rPr>
      <t>c) Cuáles de estas necesidades y expectativas se convierten en requisitos legales y otros requisitos.</t>
    </r>
    <r>
      <rPr>
        <sz val="8"/>
        <color rgb="FF00B050"/>
        <rFont val="Calibri"/>
        <family val="2"/>
        <scheme val="minor"/>
      </rPr>
      <t xml:space="preserve">
* Fichas verdes
</t>
    </r>
    <r>
      <rPr>
        <sz val="8"/>
        <color theme="7" tint="-0.249977111117893"/>
        <rFont val="Calibri"/>
        <family val="2"/>
        <scheme val="minor"/>
      </rPr>
      <t>* Compras sostenibles</t>
    </r>
  </si>
  <si>
    <t>Determinación del alcance del SGA</t>
  </si>
  <si>
    <r>
      <rPr>
        <sz val="8"/>
        <color indexed="8"/>
        <rFont val="Calibri"/>
        <family val="2"/>
      </rPr>
      <t xml:space="preserve">La organización </t>
    </r>
    <r>
      <rPr>
        <b/>
        <sz val="8"/>
        <color indexed="10"/>
        <rFont val="Calibri"/>
        <family val="2"/>
      </rPr>
      <t>debe</t>
    </r>
    <r>
      <rPr>
        <sz val="8"/>
        <color indexed="8"/>
        <rFont val="Calibri"/>
        <family val="2"/>
      </rPr>
      <t xml:space="preserve"> determinar tanto los límites como la aplicabilidad del Sistema de Gestión de la Calidad para establecer su alcance.
Cuando se determina este alcance, la organización </t>
    </r>
    <r>
      <rPr>
        <b/>
        <sz val="8"/>
        <color indexed="10"/>
        <rFont val="Calibri"/>
        <family val="2"/>
      </rPr>
      <t>debe</t>
    </r>
    <r>
      <rPr>
        <sz val="8"/>
        <color indexed="8"/>
        <rFont val="Calibri"/>
        <family val="2"/>
      </rPr>
      <t xml:space="preserve"> considerar lo siguiente:
</t>
    </r>
    <r>
      <rPr>
        <u/>
        <sz val="8"/>
        <color indexed="8"/>
        <rFont val="Calibri"/>
        <family val="2"/>
      </rPr>
      <t xml:space="preserve">
</t>
    </r>
    <r>
      <rPr>
        <sz val="8"/>
        <color indexed="8"/>
        <rFont val="Calibri"/>
        <family val="2"/>
      </rPr>
      <t xml:space="preserve">a) Las cuestiones externas e internas indicadas en el apartado 4.1.
b) Los requisitos de las partes interesadas pertinentes indicados en el apartado 4.2.
c) Los productos y servicios de la organización.
La organización </t>
    </r>
    <r>
      <rPr>
        <b/>
        <sz val="8"/>
        <color indexed="10"/>
        <rFont val="Calibri"/>
        <family val="2"/>
      </rPr>
      <t>debe</t>
    </r>
    <r>
      <rPr>
        <sz val="8"/>
        <color indexed="8"/>
        <rFont val="Calibri"/>
        <family val="2"/>
      </rPr>
      <t xml:space="preserve"> aplicar todos y cada uno de los requisitos de esta Norma Internacional si son de aplicación en el alcance determinado de su Sistema de Gestión de la Calidad.
El alcance del Sistema de Gestión de Calidad de la organización </t>
    </r>
    <r>
      <rPr>
        <b/>
        <sz val="8"/>
        <color indexed="10"/>
        <rFont val="Calibri"/>
        <family val="2"/>
      </rPr>
      <t>debe</t>
    </r>
    <r>
      <rPr>
        <sz val="8"/>
        <color indexed="8"/>
        <rFont val="Calibri"/>
        <family val="2"/>
      </rPr>
      <t xml:space="preserve"> estar disponible y mantenerse como información documentada. El alcance </t>
    </r>
    <r>
      <rPr>
        <b/>
        <sz val="8"/>
        <color indexed="10"/>
        <rFont val="Calibri"/>
        <family val="2"/>
      </rPr>
      <t xml:space="preserve">debe </t>
    </r>
    <r>
      <rPr>
        <sz val="8"/>
        <color indexed="8"/>
        <rFont val="Calibri"/>
        <family val="2"/>
      </rPr>
      <t>establecer los tipos de productos y servicios cubiertos, y facilitar la justificación para cualquier requisito de esta Norma Internacional que la organización contemple que no es aplicable para el alcance de su Sistema de Gestión de la Calidad.
La conformidad con esta Norma Internacional sólo se puede declarar si los requisitos explicitados como no aplicables no afectan a la capacidad de la organización de asegurarse la conformidad de sus productos y servicios y el incremento de la satisfacción del cliente.</t>
    </r>
  </si>
  <si>
    <r>
      <t xml:space="preserve">La organización </t>
    </r>
    <r>
      <rPr>
        <b/>
        <sz val="8"/>
        <color rgb="FFFF0000"/>
        <rFont val="Calibri"/>
        <family val="2"/>
      </rPr>
      <t>debe</t>
    </r>
    <r>
      <rPr>
        <sz val="8"/>
        <color theme="1"/>
        <rFont val="Calibri"/>
        <family val="2"/>
      </rPr>
      <t xml:space="preserve"> determinar tanto los límites como la aplicabilidad del Sistema de Gestión Ambiental para establecer su alcance.
Cuando se determina este alcance, la organización </t>
    </r>
    <r>
      <rPr>
        <b/>
        <sz val="8"/>
        <color rgb="FFFF0000"/>
        <rFont val="Calibri"/>
        <family val="2"/>
      </rPr>
      <t>debe</t>
    </r>
    <r>
      <rPr>
        <sz val="8"/>
        <color theme="1"/>
        <rFont val="Calibri"/>
        <family val="2"/>
      </rPr>
      <t xml:space="preserve"> considerar lo siguiente:
a) Las cuestiones externas e internas indicadas en el apartado 4.1.
b) Los requisitos legales y otros requisistos a que se hace referencia en el apartado 4.2.
c) Las unidades, funciones y límites físicos de la organización.
d) Sus actividades, productos y servicios.
e) Su autoridad y capacidad para ejercer control e influencia.
Una vez que se defina el alcance, se deben incluir en el sistema de gestión ambiental todas las actividades, productos y servicios de la organización que estén dentro de este alcance.
El alcance se </t>
    </r>
    <r>
      <rPr>
        <b/>
        <sz val="8"/>
        <color rgb="FFFF0000"/>
        <rFont val="Calibri"/>
        <family val="2"/>
      </rPr>
      <t>debe</t>
    </r>
    <r>
      <rPr>
        <sz val="8"/>
        <color theme="1"/>
        <rFont val="Calibri"/>
        <family val="2"/>
      </rPr>
      <t xml:space="preserve"> mantener como información documentada y debe estar disponible para las partes interesadas.</t>
    </r>
  </si>
  <si>
    <t xml:space="preserve">El alcance de sistema de gestión de la Unidad es el siguiente:
Gestionar la planeación, coordinación, supervisión y control de la prestación de los servicios públicos de recolección, transporte, disposición final, reciclaje y aprovechamiento de residuos sólidos, la limpieza de las áreas públicas, el corte de césped, poda de árboles, los servicios funerarios y el alumbrado del Distrito. 
</t>
  </si>
  <si>
    <t>Sistema de gestión ambiental SGA</t>
  </si>
  <si>
    <r>
      <t xml:space="preserve">Para lograr los resultados previstos, incluida la mejora de su desempeño ambiental, la organización </t>
    </r>
    <r>
      <rPr>
        <b/>
        <sz val="8"/>
        <color rgb="FFFF0000"/>
        <rFont val="Calibri"/>
        <family val="2"/>
        <scheme val="minor"/>
      </rPr>
      <t xml:space="preserve">debe </t>
    </r>
    <r>
      <rPr>
        <sz val="8"/>
        <color theme="1"/>
        <rFont val="Calibri"/>
        <family val="2"/>
        <scheme val="minor"/>
      </rPr>
      <t xml:space="preserve">establecer, implementar, mantener y mejorar continuamente un sistema de gestión ambiental, que incluya los procesos necesarios y sus interacciones, de acuerdo con los requisitos de esta Norma Internacional.
Al establecer y mantener el sistema de gestión ambiental, la organización </t>
    </r>
    <r>
      <rPr>
        <b/>
        <sz val="8"/>
        <color rgb="FFFF0000"/>
        <rFont val="Calibri"/>
        <family val="2"/>
        <scheme val="minor"/>
      </rPr>
      <t xml:space="preserve">debe </t>
    </r>
    <r>
      <rPr>
        <sz val="8"/>
        <color theme="1"/>
        <rFont val="Calibri"/>
        <family val="2"/>
        <scheme val="minor"/>
      </rPr>
      <t>considerar el conocimiento obtenido en los apartados 4.1 y 4.2.</t>
    </r>
  </si>
  <si>
    <r>
      <rPr>
        <b/>
        <sz val="8"/>
        <color theme="1"/>
        <rFont val="Calibri"/>
        <family val="2"/>
        <scheme val="minor"/>
      </rPr>
      <t>4.4.2</t>
    </r>
    <r>
      <rPr>
        <sz val="8"/>
        <color theme="1"/>
        <rFont val="Calibri"/>
        <family val="2"/>
        <scheme val="minor"/>
      </rPr>
      <t xml:space="preserve"> En la medida en que sea necesario, la organización </t>
    </r>
    <r>
      <rPr>
        <b/>
        <sz val="8"/>
        <color indexed="10"/>
        <rFont val="Calibri"/>
        <family val="2"/>
      </rPr>
      <t>debe</t>
    </r>
    <r>
      <rPr>
        <sz val="8"/>
        <color indexed="8"/>
        <rFont val="Calibri"/>
        <family val="2"/>
      </rPr>
      <t>:
a) Mantener información documentada con el objetivo de apoyar la operación de sus procesos. 
b) Conservar la información documentada para tener la certeza de que los procesos se ejecutan acorde con lo planificado.</t>
    </r>
  </si>
  <si>
    <r>
      <rPr>
        <b/>
        <sz val="8"/>
        <color theme="1"/>
        <rFont val="Calibri"/>
        <family val="2"/>
        <scheme val="minor"/>
      </rPr>
      <t xml:space="preserve">4.4.1 </t>
    </r>
    <r>
      <rPr>
        <sz val="8"/>
        <color theme="1"/>
        <rFont val="Calibri"/>
        <family val="2"/>
        <scheme val="minor"/>
      </rPr>
      <t xml:space="preserve">La organización </t>
    </r>
    <r>
      <rPr>
        <b/>
        <sz val="8"/>
        <color indexed="10"/>
        <rFont val="Calibri"/>
        <family val="2"/>
      </rPr>
      <t>debe</t>
    </r>
    <r>
      <rPr>
        <sz val="8"/>
        <color indexed="8"/>
        <rFont val="Calibri"/>
        <family val="2"/>
      </rPr>
      <t xml:space="preserve"> establecer, implementar, mantener y mejorar de forma continua el Sistema de Gestión de la Calidad, incluyendo los procesos necesarios y sus interacciones, en concordancia con los requisitos de esta Norma Internacional.
La organización </t>
    </r>
    <r>
      <rPr>
        <b/>
        <sz val="8"/>
        <color indexed="10"/>
        <rFont val="Calibri"/>
        <family val="2"/>
      </rPr>
      <t>debe</t>
    </r>
    <r>
      <rPr>
        <sz val="8"/>
        <color indexed="8"/>
        <rFont val="Calibri"/>
        <family val="2"/>
      </rPr>
      <t xml:space="preserve"> acordar los procesos necesarios para el Sistema de Gestión de la Calidad y su aplicación a través de la organización, y debe:
a) Establecer las entradas requeridas y las salidas esperadas de tales procesos.
b) Determinar tanto la secuencia como la interacción de estos procesos.
c) Determinar y aplicar los criterios y métodos necesarios para asegurar la eficacia de la operación y el control de estos procesos.
d) Estipular los recursos necesarios para estos procesos y asegurar que están disponibles.
e) Asignar responsabilidades y autoridades para estos procesos.
f) Manejar los riesgos y oportunidades determinados de acuerdo a los requisitos del apartado 6.1. 
g) Evaluar tales procesos e implementar los cambios necesarios para asegurar que estos procesos logran los resultados previstos.
h) Mejorar los procesos y el Sistema de Gestión de la Calidad.
4.4.2 En la medida en que sea necesario, la organización </t>
    </r>
    <r>
      <rPr>
        <sz val="8"/>
        <color rgb="FFFF0000"/>
        <rFont val="Calibri"/>
        <family val="2"/>
      </rPr>
      <t>debe</t>
    </r>
    <r>
      <rPr>
        <sz val="8"/>
        <color indexed="8"/>
        <rFont val="Calibri"/>
        <family val="2"/>
      </rPr>
      <t xml:space="preserve">:
a) Mantener información documentada con el objetivo de apoyar la operación de sus procesos. 
b) Conservar la información documentada para tener la certeza de que los procesos se ejecutan acorde con lo planificado.
</t>
    </r>
  </si>
  <si>
    <t xml:space="preserve">4.4.1 y 4.4.2
a) Cadena de valor
b) Mapa de procesos, Cadena de valor y Manual Operativo. *Mapas relacionales de los procesos
c) Manual Operativo, procedimientos, instructivos, manuales, formatos, cadena de valor.
d) Anteproyecto, proyecto de inversión y el Plan Anual de adquisiciones.
e) Manual de funciones, Resolución 696 de 2017 Modelo de Transformación Organizacional (MTO), procedimientos, actos administrativos que incluyen responsabilidades respecto al sistema de gestión, normatividad vigente relacionada con el sistema.
f) Planes de mejoramiento por proceso - Plan de mejoramiento entes de control - Mapa de riesgos por procesos - Mapa de riesgos anticorrupción
g) Planes de mejoramiento - Mapa de riesgos por procesos - anticorrupción - Indicadores de gestión - Planes de acción
h) Informe de Gestión - Informe de evaluación del Sistema de gestión
</t>
  </si>
  <si>
    <t xml:space="preserve">*Cadena de valor
*Mapa de procesos y Manual Operativo.
*Procedimientos, instructivos, manuales, formatos.
*Anteproyecto, proyecto de inversión y el Plan Anual de adquisiciones.
*Planes de mejoramiento por proceso
*Plan de mejoramiento - entes de control
*Mapa de riesgos por procesos
*Informe de Gestión 
*Informe de evaluación del Sistema de gestión
</t>
  </si>
  <si>
    <t>1. OBJETO Y CAMPO DE APLICACIÓN</t>
  </si>
  <si>
    <t>2. REFERENCIAS NORMATIVAS</t>
  </si>
  <si>
    <t>3. TÉRMINOS Y DEFINICIONES</t>
  </si>
  <si>
    <t>4. CONTEXTO DE LA ORGANIZACIÓN</t>
  </si>
  <si>
    <t>4.1 Comprensión de la organización y de contexto</t>
  </si>
  <si>
    <t>4.2 Comprensión de necesidades y expectativas de las partes interesadas</t>
  </si>
  <si>
    <t>4.3 Determinación del alcance del SGC</t>
  </si>
  <si>
    <t>4.4 SGC y sus procesos</t>
  </si>
  <si>
    <t>5. LIDERAZGO</t>
  </si>
  <si>
    <t>5.1 Liderazgo y compromiso</t>
  </si>
  <si>
    <t>5.1.1 Generalidades</t>
  </si>
  <si>
    <t>5.1.2 Enfoque al cliente</t>
  </si>
  <si>
    <t>5.2 Política</t>
  </si>
  <si>
    <t>5.2.1 Establecimiento de la política de la calidad</t>
  </si>
  <si>
    <t>5.2.2 Comunicación de la política de la calidad</t>
  </si>
  <si>
    <t>5.3 Roles, responsabilidades y autoridades en la organización</t>
  </si>
  <si>
    <t>6. PLANIFICACIÓN</t>
  </si>
  <si>
    <t>6.1 Acciones para abordar riesgos y oportunidades</t>
  </si>
  <si>
    <t>6.2 Objetivos de la calidad y planificación para lograrlos</t>
  </si>
  <si>
    <t>6.3 Planificación de los cambios</t>
  </si>
  <si>
    <t>7. APOYO</t>
  </si>
  <si>
    <t>7.1 Recursos</t>
  </si>
  <si>
    <t>7.1.1  Generalidades</t>
  </si>
  <si>
    <t>7.1.2 Personas</t>
  </si>
  <si>
    <t>7.1.3 Infraestructura</t>
  </si>
  <si>
    <t>7.1.4 Ambiente para la operación de los procesos</t>
  </si>
  <si>
    <t>7.1.5 Recurso de seguimiento y medición</t>
  </si>
  <si>
    <t>7.1.5.1 Generalidades</t>
  </si>
  <si>
    <t>7.1.5.2 Trazabilidad de las mediciones</t>
  </si>
  <si>
    <t>7.1.6 Conocimiento de la organización</t>
  </si>
  <si>
    <t>7.2 Competencia</t>
  </si>
  <si>
    <t>7.3 Toma de conciencia</t>
  </si>
  <si>
    <t>7.4 Comunicación</t>
  </si>
  <si>
    <t>7.5 Información documentada</t>
  </si>
  <si>
    <t>7.5.1 Generalidades</t>
  </si>
  <si>
    <t>7.5.2 Creación y actualización</t>
  </si>
  <si>
    <t>7.5.3 Control de la información documentada</t>
  </si>
  <si>
    <t>8. OPERACIÓN</t>
  </si>
  <si>
    <t>8.1 Planificación y control operacional</t>
  </si>
  <si>
    <t>8.2 Requisitos para los productos y servicios</t>
  </si>
  <si>
    <t>8.2.1 Comunicación con el cliente</t>
  </si>
  <si>
    <t>8.2.2 Determinación de los requisitos para los productos y servicios</t>
  </si>
  <si>
    <t>8.2.3 Revisión de los requisitos para los productos y servicios</t>
  </si>
  <si>
    <t>8.2.4  Cambios en los requisitos para los productos y servicios</t>
  </si>
  <si>
    <t>8.3.1 Generalidades</t>
  </si>
  <si>
    <t>8.3.2 Planificación del diseño y desarrollo</t>
  </si>
  <si>
    <t>8.3.3 Entradas para el diseño y desarrollo</t>
  </si>
  <si>
    <t>8.3.4 Controles del diseño y desarrollo</t>
  </si>
  <si>
    <t>8.3.5 Salidas del diseño y desarrollo</t>
  </si>
  <si>
    <t>8.3.6 Cambios del diseño y desarrollo</t>
  </si>
  <si>
    <t>8.4 Control de los procesos, productos y servicios suministrados externamente</t>
  </si>
  <si>
    <t>8.4.1 Generalidades</t>
  </si>
  <si>
    <t xml:space="preserve">8.4.2 Tipo y alcance del control </t>
  </si>
  <si>
    <t>8.4.3 Información para los proveedores externos</t>
  </si>
  <si>
    <t>8.5 Producción y prestación del servicio</t>
  </si>
  <si>
    <t>8.5.1 Control de la producción y de la provisión del servicio</t>
  </si>
  <si>
    <t>8.5.2 Identificación y trazabilidad</t>
  </si>
  <si>
    <t>8.5.3 Propiedad perteneciente a los clientes o proveedores externos</t>
  </si>
  <si>
    <t>8.5.4 Preservación</t>
  </si>
  <si>
    <t>8.5.5 Actividades posteriores a la entrega</t>
  </si>
  <si>
    <t>8.5.6 Control de los cambios</t>
  </si>
  <si>
    <t>8.6 Liberación de los productos y servicios</t>
  </si>
  <si>
    <t>8.7 Control de las salidas no conformes</t>
  </si>
  <si>
    <t>9. EVALUACIÓN DEL DESEMPEÑO</t>
  </si>
  <si>
    <t>9.1 Seguimiento, medición, análisis y evaluación</t>
  </si>
  <si>
    <t>9.1.1 Generalidades</t>
  </si>
  <si>
    <t>9.1.3 Análisis y evaluación</t>
  </si>
  <si>
    <t>9.2 Auditoría interna</t>
  </si>
  <si>
    <t>9.3 Revisión por la dirección</t>
  </si>
  <si>
    <t>9.3.1 Generalidades</t>
  </si>
  <si>
    <t>9.3.2 Entradas de la revisión por la dirección</t>
  </si>
  <si>
    <t>9.3.3 Salidas de la revisión por la dirección</t>
  </si>
  <si>
    <t>10. MEJORA</t>
  </si>
  <si>
    <t>10.1 Generalidades</t>
  </si>
  <si>
    <t>10.2 No conformidad y acción correctiva</t>
  </si>
  <si>
    <t>10.3 Mejora continua</t>
  </si>
  <si>
    <t xml:space="preserve"> </t>
  </si>
  <si>
    <t>Liderazgo y compromiso</t>
  </si>
  <si>
    <t>Generalidades</t>
  </si>
  <si>
    <r>
      <t xml:space="preserve">La alta dirección </t>
    </r>
    <r>
      <rPr>
        <b/>
        <sz val="8"/>
        <color indexed="10"/>
        <rFont val="Calibri"/>
        <family val="2"/>
      </rPr>
      <t>debe</t>
    </r>
    <r>
      <rPr>
        <sz val="8"/>
        <color indexed="8"/>
        <rFont val="Calibri"/>
        <family val="2"/>
      </rPr>
      <t xml:space="preserve"> demostrar liderazgo y compromiso con respecto al sistema de gestión de la calidad: 
a) asumiendo la responsabilidad y obligación de rendir cuentas con relación a la eficacia del sistema de gestión de la calidad. 
b) asegurándose de que se establezcan la política de la calidad y los objetivos de la calidad para el sistema de gestión de la calidad, y que éstos sean compatibles con el contexto y la dirección estratégica de la organización. 
c) asegurándose de la integración de los requisitos del sistema de gestión de la calidad en los procesos de negocio de la organización.
d) promoviendo el uso del enfoque a procesos y el pensamiento basado en riesgos. 
e) asegurándose de que los recursos necesarios para el sistema de gestión de la calidad estén disponibles. 
f) comunicando la importancia de una gestión de la calidad eficaz y conforme con los requisitos del sistema de gestión de la calidad. 
g) asegurándose de que el sistema de gestión de la calidad logre los resultados previstos. 
h) comprometiendo, dirigiendo y apoyando a las personas, para contribuir a la eficacia del sistema de gestión de la calidad. 
i) promoviendo la mejora. 
j) apoyando otros roles pertinentes de la dirección, para demostrar su liderazgo en la forma en la que aplique a sus áreas de responsabilidad.
</t>
    </r>
    <r>
      <rPr>
        <b/>
        <i/>
        <sz val="8"/>
        <color indexed="8"/>
        <rFont val="Calibri"/>
        <family val="2"/>
      </rPr>
      <t>NOTA</t>
    </r>
    <r>
      <rPr>
        <i/>
        <sz val="8"/>
        <color indexed="8"/>
        <rFont val="Calibri"/>
        <family val="2"/>
      </rPr>
      <t xml:space="preserve"> En esta Norma Internacional se puede interpretar el término “negocio” en su sentido más amplio, es decir, referido a aquellas actividades que son esenciales para la existencia de la organización; tanto si la organización es pública, privada, con o sin fines de lucro.</t>
    </r>
  </si>
  <si>
    <r>
      <t xml:space="preserve">La alta dirección </t>
    </r>
    <r>
      <rPr>
        <b/>
        <sz val="8"/>
        <color rgb="FFFF0000"/>
        <rFont val="Calibri"/>
        <family val="2"/>
        <scheme val="minor"/>
      </rPr>
      <t>debe</t>
    </r>
    <r>
      <rPr>
        <sz val="8"/>
        <color theme="1"/>
        <rFont val="Calibri"/>
        <family val="2"/>
        <scheme val="minor"/>
      </rPr>
      <t xml:space="preserve"> demostrar liderazgo y compromiso con respecto al sistema de gestión de la ambiental:
a) Asumiendo la responsabilidad y obligación de rendir cuentas con relación a la eficacia del sistema de gestión ambiental. 
b) Asegurándose de que se establezcan la política ambiental y los objetivos ambientales y que éstos sean compatibles con  la dirección estratégica y el contexto de la organización. 
c) Asegurándose de la integración de los requisitos del sistema de gestión ambiental en los procesos de negocio de la organización.
d) Asegurándose de que los recursos necesarios para el sistema de gestión ambiental estén disponibles. 
e) Comunicando la importancia de una gestión ambiental eficaz y conforme con los requisitos del sistema de gestión ambiental.
f) Asegurándose de que el sistema de gestión ambiental logre los resultados previstos. 
g) Dirigiendo y apoyando a las personas, para contribuir a la eficacia del sistema ambiental. 
h) Promoviendo la mejora continua. 
i) Apoyando otros roles pertinentes de la dirección, para demostrar su liderazgo en la forma en la que aplique a sus áreas de responsabilidad.
</t>
    </r>
    <r>
      <rPr>
        <b/>
        <i/>
        <sz val="8"/>
        <color theme="1"/>
        <rFont val="Calibri"/>
        <family val="2"/>
        <scheme val="minor"/>
      </rPr>
      <t>NOTA.</t>
    </r>
    <r>
      <rPr>
        <i/>
        <sz val="8"/>
        <color theme="1"/>
        <rFont val="Calibri"/>
        <family val="2"/>
        <scheme val="minor"/>
      </rPr>
      <t xml:space="preserve"> En esta Norma Internacional se puede interpretar el término “negocio” en su sentido más amplio, es decir, referido a aquellas actividades que son esenciales para la existencia de la organización; tanto si la organización es pública, privada, con o sin fines de lucro.</t>
    </r>
  </si>
  <si>
    <r>
      <t xml:space="preserve">La alta dirección debe proporcionar evidencia de su compromiso con el desarrollo e implementación del sistema de gestión de la calidad, así como con la mejora continua de su eficacia, eficiencia y efectividad. 
En la UAESP, la alta dirección está comprometida con el desarrollo, implementación y mejora continua del Sistema Integrado de Gestión para la prestación de los servicios y la gestión de los procesos de la entidad, mediante:
a. Responsabilidad y obligación de rendir cuentas con relación a la eficacia del SGC mediante el </t>
    </r>
    <r>
      <rPr>
        <sz val="8"/>
        <color rgb="FF00B050"/>
        <rFont val="Calibri"/>
        <family val="2"/>
        <scheme val="minor"/>
      </rPr>
      <t>informe de gestión</t>
    </r>
    <r>
      <rPr>
        <sz val="8"/>
        <color theme="1"/>
        <rFont val="Calibri"/>
        <family val="2"/>
        <scheme val="minor"/>
      </rPr>
      <t xml:space="preserve"> de la vigencia, informe de cuentas a la ciudadanía y informe de de responsabilidad social, </t>
    </r>
    <r>
      <rPr>
        <sz val="8"/>
        <color rgb="FF7030A0"/>
        <rFont val="Calibri"/>
        <family val="2"/>
        <scheme val="minor"/>
      </rPr>
      <t>seguimiento a la implementación del SIG</t>
    </r>
    <r>
      <rPr>
        <sz val="8"/>
        <color theme="1"/>
        <rFont val="Calibri"/>
        <family val="2"/>
        <scheme val="minor"/>
      </rPr>
      <t xml:space="preserve">
b. Estableciendo la</t>
    </r>
    <r>
      <rPr>
        <sz val="8"/>
        <color rgb="FFFF0000"/>
        <rFont val="Calibri"/>
        <family val="2"/>
        <scheme val="minor"/>
      </rPr>
      <t xml:space="preserve"> política y objetivos de calidad</t>
    </r>
    <r>
      <rPr>
        <sz val="8"/>
        <color theme="1"/>
        <rFont val="Calibri"/>
        <family val="2"/>
        <scheme val="minor"/>
      </rPr>
      <t xml:space="preserve"> que se evidencia en el Manual Operativo y en el plan estratégico institucional
c. La integración de los requisitos del sistema de gestión de calidad en los procesos de negocio de la entidad donde se abordan en el </t>
    </r>
    <r>
      <rPr>
        <sz val="8"/>
        <color rgb="FF00B050"/>
        <rFont val="Calibri"/>
        <family val="2"/>
        <scheme val="minor"/>
      </rPr>
      <t xml:space="preserve">reglamento técnico operativo y reglamento comercial y financiero, </t>
    </r>
    <r>
      <rPr>
        <sz val="8"/>
        <color theme="1"/>
        <rFont val="Calibri"/>
        <family val="2"/>
        <scheme val="minor"/>
      </rPr>
      <t xml:space="preserve">
d. La divulgación de los procesos y el pensamiento basado en los riesgos se establece a partir de los diferentes medios de comunicación de la entidad como:</t>
    </r>
    <r>
      <rPr>
        <sz val="8"/>
        <color rgb="FF00B050"/>
        <rFont val="Calibri"/>
        <family val="2"/>
        <scheme val="minor"/>
      </rPr>
      <t xml:space="preserve"> Correo electrónico, intranet y la página web.</t>
    </r>
    <r>
      <rPr>
        <sz val="8"/>
        <color theme="1"/>
        <rFont val="Calibri"/>
        <family val="2"/>
        <scheme val="minor"/>
      </rPr>
      <t xml:space="preserve">
e. El aseguramiento de los recursos necesarios para la continuidad del sistema de gestión de calidad a través del </t>
    </r>
    <r>
      <rPr>
        <sz val="8"/>
        <color rgb="FF00B050"/>
        <rFont val="Calibri"/>
        <family val="2"/>
        <scheme val="minor"/>
      </rPr>
      <t>anteproyecto de presupuesto y el plan anual de adquisición.</t>
    </r>
    <r>
      <rPr>
        <sz val="8"/>
        <color theme="1"/>
        <rFont val="Calibri"/>
        <family val="2"/>
        <scheme val="minor"/>
      </rPr>
      <t xml:space="preserve">
f. La comunicación eficaz de los beneficios del sistema de gestión de la calidad y la adherencia a sus requisitos por medio de las herramientas de comunicación de la entidad como:</t>
    </r>
    <r>
      <rPr>
        <sz val="8"/>
        <color rgb="FF00B050"/>
        <rFont val="Calibri"/>
        <family val="2"/>
        <scheme val="minor"/>
      </rPr>
      <t xml:space="preserve"> Correo electrónico, intranet y la página web.</t>
    </r>
    <r>
      <rPr>
        <sz val="8"/>
        <color theme="1"/>
        <rFont val="Calibri"/>
        <family val="2"/>
        <scheme val="minor"/>
      </rPr>
      <t xml:space="preserve">
g. El cumplimiento del sistema de gestión de la calidad para lograr los resultados previstos a través de un </t>
    </r>
    <r>
      <rPr>
        <sz val="8"/>
        <color rgb="FF00B050"/>
        <rFont val="Calibri"/>
        <family val="2"/>
        <scheme val="minor"/>
      </rPr>
      <t>informe ejecutivo</t>
    </r>
    <r>
      <rPr>
        <sz val="8"/>
        <color theme="1"/>
        <rFont val="Calibri"/>
        <family val="2"/>
        <scheme val="minor"/>
      </rPr>
      <t xml:space="preserve"> de los resultados del sistema de gestión de la calidad.
h. El compromiso institucional donde la alta dirección respalda a los servidores públicos en fortalecer el sistema de gestión de la calidad a través de </t>
    </r>
    <r>
      <rPr>
        <sz val="8"/>
        <color rgb="FF00B050"/>
        <rFont val="Calibri"/>
        <family val="2"/>
        <scheme val="minor"/>
      </rPr>
      <t>capacitaciones</t>
    </r>
    <r>
      <rPr>
        <sz val="8"/>
        <color theme="1"/>
        <rFont val="Calibri"/>
        <family val="2"/>
        <scheme val="minor"/>
      </rPr>
      <t xml:space="preserve"> que son incluidas en el Plan institucional de capacitación de la entidad,</t>
    </r>
    <r>
      <rPr>
        <sz val="8"/>
        <color rgb="FF7030A0"/>
        <rFont val="Calibri"/>
        <family val="2"/>
        <scheme val="minor"/>
      </rPr>
      <t xml:space="preserve"> inducción y reinducción. </t>
    </r>
    <r>
      <rPr>
        <sz val="8"/>
        <color theme="1"/>
        <rFont val="Calibri"/>
        <family val="2"/>
        <scheme val="minor"/>
      </rPr>
      <t xml:space="preserve">
i. La mejora continua a través de los </t>
    </r>
    <r>
      <rPr>
        <sz val="8"/>
        <color rgb="FF00B050"/>
        <rFont val="Calibri"/>
        <family val="2"/>
        <scheme val="minor"/>
      </rPr>
      <t xml:space="preserve">planes de mejoramiento por proceso y de los entes de control, </t>
    </r>
    <r>
      <rPr>
        <sz val="8"/>
        <color rgb="FF7030A0"/>
        <rFont val="Calibri"/>
        <family val="2"/>
        <scheme val="minor"/>
      </rPr>
      <t>planificación de cambios al SIG</t>
    </r>
    <r>
      <rPr>
        <sz val="8"/>
        <color theme="1"/>
        <rFont val="Calibri"/>
        <family val="2"/>
        <scheme val="minor"/>
      </rPr>
      <t xml:space="preserve">
j. El apoyo y orientación a los gerentes públicos con el fin de demostrar liderazgo en sus áreas respectivas y roles que desempeñan que se evidencia en el </t>
    </r>
    <r>
      <rPr>
        <sz val="8"/>
        <color rgb="FFFF0000"/>
        <rFont val="Calibri"/>
        <family val="2"/>
        <scheme val="minor"/>
      </rPr>
      <t>acto administrativo de niveles de responsabilidad</t>
    </r>
    <r>
      <rPr>
        <sz val="8"/>
        <color theme="1"/>
        <rFont val="Calibri"/>
        <family val="2"/>
        <scheme val="minor"/>
      </rPr>
      <t xml:space="preserve">
</t>
    </r>
  </si>
  <si>
    <r>
      <t>La alta dirección está comprometida con el Sistema de Gestión Ambiental mediante:
a. Responsabilidad y obligación de rendir cuentas con relación a la eficacia del SGA mediante el</t>
    </r>
    <r>
      <rPr>
        <sz val="8"/>
        <color rgb="FF00B050"/>
        <rFont val="Calibri"/>
        <family val="2"/>
        <scheme val="minor"/>
      </rPr>
      <t xml:space="preserve"> informe de gestión</t>
    </r>
    <r>
      <rPr>
        <sz val="8"/>
        <color theme="1"/>
        <rFont val="Calibri"/>
        <family val="2"/>
        <scheme val="minor"/>
      </rPr>
      <t xml:space="preserve"> de la vigencia
b. Estableciendo la política y objetivos ambientales que se evidencia en la </t>
    </r>
    <r>
      <rPr>
        <sz val="8"/>
        <color rgb="FFFF0000"/>
        <rFont val="Calibri"/>
        <family val="2"/>
        <scheme val="minor"/>
      </rPr>
      <t>Política trabajada y está pendiente de aprobación</t>
    </r>
    <r>
      <rPr>
        <sz val="8"/>
        <color theme="1"/>
        <rFont val="Calibri"/>
        <family val="2"/>
        <scheme val="minor"/>
      </rPr>
      <t xml:space="preserve">
c. La integración de los requisitos del sistema de gestión de ambiental en los procesos de negocio de la entidad donde se abordan en el </t>
    </r>
    <r>
      <rPr>
        <sz val="8"/>
        <color rgb="FF00B050"/>
        <rFont val="Calibri"/>
        <family val="2"/>
        <scheme val="minor"/>
      </rPr>
      <t>reglamento técnico operativo y reglamento comercial y financiero</t>
    </r>
    <r>
      <rPr>
        <sz val="8"/>
        <color theme="1"/>
        <rFont val="Calibri"/>
        <family val="2"/>
        <scheme val="minor"/>
      </rPr>
      <t xml:space="preserve">
d. La alta dirección dispone de diferentes medios para reflejar los recursos que se deben utilizar </t>
    </r>
    <r>
      <rPr>
        <sz val="8"/>
        <color rgb="FF00B050"/>
        <rFont val="Calibri"/>
        <family val="2"/>
        <scheme val="minor"/>
      </rPr>
      <t>(Plan de adquisición, proyecto de inversión)</t>
    </r>
    <r>
      <rPr>
        <sz val="8"/>
        <color theme="1"/>
        <rFont val="Calibri"/>
        <family val="2"/>
        <scheme val="minor"/>
      </rPr>
      <t xml:space="preserve">
e. La divulgación de los procesos y el pensamiento basado en los riesgos se establece a partir de los diferentes medios de comunicación de la entidad como: </t>
    </r>
    <r>
      <rPr>
        <sz val="8"/>
        <color rgb="FF00B050"/>
        <rFont val="Calibri"/>
        <family val="2"/>
        <scheme val="minor"/>
      </rPr>
      <t>Correo electrónico, intranet y la página web</t>
    </r>
    <r>
      <rPr>
        <sz val="8"/>
        <color theme="1"/>
        <rFont val="Calibri"/>
        <family val="2"/>
        <scheme val="minor"/>
      </rPr>
      <t xml:space="preserve">.
f. El cumplimiento del sistema de gestión de ambiental para lograr los resultados previstos a través de un </t>
    </r>
    <r>
      <rPr>
        <sz val="8"/>
        <color rgb="FF00B050"/>
        <rFont val="Calibri"/>
        <family val="2"/>
        <scheme val="minor"/>
      </rPr>
      <t>informe ejecutivo</t>
    </r>
    <r>
      <rPr>
        <sz val="8"/>
        <color theme="1"/>
        <rFont val="Calibri"/>
        <family val="2"/>
        <scheme val="minor"/>
      </rPr>
      <t xml:space="preserve"> de los resultados del sistema de gestión de ambiental.
g. El compromiso institucional donde la alta dirección respalda a los servidores públicos en fortalecer el sistema de gestión ambiental a través de</t>
    </r>
    <r>
      <rPr>
        <sz val="8"/>
        <color rgb="FFFF0000"/>
        <rFont val="Calibri"/>
        <family val="2"/>
        <scheme val="minor"/>
      </rPr>
      <t xml:space="preserve"> capacitaciones que son incluidas en el Plan institucional de capacitación de la entidad.
</t>
    </r>
    <r>
      <rPr>
        <sz val="8"/>
        <rFont val="Calibri"/>
        <family val="2"/>
        <scheme val="minor"/>
      </rPr>
      <t xml:space="preserve">h.  La mejora continua a través de los </t>
    </r>
    <r>
      <rPr>
        <sz val="8"/>
        <color rgb="FF00B050"/>
        <rFont val="Calibri"/>
        <family val="2"/>
        <scheme val="minor"/>
      </rPr>
      <t>planes de mejoramiento por proceso y de los entes de control.</t>
    </r>
    <r>
      <rPr>
        <sz val="8"/>
        <color theme="1"/>
        <rFont val="Calibri"/>
        <family val="2"/>
        <scheme val="minor"/>
      </rPr>
      <t xml:space="preserve">
</t>
    </r>
    <r>
      <rPr>
        <sz val="8"/>
        <rFont val="Calibri"/>
        <family val="2"/>
        <scheme val="minor"/>
      </rPr>
      <t xml:space="preserve">j. El apoyo y orientación a los gerentes públicos con el fin de demostrar liderazgo en sus áreas respectivas y roles que desempeñan que se evidencia en el </t>
    </r>
    <r>
      <rPr>
        <sz val="8"/>
        <color rgb="FFFF0000"/>
        <rFont val="Calibri"/>
        <family val="2"/>
        <scheme val="minor"/>
      </rPr>
      <t>acto administrativo de niveles de responsabilidad</t>
    </r>
    <r>
      <rPr>
        <sz val="8"/>
        <color theme="1"/>
        <rFont val="Calibri"/>
        <family val="2"/>
        <scheme val="minor"/>
      </rPr>
      <t xml:space="preserve">
</t>
    </r>
  </si>
  <si>
    <t>Enfoque al cliente</t>
  </si>
  <si>
    <r>
      <t xml:space="preserve">La alta dirección </t>
    </r>
    <r>
      <rPr>
        <b/>
        <sz val="8"/>
        <color indexed="10"/>
        <rFont val="Calibri"/>
        <family val="2"/>
      </rPr>
      <t>debe</t>
    </r>
    <r>
      <rPr>
        <sz val="8"/>
        <color indexed="8"/>
        <rFont val="Calibri"/>
        <family val="2"/>
      </rPr>
      <t xml:space="preserve"> demostrar liderazgo y compromiso con respecto al enfoque al cliente asegurándose de que:
a) se determinan, se comprenden y se cumplen regularmente los requisitos del cliente y los legales y reglamentarios aplicables. 
b) se determinan y se consideran los riesgos y oportunidades que pueden afectar a la conformidad de los productos y servicios y a la capacidad de aumentar la satisfacción del cliente.
c) se mantiene el enfoque en el aumento de la satisfacción del cliente.
</t>
    </r>
  </si>
  <si>
    <r>
      <t xml:space="preserve">La alta dirección de la UAESP demuestra liderazgo y compromiso de manera visible para mantener la entidad centrada en cumplir los requisitos del cliente y mejorar la satisfacción del cliente asegurándose de que:
a. Se determinen, comprendan y cumplan los requisitos del cliente a través de los </t>
    </r>
    <r>
      <rPr>
        <sz val="8"/>
        <color rgb="FF00B050"/>
        <rFont val="Calibri"/>
        <family val="2"/>
        <scheme val="minor"/>
      </rPr>
      <t>reglamentos técnico operativo - comercial y financiero</t>
    </r>
    <r>
      <rPr>
        <sz val="8"/>
        <color theme="1"/>
        <rFont val="Calibri"/>
        <family val="2"/>
        <scheme val="minor"/>
      </rPr>
      <t xml:space="preserve">; respecto a los requisitos legales y reglamentarios relacionados con los productos y servicios que se encuentran evidenciados en el </t>
    </r>
    <r>
      <rPr>
        <sz val="8"/>
        <color rgb="FF00B050"/>
        <rFont val="Calibri"/>
        <family val="2"/>
        <scheme val="minor"/>
      </rPr>
      <t>normograma</t>
    </r>
    <r>
      <rPr>
        <sz val="8"/>
        <color theme="1"/>
        <rFont val="Calibri"/>
        <family val="2"/>
        <scheme val="minor"/>
      </rPr>
      <t xml:space="preserve"> de la entidad,</t>
    </r>
    <r>
      <rPr>
        <sz val="8"/>
        <color rgb="FF7030A0"/>
        <rFont val="Calibri"/>
        <family val="2"/>
        <scheme val="minor"/>
      </rPr>
      <t xml:space="preserve"> validación y aprobación de los mapas relacionales y control de la salida no conforme (procesos misionales)</t>
    </r>
    <r>
      <rPr>
        <sz val="8"/>
        <color theme="1"/>
        <rFont val="Calibri"/>
        <family val="2"/>
        <scheme val="minor"/>
      </rPr>
      <t xml:space="preserve">
b. Se determinen acciones apropiadas para tratar los riesgos y oportunidades, de manera que los resultados previstos se logren sistemáticamente mediante los </t>
    </r>
    <r>
      <rPr>
        <sz val="8"/>
        <color rgb="FF00B050"/>
        <rFont val="Calibri"/>
        <family val="2"/>
        <scheme val="minor"/>
      </rPr>
      <t>mapas de riesgos por proceso y el anticorrupción.</t>
    </r>
    <r>
      <rPr>
        <sz val="8"/>
        <color theme="1"/>
        <rFont val="Calibri"/>
        <family val="2"/>
        <scheme val="minor"/>
      </rPr>
      <t xml:space="preserve">
c. Se mantenga el enfoque en el aumento de la satisfacción al cliente mediante los resultados de análisis y evaluación de los datos que surgen de la herramienta </t>
    </r>
    <r>
      <rPr>
        <sz val="8"/>
        <color rgb="FF00B050"/>
        <rFont val="Calibri"/>
        <family val="2"/>
        <scheme val="minor"/>
      </rPr>
      <t xml:space="preserve">SDQS (Sistema Distrital de Quejas Soluciones), </t>
    </r>
    <r>
      <rPr>
        <sz val="8"/>
        <color rgb="FF7030A0"/>
        <rFont val="Calibri"/>
        <family val="2"/>
        <scheme val="minor"/>
      </rPr>
      <t>disminución de PQRD, medición de satisfacción de los servicios de la Unidad</t>
    </r>
  </si>
  <si>
    <t>Política Calidad</t>
  </si>
  <si>
    <t>Política Ambiental</t>
  </si>
  <si>
    <t>Establecimiento de la política de la calidad</t>
  </si>
  <si>
    <r>
      <t xml:space="preserve">La alta dirección es la que </t>
    </r>
    <r>
      <rPr>
        <b/>
        <sz val="8"/>
        <color indexed="10"/>
        <rFont val="Calibri"/>
        <family val="2"/>
      </rPr>
      <t xml:space="preserve">debe </t>
    </r>
    <r>
      <rPr>
        <sz val="8"/>
        <color indexed="8"/>
        <rFont val="Calibri"/>
        <family val="2"/>
      </rPr>
      <t>establecer, implementar y mantener una política de la calidad que:
a) Sea apropiada al propósito y contexto de la organización y apoye su dirección estratégica.
b) Proporcione un marco de referencia para el establecimiento de los objetivos de la calidad.
c) Incluya el compromiso de cumplir con los requisitos aplicables.
d) Incluya un compromiso de mejora continua del Sistema de Gestión de la Calidad.</t>
    </r>
  </si>
  <si>
    <r>
      <t>La alta dirección</t>
    </r>
    <r>
      <rPr>
        <b/>
        <sz val="8"/>
        <color rgb="FFFF0000"/>
        <rFont val="Calibri"/>
        <family val="2"/>
        <scheme val="minor"/>
      </rPr>
      <t xml:space="preserve"> debe </t>
    </r>
    <r>
      <rPr>
        <sz val="8"/>
        <color theme="1"/>
        <rFont val="Calibri"/>
        <family val="2"/>
        <scheme val="minor"/>
      </rPr>
      <t xml:space="preserve">establecer, implementar y mantener ambiental que, dentro del alcance definido de su sistema de gestión ambiental:
a) Sea apropiada al propósito y contexto de la organización, incluída la naturaleza, magnitud e impactos ambientales de sus actividades, productos y servicios. 
b) Proporcione un marco de referencia para el establecimiento de los objetivos ambientales.
c) Incluya un compromiso para la protección del medio ambiente, incluída la prevención de la contaminación y otros compromisos específicos pertinente al contexto de la organización.
NOTA Otros compromisos de protección del medio ambiente pueden incluir el uso sostenible de recursos, la mitigación y adaptación al cambio climático y la protección de la biodiversidad y de los ecosistema.
d) Incluya un compromiso de cumplir con los requisitos legales y otros requisitos.
e) Incluya un compromiso de mejora continua del sistema de gestión ambiental para la mejora del desempeño ambiental.
La política ambiental </t>
    </r>
    <r>
      <rPr>
        <b/>
        <sz val="8"/>
        <color rgb="FFFF0000"/>
        <rFont val="Calibri"/>
        <family val="2"/>
        <scheme val="minor"/>
      </rPr>
      <t>debe</t>
    </r>
    <r>
      <rPr>
        <sz val="8"/>
        <color theme="1"/>
        <rFont val="Calibri"/>
        <family val="2"/>
        <scheme val="minor"/>
      </rPr>
      <t>:
- Mantenerse como información documentada.
- Comunicarse dentro de la organización.
- Estar disponible para las partes interesadas.</t>
    </r>
  </si>
  <si>
    <t>La UAESP definió y documentó su política del Sistema de gestión de la calidad, la cual contiene los aspectos señalados por los requisitos legales y reglamentarios aplicables a las normas ISO. Esta política es coherente con la misión, objetivos institucionales y de calidad, así como con los planes, proyectos (1109, 1042. 1045, 1048) y programas del Plan Distrital de Desarrollo a los cuales le apunta la entidad.</t>
  </si>
  <si>
    <t xml:space="preserve">Política realizada y está pendiente la aprobación </t>
  </si>
  <si>
    <t>Comunicación de la política de la calidad</t>
  </si>
  <si>
    <r>
      <t xml:space="preserve">La política de la calidad </t>
    </r>
    <r>
      <rPr>
        <b/>
        <sz val="8"/>
        <color indexed="10"/>
        <rFont val="Calibri"/>
        <family val="2"/>
      </rPr>
      <t>debe</t>
    </r>
    <r>
      <rPr>
        <sz val="8"/>
        <color indexed="8"/>
        <rFont val="Calibri"/>
        <family val="2"/>
      </rPr>
      <t>:
a) Estar disponible y mantenerse como información documentada.
b) Comunicarse, entenderse y aplicarse dentro de la organización.
c) Estar disponible para las partes interesadas pertinentes, según incumba.</t>
    </r>
  </si>
  <si>
    <r>
      <t xml:space="preserve">La alta dirección se asegura que la política del sistema </t>
    </r>
    <r>
      <rPr>
        <strike/>
        <sz val="8"/>
        <color theme="7" tint="-0.249977111117893"/>
        <rFont val="Calibri"/>
        <family val="2"/>
        <scheme val="minor"/>
      </rPr>
      <t>integrado</t>
    </r>
    <r>
      <rPr>
        <sz val="8"/>
        <color theme="1"/>
        <rFont val="Calibri"/>
        <family val="2"/>
        <scheme val="minor"/>
      </rPr>
      <t xml:space="preserve"> de gestión se comunica, se entiende y aplica en la entidad mediante </t>
    </r>
    <r>
      <rPr>
        <sz val="8"/>
        <color rgb="FF00B050"/>
        <rFont val="Calibri"/>
        <family val="2"/>
        <scheme val="minor"/>
      </rPr>
      <t>correo electrónico masivo, comunicación en la Intranet u otros medios</t>
    </r>
    <r>
      <rPr>
        <sz val="8"/>
        <color theme="1"/>
        <rFont val="Calibri"/>
        <family val="2"/>
        <scheme val="minor"/>
      </rPr>
      <t xml:space="preserve"> y se mantiene como información documentada a través del </t>
    </r>
    <r>
      <rPr>
        <sz val="8"/>
        <color rgb="FF00B050"/>
        <rFont val="Calibri"/>
        <family val="2"/>
        <scheme val="minor"/>
      </rPr>
      <t>Manual Operativo</t>
    </r>
    <r>
      <rPr>
        <sz val="8"/>
        <color theme="1"/>
        <rFont val="Calibri"/>
        <family val="2"/>
        <scheme val="minor"/>
      </rPr>
      <t xml:space="preserve"> y está disponible para las partes interesadas a través de la </t>
    </r>
    <r>
      <rPr>
        <sz val="8"/>
        <color rgb="FF00B050"/>
        <rFont val="Calibri"/>
        <family val="2"/>
        <scheme val="minor"/>
      </rPr>
      <t>Página Web.</t>
    </r>
  </si>
  <si>
    <t>Roles, responsabilidades y autoridades en la organización</t>
  </si>
  <si>
    <r>
      <rPr>
        <sz val="8"/>
        <color indexed="8"/>
        <rFont val="Calibri"/>
        <family val="2"/>
      </rPr>
      <t xml:space="preserve">La alta dirección </t>
    </r>
    <r>
      <rPr>
        <b/>
        <sz val="8"/>
        <color indexed="10"/>
        <rFont val="Calibri"/>
        <family val="2"/>
      </rPr>
      <t xml:space="preserve">debe </t>
    </r>
    <r>
      <rPr>
        <sz val="8"/>
        <color indexed="8"/>
        <rFont val="Calibri"/>
        <family val="2"/>
      </rPr>
      <t xml:space="preserve">asegurarse de que las responsabilidades y autoridades para los roles pertinentes quedan asignadas, se comuniquen y se entiendan en toda la organización.
La alta dirección </t>
    </r>
    <r>
      <rPr>
        <b/>
        <sz val="8"/>
        <color indexed="10"/>
        <rFont val="Calibri"/>
        <family val="2"/>
      </rPr>
      <t>debe</t>
    </r>
    <r>
      <rPr>
        <sz val="8"/>
        <color indexed="8"/>
        <rFont val="Calibri"/>
        <family val="2"/>
      </rPr>
      <t xml:space="preserve"> asignar responsabilidades y autoridades para:
a) Asegurarse de que el Sistema de Gestión de la Calidad es conforme con los requisitos de esta Norma Internacional.
b) Asegurarse de que los procesos están generando las salidas previstas.
c) Informar, en particular, a la alta dirección sobre el desempeño del Sistema de Gestión de la Calidad y sobre las oportunidades de mejora (véase 10.1).
d) Asegurarse de que se promueve el enfoque al cliente en toda la organización.
e) Asegurarse de que la integridad del Sistema de Gestión de la Calidad se mantiene cuando se planifican e implementan cambios en el sistema de gestión de calidad.</t>
    </r>
  </si>
  <si>
    <r>
      <t xml:space="preserve">La alta dirección </t>
    </r>
    <r>
      <rPr>
        <b/>
        <sz val="8"/>
        <color rgb="FFFF0000"/>
        <rFont val="Calibri"/>
        <family val="2"/>
        <scheme val="minor"/>
      </rPr>
      <t>debe</t>
    </r>
    <r>
      <rPr>
        <sz val="8"/>
        <color theme="1"/>
        <rFont val="Calibri"/>
        <family val="2"/>
        <scheme val="minor"/>
      </rPr>
      <t xml:space="preserve"> asegurarse de que las responsabilidades y autoridades para los roles pertinentes se asignen y comuniquen dentro de la organización.
La alta dirección </t>
    </r>
    <r>
      <rPr>
        <b/>
        <sz val="8"/>
        <color rgb="FFFF0000"/>
        <rFont val="Calibri"/>
        <family val="2"/>
        <scheme val="minor"/>
      </rPr>
      <t>debe</t>
    </r>
    <r>
      <rPr>
        <sz val="8"/>
        <color theme="1"/>
        <rFont val="Calibri"/>
        <family val="2"/>
        <scheme val="minor"/>
      </rPr>
      <t xml:space="preserve"> asignar responsabilidades y autoridades para:
a) Asegurarse de que el Sistema de Gestión Ambiental es conforme con los requisitos de esta Norma Internacional.
b) Informar a la alta dirección sobre el desempeño del sistema de gestión ambiental, incluyendo su desempeño ambiental.</t>
    </r>
  </si>
  <si>
    <r>
      <t xml:space="preserve">En la Unidad Administrativa Especial de Servicios Públicos, los líderes responsables de la implementación, mantenimiento y mejora del Sistema de Gestión de la UAESP son: el Director General que da las directrices generales y los Subdirectores y jefes de Oficina y el responsable del Sistema de Gestión de Calidad. 
La Alta Dirección ha asignado las responsabilidades y autoridades para la ejecución de los siguientes requisitos así:
</t>
    </r>
    <r>
      <rPr>
        <b/>
        <sz val="8"/>
        <color theme="1"/>
        <rFont val="Calibri"/>
        <family val="2"/>
      </rPr>
      <t xml:space="preserve">
a) Asegurarse de que el Sistema de Gestión de Calidad es conforme con los requisitos de la NTC ISO 9001:2015 </t>
    </r>
    <r>
      <rPr>
        <sz val="8"/>
        <color theme="1"/>
        <rFont val="Calibri"/>
        <family val="2"/>
      </rPr>
      <t xml:space="preserve">
*Responsable del Sistema de Gestión de Calidad
*Dueños </t>
    </r>
    <r>
      <rPr>
        <sz val="8"/>
        <color theme="7" tint="-0.249977111117893"/>
        <rFont val="Calibri"/>
        <family val="2"/>
      </rPr>
      <t>(Líderes)</t>
    </r>
    <r>
      <rPr>
        <sz val="8"/>
        <color theme="1"/>
        <rFont val="Calibri"/>
        <family val="2"/>
      </rPr>
      <t xml:space="preserve"> de procesos
</t>
    </r>
    <r>
      <rPr>
        <b/>
        <sz val="8"/>
        <color theme="1"/>
        <rFont val="Calibri"/>
        <family val="2"/>
      </rPr>
      <t xml:space="preserve">b) Asegurarse de que los procesos están generando y proporcionando las salidas previstas </t>
    </r>
    <r>
      <rPr>
        <sz val="8"/>
        <color theme="1"/>
        <rFont val="Calibri"/>
        <family val="2"/>
      </rPr>
      <t xml:space="preserve">
*Dueños </t>
    </r>
    <r>
      <rPr>
        <sz val="8"/>
        <color theme="7" tint="-0.249977111117893"/>
        <rFont val="Calibri"/>
        <family val="2"/>
      </rPr>
      <t>(Líderes)</t>
    </r>
    <r>
      <rPr>
        <sz val="8"/>
        <color theme="1"/>
        <rFont val="Calibri"/>
        <family val="2"/>
      </rPr>
      <t xml:space="preserve"> de procesos
</t>
    </r>
    <r>
      <rPr>
        <b/>
        <sz val="8"/>
        <color theme="1"/>
        <rFont val="Calibri"/>
        <family val="2"/>
      </rPr>
      <t xml:space="preserve">c) Presentar informes sobre el desempeño del Sistema de Gestión de la calidad  </t>
    </r>
    <r>
      <rPr>
        <sz val="8"/>
        <color theme="1"/>
        <rFont val="Calibri"/>
        <family val="2"/>
      </rPr>
      <t xml:space="preserve">
*Dueños</t>
    </r>
    <r>
      <rPr>
        <sz val="8"/>
        <color theme="7" tint="-0.249977111117893"/>
        <rFont val="Calibri"/>
        <family val="2"/>
      </rPr>
      <t xml:space="preserve"> (Líderes)</t>
    </r>
    <r>
      <rPr>
        <sz val="8"/>
        <color theme="1"/>
        <rFont val="Calibri"/>
        <family val="2"/>
      </rPr>
      <t xml:space="preserve"> de procesos
*Responsable del Sistema de Gestión de Calidad
</t>
    </r>
    <r>
      <rPr>
        <b/>
        <sz val="8"/>
        <color theme="1"/>
        <rFont val="Calibri"/>
        <family val="2"/>
      </rPr>
      <t xml:space="preserve">d) Asegurarse de que se promueve el enfoque al cliente en toda la organización </t>
    </r>
    <r>
      <rPr>
        <sz val="8"/>
        <color theme="1"/>
        <rFont val="Calibri"/>
        <family val="2"/>
      </rPr>
      <t xml:space="preserve">
*Responsable del Sistema de Gestión de Calidad
</t>
    </r>
    <r>
      <rPr>
        <b/>
        <sz val="8"/>
        <color theme="1"/>
        <rFont val="Calibri"/>
        <family val="2"/>
      </rPr>
      <t xml:space="preserve">e) Asegurarse de que la integridad del Sistema de Gestión de Calidad se mantiene cuando se planifican e implementan cambios </t>
    </r>
    <r>
      <rPr>
        <sz val="8"/>
        <color theme="1"/>
        <rFont val="Calibri"/>
        <family val="2"/>
      </rPr>
      <t xml:space="preserve">
*Responsable del Sistema de Gestión de Calidad
Los demás roles de la organización contribuyen con el logro de los objetivos de calidad, el mantenimiento y la mejora del sistema, a través de la ejecución eficaz, eficiente y efectiva de los procesos en los que participan, según sus funciones y responsabilidades, las cuales están definidas tanto en los procesos y procedimientos como en el Manual de Funciones de la Entidad.</t>
    </r>
  </si>
  <si>
    <t>Comité ambiental (Resolución 343 de 2015)
Gestor ambiental (Resolución 399 de 2012)</t>
  </si>
  <si>
    <t/>
  </si>
  <si>
    <t>Acciones para abordar riesgos y oportunidades</t>
  </si>
  <si>
    <t>6.1.1</t>
  </si>
  <si>
    <r>
      <t>Al hacer una planificación del Sistema de Gestión de la Calidad, la organización</t>
    </r>
    <r>
      <rPr>
        <b/>
        <sz val="8"/>
        <color indexed="8"/>
        <rFont val="Arial"/>
        <family val="2"/>
      </rPr>
      <t xml:space="preserve"> </t>
    </r>
    <r>
      <rPr>
        <b/>
        <sz val="8"/>
        <color rgb="FFFF0000"/>
        <rFont val="Arial"/>
        <family val="2"/>
      </rPr>
      <t>debe</t>
    </r>
    <r>
      <rPr>
        <sz val="8"/>
        <color rgb="FFFF0000"/>
        <rFont val="Arial"/>
        <family val="2"/>
      </rPr>
      <t xml:space="preserve"> </t>
    </r>
    <r>
      <rPr>
        <sz val="8"/>
        <color indexed="8"/>
        <rFont val="Arial"/>
        <family val="2"/>
      </rPr>
      <t>considerar las cuestiones referidas en el apartado 4.1, los requisitos referidos en el apartado 4.2, y determinar los riesgos y oportunidades que es ineludible abordar con el objetivo de: 
a) Asegurar que el Sistema de Gestión de la Calidad pueda alcanzar sus resultados previstos.
b) Aumentar los efectos deseables.
c) Prevenir o reducir efectos no deseados. 
d) Alcanzar la mejora.</t>
    </r>
  </si>
  <si>
    <t>6.1.2</t>
  </si>
  <si>
    <r>
      <t xml:space="preserve">La organización </t>
    </r>
    <r>
      <rPr>
        <b/>
        <sz val="8"/>
        <color rgb="FFFF0000"/>
        <rFont val="Arial"/>
        <family val="2"/>
      </rPr>
      <t xml:space="preserve">debe </t>
    </r>
    <r>
      <rPr>
        <sz val="8"/>
        <color theme="1"/>
        <rFont val="Arial"/>
        <family val="2"/>
      </rPr>
      <t xml:space="preserve">planificar: 
a) Las acciones para abordar estos riesgos y oportunidades. 
b) La forma de: 
1. Integrar e implementar las acciones en los procesos del Sistema de Gestión de la Calidad (véase 4.4.).
2. Evaluar la eficacia de estas acciones.
Las acciones llevadas a cabo para abordar los riesgos y oportunidades </t>
    </r>
    <r>
      <rPr>
        <b/>
        <sz val="8"/>
        <color rgb="FFFF0000"/>
        <rFont val="Arial"/>
        <family val="2"/>
      </rPr>
      <t>deben</t>
    </r>
    <r>
      <rPr>
        <sz val="8"/>
        <color theme="1"/>
        <rFont val="Arial"/>
        <family val="2"/>
      </rPr>
      <t xml:space="preserve"> ser proporcionales al impacto potencial en la conformidad de los productos y los servicios.
NOTA 1 Las opciones para afrontar los riesgos pueden incluir: evitar riesgos, asumir riesgos para perseguir una oportunidad, eliminar la fuente de riesgo, cambiar la probabilidad o las consecuencias, compartir el riesgo o mantener riesgos mediante decisiones informadas.
NOTA 2 Las oportunidades pueden llevar a la adopción de nuevas prácticas, lanzamiento de nuevos productos, apertura de nuevos mercados, contacto con nuevos clientes, establecimiento de asociaciones, uso de nuevas tecnologías y otras posibilidades deseables y viables para abordar las necesidades de la organización o las de sus clientes.</t>
    </r>
  </si>
  <si>
    <t>La alta dirección asegura la planificación de los procesos del sistema de gestión de la calidad, determinando sus riesgos, oportunidades y planifica acciones para tratarlos que se establecen en el mapa de riesgos por procesos.  Su propósito es prevenir las no conformidades incluyendo los resultados no conformes y determinar las oportunidades de mejora y la satisfacción al cliente. 
* Política de Administración del riesgo
*Matriz de riesgos
*Plan de mejoramiento de cada proceso</t>
  </si>
  <si>
    <t>Objetivos de la calidad y planificación para lograrlos</t>
  </si>
  <si>
    <t>6.2.1</t>
  </si>
  <si>
    <t>Objetivos de la calidad deben</t>
  </si>
  <si>
    <r>
      <t xml:space="preserve">La organización </t>
    </r>
    <r>
      <rPr>
        <b/>
        <sz val="8"/>
        <color rgb="FFFF0000"/>
        <rFont val="Arial"/>
        <family val="2"/>
      </rPr>
      <t>debe</t>
    </r>
    <r>
      <rPr>
        <sz val="8"/>
        <color indexed="8"/>
        <rFont val="Arial"/>
        <family val="2"/>
      </rPr>
      <t xml:space="preserve"> establecer objetivos de la calidad para las funciones y niveles correspondientes y los procesos necesarios para el Sistema de Gestión de la Calidad.
Los objetivos de la calidad deben:
a)Ser afines con la política de la calidad.
b)   Ser medibles.
c)   Considerar los requisitos aplicables. 
d)   Ser acertados para la conformidad de los productos y servicios y para el aumento de la satisfacción del cliente.
e)   Ser objeto de seguimiento.
f)   Ser comunicados.
g)   Actualizarse, según convenga.
La organización </t>
    </r>
    <r>
      <rPr>
        <b/>
        <sz val="8"/>
        <color rgb="FFFF0000"/>
        <rFont val="Arial"/>
        <family val="2"/>
      </rPr>
      <t xml:space="preserve">debe </t>
    </r>
    <r>
      <rPr>
        <sz val="8"/>
        <color indexed="8"/>
        <rFont val="Arial"/>
        <family val="2"/>
      </rPr>
      <t>conservar información documentada sobre los objetivos de la calidad.</t>
    </r>
  </si>
  <si>
    <r>
      <t xml:space="preserve">a,b,c,d,e,f,g (cumple)
</t>
    </r>
    <r>
      <rPr>
        <sz val="8"/>
        <rFont val="Arial"/>
        <family val="2"/>
      </rPr>
      <t xml:space="preserve">Los objetivos de calidad son los objetivos institucionales definidos en el Marco Estratégico de la UAESP. </t>
    </r>
    <r>
      <rPr>
        <sz val="8"/>
        <color indexed="8"/>
        <rFont val="Arial"/>
        <family val="2"/>
      </rPr>
      <t xml:space="preserve">
</t>
    </r>
  </si>
  <si>
    <t>6.2.2</t>
  </si>
  <si>
    <r>
      <t xml:space="preserve">Al planificar la forma de lograr sus objetivos de la calidad, la organización </t>
    </r>
    <r>
      <rPr>
        <b/>
        <sz val="8"/>
        <color rgb="FFFF0000"/>
        <rFont val="Arial"/>
        <family val="2"/>
      </rPr>
      <t>debe</t>
    </r>
    <r>
      <rPr>
        <sz val="8"/>
        <color theme="1"/>
        <rFont val="Arial"/>
        <family val="2"/>
      </rPr>
      <t xml:space="preserve"> establecer: 
a)   Qué se va a hacer. 
b)   Qué recursos se necesitarán.
c)   Quién será el responsable. 
d)   La forma en que se evaluarán los resultados.</t>
    </r>
  </si>
  <si>
    <r>
      <t xml:space="preserve">La entidad planifica las actividades que se realizan durante el cuatrienio a través de sus proyectos de inversión donde se refleja los productos, responsables, recursos que se requieren para dar cumplimiento a los objetivos estratégicos o de calidad y el seguimiento articulado con el sector hábitat, secretaría de planeación y Secretaría de hacienda.
</t>
    </r>
    <r>
      <rPr>
        <sz val="8"/>
        <rFont val="Arial"/>
        <family val="2"/>
      </rPr>
      <t>*Proyectos de inversión
*Plan de acción institucional</t>
    </r>
  </si>
  <si>
    <t>Planificación de los cambios</t>
  </si>
  <si>
    <r>
      <t xml:space="preserve">Cuando la organización determine que es necesario realizar cambios en el Sistema de Gestión de la Calidad, estos cambios deben ejecutarse de manera planificada (véase 4.4).
La organización </t>
    </r>
    <r>
      <rPr>
        <b/>
        <sz val="8"/>
        <color rgb="FFFF0000"/>
        <rFont val="Arial"/>
        <family val="2"/>
      </rPr>
      <t>debe</t>
    </r>
    <r>
      <rPr>
        <sz val="8"/>
        <color indexed="8"/>
        <rFont val="Arial"/>
        <family val="2"/>
      </rPr>
      <t xml:space="preserve"> considerar:
a) El propósito de los cambios y sus potenciales consecuencias. 
b) La integridad del Sistema de Gestión de la Calidad. 
c) La disponibilidad de recursos. 
d) La asignación o reasignación de responsabilidades y autoridades.</t>
    </r>
  </si>
  <si>
    <r>
      <t xml:space="preserve">La alta dirección se adapta a los cambios en el sistema de gestión de la calidad de la UAESP, en el entorno del portafolio de servicios y asegura que cualquier cambio propuesto se planifica, introduce e implementa de una manera controlada aplicando el pensamiento basado en riesgos. 
La Unidad determina los recursos necesarios para estos procesos y asegura su disponibilidad.
</t>
    </r>
    <r>
      <rPr>
        <sz val="8"/>
        <color rgb="FFFF0000"/>
        <rFont val="Arial"/>
        <family val="2"/>
      </rPr>
      <t>* Planificación de cambios  del Sistema.</t>
    </r>
    <r>
      <rPr>
        <sz val="8"/>
        <color rgb="FF7030A0"/>
        <rFont val="Arial"/>
        <family val="2"/>
      </rPr>
      <t xml:space="preserve">
</t>
    </r>
    <r>
      <rPr>
        <sz val="8"/>
        <color theme="1"/>
        <rFont val="Arial"/>
        <family val="2"/>
      </rPr>
      <t>* Actas del Comité de Transformación Organizacional</t>
    </r>
    <r>
      <rPr>
        <sz val="8"/>
        <color rgb="FF7030A0"/>
        <rFont val="Arial"/>
        <family val="2"/>
      </rPr>
      <t xml:space="preserve">
</t>
    </r>
  </si>
  <si>
    <t>6.1.1 Consideraciones</t>
  </si>
  <si>
    <t>6.1.2 Acciones</t>
  </si>
  <si>
    <t>6.2.1 Objetivos de calidad</t>
  </si>
  <si>
    <t>6.2.2 Planificación</t>
  </si>
  <si>
    <t>8.3 Diseño y desarrollo de productos y servicios</t>
  </si>
  <si>
    <t>9.1.2 Satisfacción del cliente</t>
  </si>
  <si>
    <t>La entidad mantiene los conocimientos necesarios para la operación de los procesos a través de la gestión documental que permite tener la trazabilidad de la información mediante archivos de gestión, archivos históricos y la información que se almacena en el aplicativo de la gestión documental. En el servidor de la entidad, la información que produce cada persona que labora con la entidad, se almacena (back up)</t>
  </si>
  <si>
    <r>
      <t xml:space="preserve">La organización </t>
    </r>
    <r>
      <rPr>
        <b/>
        <sz val="8"/>
        <color rgb="FFFF0000"/>
        <rFont val="Arial"/>
        <family val="2"/>
      </rPr>
      <t>debe</t>
    </r>
    <r>
      <rPr>
        <sz val="8"/>
        <color theme="1"/>
        <rFont val="Arial"/>
        <family val="2"/>
      </rPr>
      <t xml:space="preserve"> determinar los conocimientos necesarios para la operación de sus procesos y para lograr la conformidad de los productos y servicios.
Estos conocimientos </t>
    </r>
    <r>
      <rPr>
        <b/>
        <sz val="8"/>
        <color rgb="FFFF0000"/>
        <rFont val="Arial"/>
        <family val="2"/>
      </rPr>
      <t>deben</t>
    </r>
    <r>
      <rPr>
        <sz val="8"/>
        <color theme="1"/>
        <rFont val="Arial"/>
        <family val="2"/>
      </rPr>
      <t xml:space="preserve"> mantenerse y ponerse a disposición en la medida en que sea necesario.
Cuando se abordan las necesidades y tendencias cambiantes, la organización </t>
    </r>
    <r>
      <rPr>
        <b/>
        <sz val="8"/>
        <color rgb="FFFF0000"/>
        <rFont val="Arial"/>
        <family val="2"/>
      </rPr>
      <t>debe</t>
    </r>
    <r>
      <rPr>
        <sz val="8"/>
        <color theme="1"/>
        <rFont val="Arial"/>
        <family val="2"/>
      </rPr>
      <t xml:space="preserve"> considerar sus conocimientos actuales y determinar cómo adquirir o acceder a los conocimientos adicionales necesarios y a las actualizaciones requeridas.
Nota 1 Los conocimientos de la organización son conocimientos específicos que la organización adquiere generalmente con la experiencia. Es información que se utiliza y se comparte para lograr los objetivos de la organización.
Nota 2 Los conocimientos de la organización pueden basarse en:
a) Fuentes internas (por ejemplo, propiedad intelectual; conocimientos adquiridos con la experiencia; lecciones aprendidas de los fracasos y de proyectos de éxito; capturar y compartir conocimientos y experiencia no documentados; los resultados de las mejoras en los procesos, productos y servicios.
b) Fuentes externas (por ejemplo, normas; academia; conferencias; recopilación de conocimientos provenientes de clientes o proveedores externos).</t>
    </r>
  </si>
  <si>
    <t xml:space="preserve">La entidad asegura y proporciona medidas de trazabilidad a través de las Interventorías contratadas, para la prestación de los servicios que se requieran, esto con el fin de brindar confianza en la validez de los resultados de medición y/o calibración de los equipos, como se puede evidenciar en los informes mensuales presentados por los operadores e interventorías. (Cláusulas de los contratos de concesión)
Igualmente, la entidad contrata la calibración de las básculas de pesaje para el aprovechamiento de los residuos sólidos. (ECA) (Documento soporte de la calibración del equipo)
</t>
  </si>
  <si>
    <t>Cuando la trazabilidad  de las mediciones es un requisito, o es considerada por la organización como parte esencial para proporcionar confianza en la validez de los resultados de la medición, el equipo de medición debe:
a) Calibrarse o verificarse, o ambas, a intervalos especificados, o antes de su utilización, contra patrones de medición trazables a patrones de medición internacionales o nacionales; no existan tales patrones, debe conservarse como información documentada la base utilizada para la calibración o la verificación.
b) Identificarse para determinar su estado.
c) Protegerse contra ajustes, daño o deterioro que pudiera invalidar el estado de calibración y los posteriores resultados de la medición.
La organización debe determinar si la validez de los resultados de medición previos se ha visto afectada de manera adversa cuando el equipo de medición se considere no apto para su propósito previsto, y debe tomar las acciones adecuadas cuando sea necesario.</t>
  </si>
  <si>
    <t xml:space="preserve">La Unidad identifica y planifica los procesos de prestación del servicio que afectan directamente la calidad. Estos procesos se efectúan en condiciones controladas que incluyen lo siguiente: 
 La disponibilidad de normas legales e información que especifica las características de los servicios que presta la Unidad.
 La disponibilidad de procedimientos e instrucciones.
 El uso apropiado de herramientas tecnológicas
 La implementación de mecanismos de seguimiento a través de cronogramas, planes, indicadores entre otros, y tiene identificados por procesos los riesgos de mayor probabilidad de ocurrencia con su correspondiente plan de manejo para su mitigación.
 La validación del proceso se realiza mediante el establecimiento de puntos de control identificados en las actividades que hacen parte de los procedimientos de la entidad.
 La entidad cuida y protege los bienes tanto en su recorrido interno como externo, de acuerdo a los procedimientos establecidos.
 La Unidad como garante de la prestación, coordinación, supervisión y control de los servicios, ejerce a través de un tercero la medición, verificación o calibración a los equipos que se utilizan para la operación del servicio con el fin de asegurar los resultados (Cuantitativo o cualitativo). 
Así mismo, la entidad a través de sus funciones realiza el seguimiento y control a los equipos de medición. (Estaciones de clasificación aprovechamiento ECA).
La entidad cuenta con un sistema para atender las peticiones, quejas y reclamos de la ciudadanía (SDQS: Sistema Distrital de Quejas y Soluciones) de la Alcaldía Mayor de Bogotá.
</t>
  </si>
  <si>
    <r>
      <t xml:space="preserve">La organización </t>
    </r>
    <r>
      <rPr>
        <b/>
        <sz val="8"/>
        <color rgb="FFFF0000"/>
        <rFont val="Arial"/>
        <family val="2"/>
      </rPr>
      <t>debe</t>
    </r>
    <r>
      <rPr>
        <sz val="8"/>
        <color theme="1"/>
        <rFont val="Arial"/>
        <family val="2"/>
      </rPr>
      <t xml:space="preserve"> determinar y proporcionar los recursos necesarios para asegurarse de la validez y fiabilidad de los resultados cuando se realice el seguimiento o la medición para verificar la conformidad de los productos y servicios con los requisitos.
La organización </t>
    </r>
    <r>
      <rPr>
        <b/>
        <sz val="8"/>
        <color rgb="FFFF0000"/>
        <rFont val="Arial"/>
        <family val="2"/>
      </rPr>
      <t>debe</t>
    </r>
    <r>
      <rPr>
        <sz val="8"/>
        <color theme="1"/>
        <rFont val="Arial"/>
        <family val="2"/>
      </rPr>
      <t xml:space="preserve"> asegurarse de que los recursos proporcionados:
a) Son apropiados para el tipo específico de actividades de seguimiento y medición realizadas;
b )Se mantienen para asegurarse de la idoneidad continua para su propósito.
La organización </t>
    </r>
    <r>
      <rPr>
        <b/>
        <sz val="8"/>
        <color rgb="FFFF0000"/>
        <rFont val="Arial"/>
        <family val="2"/>
      </rPr>
      <t xml:space="preserve">debe </t>
    </r>
    <r>
      <rPr>
        <sz val="8"/>
        <color theme="1"/>
        <rFont val="Arial"/>
        <family val="2"/>
      </rPr>
      <t>conservar la información documentada apropiada como evidencia de que los recursos de seguimiento y medición son idóneos para su propósito.</t>
    </r>
  </si>
  <si>
    <t>Recurso de seguimiento y medición</t>
  </si>
  <si>
    <t xml:space="preserve">La entidad determina, proporciona y gestiona el ambiente de trabajo necesario para lograr la conformidad con los requisitos del producto y/o servicio. 
En lo relacionado con el ambiente de trabajo la UAESP cuenta con un Sistema de Gestión de Seguridad y Salud en el Trabajo - SGSST que atiende los requerimientos de la entidad y sus riesgos, que actualmente está bajo la responsabilidad del proceso de talento humano.
La UAESP contribuye a aumentar la calidad de vida las personas generando:
 Jornada Laboral flexibles
 Implementación del Teletrabajo
 El derecho de asociación colectiva y la igualdad de oportunidades a nivel interno (Sindicato)
</t>
  </si>
  <si>
    <r>
      <rPr>
        <sz val="8"/>
        <color theme="1"/>
        <rFont val="Arial"/>
        <family val="2"/>
      </rPr>
      <t xml:space="preserve">La organización </t>
    </r>
    <r>
      <rPr>
        <b/>
        <sz val="8"/>
        <color rgb="FFFF0000"/>
        <rFont val="Arial"/>
        <family val="2"/>
      </rPr>
      <t xml:space="preserve">debe </t>
    </r>
    <r>
      <rPr>
        <sz val="8"/>
        <color theme="1"/>
        <rFont val="Arial"/>
        <family val="2"/>
      </rPr>
      <t>determinar, proporcionar y mantener el ambiente necesario para la operación de sus procesos y lograr la conformidad de los productos y servicios.
Nota Un ambiente adecuado puede ser una combinación de factores humanos y físicos, tales como:
a) Sociales (por ejemplo, no discriminatorio, ambiente tranquilo, libre de conflictos);
b) Psicológicos (por ejemplo, reducción del estrés, prevención del síndrome de agotamiento, cuidado de las emociones);
c) Físicos (por ejemplo, temperatura, calor, humedad, iluminación, circulación del aire, higiene, ruido).
Estos factores pueden diferir sustancialmente dependiendo de los productos y servicios suministrados.</t>
    </r>
  </si>
  <si>
    <t>Ambiente para la operación de los procesos</t>
  </si>
  <si>
    <t xml:space="preserve">La entidad determina, proporciona y mantiene la infraestructura necesaria para lograr la conformidad con los requisitos del producto y/o servicio. 
En los aspectos relacionados con la infraestructura la UAESP, tiene servicios asociados, equipo para los procesos, tanto hardware como software, y servicios de comunicación. 
Los procesos relacionados con la prestación del servicio se encuentran soportados en la infraestructura y plataforma tecnológica de manejo de datos que administra la Oficina de TIC de la entidad.
* Inventario de los Sistemas de información
* PETIC
* Plan de mantenimiento de la infraestructura de la Unidad
</t>
  </si>
  <si>
    <r>
      <t xml:space="preserve">La organización </t>
    </r>
    <r>
      <rPr>
        <b/>
        <sz val="8"/>
        <color rgb="FFFF0000"/>
        <rFont val="Arial"/>
        <family val="2"/>
      </rPr>
      <t>debe</t>
    </r>
    <r>
      <rPr>
        <sz val="8"/>
        <color theme="1"/>
        <rFont val="Arial"/>
        <family val="2"/>
      </rPr>
      <t xml:space="preserve"> determinar, proporcionar y mantener la infraestructura necesaria para la operación de sus procesos y lograr la conformidad de los productos y servicios.
Nota: La infraestructura puede incluir:
a) Edificios y servicios asociados.
b) Equipos incluyendo hardware y software.
c) Recursos de transporte.
d) Tecnologías de la información y la comunicación.</t>
    </r>
  </si>
  <si>
    <t>Infraestructura</t>
  </si>
  <si>
    <r>
      <t>La Unidad asegura los recursos humanos adecuados que se necesitan para el desarrollo del objetivo misional de la entidad, para la operación y control de sus procesos y la implementación eficaz del sistema de gestión de la calidad; teniendo en cuenta la carga trabajo y competencia de las personas pertinentes para llevar a cabo sus funciones y roles en el sistema de gestión de la calidad, así mismo la entidad usa el pensamiento basado en riesgos. Las especificaciones del personal por contrato, en cuanto a requisitos de educación y experiencia se definen en los estudios previos.</t>
    </r>
    <r>
      <rPr>
        <sz val="8"/>
        <color rgb="FF7030A0"/>
        <rFont val="Arial"/>
        <family val="2"/>
      </rPr>
      <t xml:space="preserve">
</t>
    </r>
  </si>
  <si>
    <r>
      <t xml:space="preserve">La organización </t>
    </r>
    <r>
      <rPr>
        <b/>
        <sz val="8"/>
        <color rgb="FFFF0000"/>
        <rFont val="Arial"/>
        <family val="2"/>
      </rPr>
      <t>debe</t>
    </r>
    <r>
      <rPr>
        <sz val="8"/>
        <color theme="1"/>
        <rFont val="Arial"/>
        <family val="2"/>
      </rPr>
      <t xml:space="preserve"> determinar y proporcionar las personas necesarias para la implementación eficaz de su sistema de gestión de calidad y para la operación y control de sus procesos.</t>
    </r>
  </si>
  <si>
    <t>Personas</t>
  </si>
  <si>
    <r>
      <t xml:space="preserve">Plan de acción institucional PIGA (storm)
</t>
    </r>
    <r>
      <rPr>
        <sz val="8"/>
        <color rgb="FFFF0000"/>
        <rFont val="Arial"/>
        <family val="2"/>
      </rPr>
      <t>Se sugiere construir un plan de acción con mas información respecto al recurso financiero (presupuesto).</t>
    </r>
  </si>
  <si>
    <t>La entidad determina y proporciona los recursos necesarios para el establecimiento, implementación, mantenimiento y mejora continua del sistema de gestión de la calidad a través de los proyectos de inversión, teniendo en cuenta el pensamiento basado en riesgos donde se ven establecidos en el mapa de riesgos.
*Proyectos de inversión
* Plan Anual de Adquisiciones
* Plan de acción institucional</t>
  </si>
  <si>
    <r>
      <t xml:space="preserve">La organización </t>
    </r>
    <r>
      <rPr>
        <b/>
        <sz val="8"/>
        <color rgb="FFFF0000"/>
        <rFont val="Arial"/>
        <family val="2"/>
      </rPr>
      <t>debe</t>
    </r>
    <r>
      <rPr>
        <sz val="8"/>
        <color indexed="8"/>
        <rFont val="Arial"/>
        <family val="2"/>
      </rPr>
      <t xml:space="preserve"> determinar y proporcionar los recursos necesarios para el establecimiento, implementación, mantenimiento y mejora continua del sistema de gestión ambiental. </t>
    </r>
  </si>
  <si>
    <r>
      <t xml:space="preserve">La organización </t>
    </r>
    <r>
      <rPr>
        <b/>
        <sz val="8"/>
        <color rgb="FFFF0000"/>
        <rFont val="Arial"/>
        <family val="2"/>
      </rPr>
      <t>debe</t>
    </r>
    <r>
      <rPr>
        <sz val="8"/>
        <color indexed="8"/>
        <rFont val="Arial"/>
        <family val="2"/>
      </rPr>
      <t xml:space="preserve"> estipular y proporcionar los recursos necesarios para poder establecer, implementar, mantener y mejorar de un modo continuo el Sistema de Gestión de la Calidad.
La organización </t>
    </r>
    <r>
      <rPr>
        <b/>
        <sz val="8"/>
        <color rgb="FFFF0000"/>
        <rFont val="Arial"/>
        <family val="2"/>
      </rPr>
      <t>debe</t>
    </r>
    <r>
      <rPr>
        <sz val="8"/>
        <color indexed="8"/>
        <rFont val="Arial"/>
        <family val="2"/>
      </rPr>
      <t xml:space="preserve"> considerar:
a) Las capacidades y limitaciones de los recursos internos existentes. 
b) Qué se necesita obtener de los proveedores externos.</t>
    </r>
  </si>
  <si>
    <t>7.1.1</t>
  </si>
  <si>
    <t>Recursos</t>
  </si>
  <si>
    <r>
      <rPr>
        <sz val="8"/>
        <color rgb="FF00B050"/>
        <rFont val="Arial"/>
        <family val="2"/>
      </rPr>
      <t>Manual específico de funciones
Plan</t>
    </r>
    <r>
      <rPr>
        <sz val="8"/>
        <color theme="7" tint="-0.249977111117893"/>
        <rFont val="Arial"/>
        <family val="2"/>
      </rPr>
      <t xml:space="preserve"> institucional</t>
    </r>
    <r>
      <rPr>
        <sz val="8"/>
        <color rgb="FF00B050"/>
        <rFont val="Arial"/>
        <family val="2"/>
      </rPr>
      <t xml:space="preserve"> de capacitaciones (talento Humano)</t>
    </r>
    <r>
      <rPr>
        <sz val="8"/>
        <color indexed="8"/>
        <rFont val="Arial"/>
        <family val="2"/>
      </rPr>
      <t xml:space="preserve">
</t>
    </r>
  </si>
  <si>
    <t xml:space="preserve">En la Unidad dentro de su objeto misional tiene actividades establecidas para definir la competencia necesaria del personal que realiza funciones que afectan a la calidad, tal como se puede evidenciar en el manual específico de funciones.
*Evaluación de desempeño
*Evaluación de los requisitos habilitantes (contratos y convenios)
*Sistema de Gestión Documental
* Plan Institucional de Capacitaciones (PIC)
</t>
  </si>
  <si>
    <r>
      <t xml:space="preserve">La organización </t>
    </r>
    <r>
      <rPr>
        <b/>
        <sz val="8"/>
        <color rgb="FFFF0000"/>
        <rFont val="Arial"/>
        <family val="2"/>
      </rPr>
      <t>debe</t>
    </r>
    <r>
      <rPr>
        <sz val="8"/>
        <color indexed="8"/>
        <rFont val="Arial"/>
        <family val="2"/>
      </rPr>
      <t xml:space="preserve">:
a) Determinar la competencia necesaria de las personas que realizan trabajos bajo su control, que afecte a su desempeño ambiental y su capacidad para cumplir sus requisitos legales y otros requisitos.
b) Asegurarse de que estas personas sean competentes, con base en su educación, formación o experiencia apropiadas.
c) Determinar las necesidades de formación asociadas con sus aspectos ambientales y su sistema de gestión ambiental.
d) Cuando sea aplicable, tomar acciones para adquirir la competencia necesaria y evaluar la eficacia de las acciones tomadas.
NOTA: Las acciones aplicables pueden incluir, por ejemplo, la tutoría o la reasignación de las personas empleadas actualmente, o la contratación o subcontratación de personas competentes.
La organización </t>
    </r>
    <r>
      <rPr>
        <b/>
        <sz val="8"/>
        <color rgb="FFFF0000"/>
        <rFont val="Arial"/>
        <family val="2"/>
      </rPr>
      <t xml:space="preserve">debe </t>
    </r>
    <r>
      <rPr>
        <sz val="8"/>
        <color indexed="8"/>
        <rFont val="Arial"/>
        <family val="2"/>
      </rPr>
      <t>conservar información documentada apropiada, como evidencia de la competencia.</t>
    </r>
  </si>
  <si>
    <r>
      <t xml:space="preserve">La organización </t>
    </r>
    <r>
      <rPr>
        <b/>
        <sz val="8"/>
        <color rgb="FFFF0000"/>
        <rFont val="Arial"/>
        <family val="2"/>
      </rPr>
      <t>debe:</t>
    </r>
    <r>
      <rPr>
        <sz val="8"/>
        <color indexed="8"/>
        <rFont val="Arial"/>
        <family val="2"/>
      </rPr>
      <t xml:space="preserve">
a) Determinar la competencia de las personas que realizan, bajo su control, un trabajo que puede afectar al desempeño y  eficacia Sistema de Gestión de la Calidad.
b) Asegurarse de  que estas personas sean competentes, basándose en la educación,formación o experiencia apropiadas. Cuando sea aplicable, tomar acciones para adquirir la competencia necesaria y evaluar la eficacia de las acciones tomadas.
c) Se debe conservar la información de forma documentada, para contar con la evidencia si en algún momento es requerida.
d) Conservar la información documentada apropiada como evidencia de la competencia.
Nota 1  Las acciones aplicables pueden incluir, por ejemplo, la formación, la tutoría o la reasignación de las personas empleadas actualmente; o la contratación o subcontratación de personas competentes.</t>
    </r>
  </si>
  <si>
    <t>Competencia</t>
  </si>
  <si>
    <t>La entidad genera conciencia mediante:
*Herramientas visuales como imágenes en los equipos de cómputo y los televisores.
*Comunicación de los servicios que presta la entidad tales como: episodios, intranet, página web, redes sociales etc.
*Comunicación de los informes de las auditorías de gestión, calidad, entes de control y ente certificador establecidas por el proceso de Evaluación, control y mejora.</t>
  </si>
  <si>
    <t xml:space="preserve">La Unidad asegura que los funcionarios trabajen bajo el control de la organización tomando conciencia sobre la Política de calidad, objetivos de calidad, la contribución a la eficacia del sistema de gestión de la calidad y el cumplimiento de los requisitos del sistema.
La entidad genera conciencia mediante:
Herramientas visuales como imágenes en los equipos de cómputo y los televisores.
Comunicación de los servicios que presta la entidad tales como: episodios, intranet, página web, redes sociales etc.
Comunicación de los informes de las auditorías de gestión, calidad, entes de control y ente certificador establecidas por el proceso de Evaluación, control y mejora.
</t>
  </si>
  <si>
    <r>
      <t xml:space="preserve">La empresa se </t>
    </r>
    <r>
      <rPr>
        <b/>
        <sz val="8"/>
        <color rgb="FFFF0000"/>
        <rFont val="Arial"/>
        <family val="2"/>
      </rPr>
      <t>debe</t>
    </r>
    <r>
      <rPr>
        <sz val="8"/>
        <color indexed="8"/>
        <rFont val="Arial"/>
        <family val="2"/>
      </rPr>
      <t xml:space="preserve"> asegurar de que las personas que llevan a cabo un trabajo bajo el control de la empresa tomen conciencia sobre:
a) La política de ambiental.
b) Los aspectos ambientales significativos y los impactos ambientales reales o potenciales relacionados, asociados con su trabajo.
c) Su  contribución a la eficacia del Sistema de Gestión Ambiental, incluidos los beneficios de una mejora del desempeño ambiental.
d) Las implicaciones de no satisfacer los requisitos del Sistema de Gestión Ambiental, incluido el incumplimiento de los requisitos legales y otros requisitos de la organización.</t>
    </r>
  </si>
  <si>
    <r>
      <t xml:space="preserve">La empresa se </t>
    </r>
    <r>
      <rPr>
        <b/>
        <sz val="8"/>
        <color rgb="FFFF0000"/>
        <rFont val="Arial"/>
        <family val="2"/>
      </rPr>
      <t>debe</t>
    </r>
    <r>
      <rPr>
        <sz val="8"/>
        <color indexed="8"/>
        <rFont val="Arial"/>
        <family val="2"/>
      </rPr>
      <t xml:space="preserve"> asegurar de que las personas que llevan a cabo un trabajo bajo el control de la empresa tomen conciencia sobre:
a) La política de calidad
b) Los objetivos de calidad pertinentes
c) Su  contribución de la eficacia del Sistema de Gestión de la Calidad, incluidos los beneficios de una mejora del desempeño
d) Las implicaciones del incumplimiento de los requisitos del Sistema de Gestión de la Calidad</t>
    </r>
  </si>
  <si>
    <t>Toma de conciencia</t>
  </si>
  <si>
    <r>
      <t xml:space="preserve">7.4.3 Comunicación externa
</t>
    </r>
    <r>
      <rPr>
        <sz val="8"/>
        <color indexed="8"/>
        <rFont val="Arial"/>
        <family val="2"/>
      </rPr>
      <t xml:space="preserve">La organización </t>
    </r>
    <r>
      <rPr>
        <b/>
        <sz val="8"/>
        <color rgb="FFFF0000"/>
        <rFont val="Arial"/>
        <family val="2"/>
      </rPr>
      <t>debe</t>
    </r>
    <r>
      <rPr>
        <sz val="8"/>
        <color indexed="8"/>
        <rFont val="Arial"/>
        <family val="2"/>
      </rPr>
      <t xml:space="preserve"> comunicar externamente información pertinente al sistema de gestión ambiental, según se establezca en los procesos d ela organización y según lo requieran sus requisitos legales y otros requisitos.</t>
    </r>
  </si>
  <si>
    <r>
      <t xml:space="preserve">7.4.2 Comunicación interna
</t>
    </r>
    <r>
      <rPr>
        <sz val="8"/>
        <color indexed="8"/>
        <rFont val="Arial"/>
        <family val="2"/>
      </rPr>
      <t xml:space="preserve">La organización </t>
    </r>
    <r>
      <rPr>
        <b/>
        <sz val="8"/>
        <color rgb="FFFF0000"/>
        <rFont val="Arial"/>
        <family val="2"/>
      </rPr>
      <t>debe</t>
    </r>
    <r>
      <rPr>
        <sz val="8"/>
        <color indexed="8"/>
        <rFont val="Arial"/>
        <family val="2"/>
      </rPr>
      <t>:
a) Comunucar internamente la información pertinente del sistema de gestión ambiental entre los diversos niveles y funciones de la organización, incluidos los cambios en el sistema de gestión ambiental, según corresponda.
b) Asegurarse de que sus procesos de comunicación permitan que las personas que realicen trabajos bajo el control de la organización contribuyan a la mejora continua.</t>
    </r>
  </si>
  <si>
    <t xml:space="preserve">Diferentes piezas de comunicación para la divulgación, tales como: boletines virtuales, intranet, pagina web, episodios, entre otros. </t>
  </si>
  <si>
    <t>La alta dirección debe asegurarse de que se establecen los procesos de comunicación apropiados dentro de la entidad y de que la comunicación se efectúa considerando la eficacia del sistema de gestión. 
Los procesos de comunicación en la UAESP están evidenciados en: 
 En las cadenas de valor, donde se enlazan las comunicaciones internas que se deben realizar en las diferentes dependencias de la UAESP para lograr los resultados esperados de cada proceso. 
 Diferentes piezas de comunicación para la divulgación, tales como: boletines virtuales, intranet, pagina web, episodios, entre otros. 
 Planes de mejoramiento con el fin de evidenciar las oportunidades de mejora en los procesos de la entidad.</t>
  </si>
  <si>
    <r>
      <rPr>
        <b/>
        <u/>
        <sz val="8"/>
        <color indexed="8"/>
        <rFont val="Arial"/>
        <family val="2"/>
      </rPr>
      <t xml:space="preserve">7.4.1 Generalidades
</t>
    </r>
    <r>
      <rPr>
        <sz val="8"/>
        <color indexed="8"/>
        <rFont val="Arial"/>
        <family val="2"/>
      </rPr>
      <t xml:space="preserve">
La organización </t>
    </r>
    <r>
      <rPr>
        <b/>
        <sz val="8"/>
        <color rgb="FFFF0000"/>
        <rFont val="Arial"/>
        <family val="2"/>
      </rPr>
      <t>debe</t>
    </r>
    <r>
      <rPr>
        <sz val="8"/>
        <color indexed="8"/>
        <rFont val="Arial"/>
        <family val="2"/>
      </rPr>
      <t xml:space="preserve"> establecer, implementar y mantener los procesos necesarios para las comunicaciones internas y externas pertinentes al Sistema de Gestión Ambiental, que incluyan:
a) Qué comunicar
b) Cuándo comunicar
c) A quién comunicar
d) Cómo comunicar
Cuando establece sus procesos de comunicación, la organización </t>
    </r>
    <r>
      <rPr>
        <b/>
        <sz val="8"/>
        <color rgb="FFFF0000"/>
        <rFont val="Arial"/>
        <family val="2"/>
      </rPr>
      <t>debe</t>
    </r>
    <r>
      <rPr>
        <sz val="8"/>
        <color indexed="8"/>
        <rFont val="Arial"/>
        <family val="2"/>
      </rPr>
      <t xml:space="preserve">:
- Tener en cuenta sus requisitos legales y otros requisitos.
- Asegurarse de que la información ambiental comunicada sea coherente con la información generada dentro del sistema de gestión ambiental y que sea fiable.
La organización </t>
    </r>
    <r>
      <rPr>
        <b/>
        <sz val="8"/>
        <color rgb="FFFF0000"/>
        <rFont val="Arial"/>
        <family val="2"/>
      </rPr>
      <t>debe</t>
    </r>
    <r>
      <rPr>
        <sz val="8"/>
        <color indexed="8"/>
        <rFont val="Arial"/>
        <family val="2"/>
      </rPr>
      <t xml:space="preserve"> responder a las comunicaciones pertinentes sobre su sistema de gestión ambiental.
La organización </t>
    </r>
    <r>
      <rPr>
        <b/>
        <sz val="8"/>
        <color rgb="FFFF0000"/>
        <rFont val="Arial"/>
        <family val="2"/>
      </rPr>
      <t>debe</t>
    </r>
    <r>
      <rPr>
        <sz val="8"/>
        <color indexed="8"/>
        <rFont val="Arial"/>
        <family val="2"/>
      </rPr>
      <t xml:space="preserve"> conservar información documentada como evidencia de sus comunicaciones. según corresponda.</t>
    </r>
  </si>
  <si>
    <r>
      <t xml:space="preserve">La organización </t>
    </r>
    <r>
      <rPr>
        <b/>
        <sz val="8"/>
        <color rgb="FFFF0000"/>
        <rFont val="Arial"/>
        <family val="2"/>
      </rPr>
      <t>debe</t>
    </r>
    <r>
      <rPr>
        <sz val="8"/>
        <color indexed="8"/>
        <rFont val="Arial"/>
        <family val="2"/>
      </rPr>
      <t xml:space="preserve"> determinar las comunicaciones internas y externas pertinentes  al Sistema de Gestión de la Calidad, que incluyan:
a) Qué comunicar
b) Cuándo comunicar
c) A quién comunicar
d) Cómo comunicar
e) Quién comunica</t>
    </r>
  </si>
  <si>
    <t>Comunicación</t>
  </si>
  <si>
    <r>
      <t xml:space="preserve">Requisitos Evidencias
</t>
    </r>
    <r>
      <rPr>
        <b/>
        <sz val="9"/>
        <color theme="1"/>
        <rFont val="Arial"/>
        <family val="2"/>
      </rPr>
      <t xml:space="preserve">a) Distribución, Acceso, recuperación y uso. </t>
    </r>
    <r>
      <rPr>
        <sz val="9"/>
        <color theme="1"/>
        <rFont val="Arial"/>
        <family val="2"/>
      </rPr>
      <t xml:space="preserve">
 Sistema de gestión documental ORFEO
 Back up página web
</t>
    </r>
    <r>
      <rPr>
        <b/>
        <sz val="9"/>
        <color theme="1"/>
        <rFont val="Arial"/>
        <family val="2"/>
      </rPr>
      <t>b) Almacenamiento y preservación, incluida la preservación de la legibilidad.</t>
    </r>
    <r>
      <rPr>
        <sz val="9"/>
        <color theme="1"/>
        <rFont val="Arial"/>
        <family val="2"/>
      </rPr>
      <t xml:space="preserve">
 Archivos de gestión, archivo central.
</t>
    </r>
    <r>
      <rPr>
        <b/>
        <sz val="9"/>
        <color theme="1"/>
        <rFont val="Arial"/>
        <family val="2"/>
      </rPr>
      <t>c) Control de cambios. (por ejemplo, control de versión)</t>
    </r>
    <r>
      <rPr>
        <sz val="9"/>
        <color theme="1"/>
        <rFont val="Arial"/>
        <family val="2"/>
      </rPr>
      <t xml:space="preserve">
 Listado maestro de documentos
</t>
    </r>
    <r>
      <rPr>
        <b/>
        <sz val="9"/>
        <color theme="1"/>
        <rFont val="Arial"/>
        <family val="2"/>
      </rPr>
      <t>d) Conservación y disposición.</t>
    </r>
    <r>
      <rPr>
        <sz val="9"/>
        <color theme="1"/>
        <rFont val="Arial"/>
        <family val="2"/>
      </rPr>
      <t xml:space="preserve">
 Archivos de gestión y central
</t>
    </r>
  </si>
  <si>
    <r>
      <t xml:space="preserve">Para el control de la información documentada, la organización </t>
    </r>
    <r>
      <rPr>
        <b/>
        <sz val="9"/>
        <color rgb="FFFF0000"/>
        <rFont val="Arial"/>
        <family val="2"/>
      </rPr>
      <t xml:space="preserve">debe </t>
    </r>
    <r>
      <rPr>
        <sz val="9"/>
        <color theme="1"/>
        <rFont val="Arial"/>
        <family val="2"/>
      </rPr>
      <t xml:space="preserve"> abordar las siguientes actividades, según corresponda:
a) Distribución, Acceso, recuperación y uso.
b) Almacenamiento y preservación, incluida la preservación de la legibilidad.
c) Control de cambios. (por ejemplo, control de versión)
d) Conservación y disposición.
La información documentada con la que cuente de origen externo, que la organización determina como necesaria para la planificación y operación del Sistema de Gestión de la Calidad, se </t>
    </r>
    <r>
      <rPr>
        <b/>
        <sz val="9"/>
        <color rgb="FFFF0000"/>
        <rFont val="Arial"/>
        <family val="2"/>
      </rPr>
      <t>debe</t>
    </r>
    <r>
      <rPr>
        <sz val="9"/>
        <color theme="1"/>
        <rFont val="Arial"/>
        <family val="2"/>
      </rPr>
      <t xml:space="preserve"> identificar según sea apropiado, y controlar.
La información documentada conservada como evidencia de la conformidad,</t>
    </r>
    <r>
      <rPr>
        <b/>
        <sz val="9"/>
        <color rgb="FFFF0000"/>
        <rFont val="Arial"/>
        <family val="2"/>
      </rPr>
      <t xml:space="preserve"> debe</t>
    </r>
    <r>
      <rPr>
        <sz val="9"/>
        <color theme="1"/>
        <rFont val="Arial"/>
        <family val="2"/>
      </rPr>
      <t xml:space="preserve"> protegerse contra modificaciones no autorizadas o intencionadas.
</t>
    </r>
    <r>
      <rPr>
        <sz val="8"/>
        <color theme="1"/>
        <rFont val="Arial"/>
        <family val="2"/>
      </rPr>
      <t>NOTA 1 El acceso puede implicar una decisión, en relación al permiso, solamente para consultar la información documentada, o al permiso y a la autoridad para consultar y modificar la información documentada.</t>
    </r>
  </si>
  <si>
    <t>7.5.3.2</t>
  </si>
  <si>
    <t>La entidad asegura la información documentada mediante el listado maestro de documentos, el sistema de gestión documental y los archivos de gestión.</t>
  </si>
  <si>
    <t>La entidad asegura la información documentada mediante el listado maestro de documentos, el sistema de gestión documental, los archivos de gestión y el archivo central.
Sitio disponible para la permanencia de los documentos (página web)</t>
  </si>
  <si>
    <r>
      <t xml:space="preserve">La información documentada requiera por el sistema de gestión ambietal y por esta Norma Internacional se </t>
    </r>
    <r>
      <rPr>
        <b/>
        <sz val="8"/>
        <color rgb="FFFF0000"/>
        <rFont val="Arial"/>
        <family val="2"/>
      </rPr>
      <t>debe</t>
    </r>
    <r>
      <rPr>
        <sz val="8"/>
        <color indexed="8"/>
        <rFont val="Arial"/>
        <family val="2"/>
      </rPr>
      <t xml:space="preserve"> controlar para asegurarse de que: 
a) Esté disponible y se idónea para su uso, dónde y cuándo se necesite.
b) Esté protegida adecuadamente (por ejemplo, contra pérdida de confidencialidad, uso inadecuado, o pérdida de integridad)
Para el control de la información documentada, la organización </t>
    </r>
    <r>
      <rPr>
        <b/>
        <sz val="8"/>
        <color rgb="FFFF0000"/>
        <rFont val="Arial"/>
        <family val="2"/>
      </rPr>
      <t>debe</t>
    </r>
    <r>
      <rPr>
        <sz val="8"/>
        <color indexed="8"/>
        <rFont val="Arial"/>
        <family val="2"/>
      </rPr>
      <t xml:space="preserve"> abordar las siguientes actividades, según corresponda:
- Distribución, acceso, recuperación y uso.
- Almacenamiento y preservación, incluida la preservación de la legalidad.
- Control de cambios (por ejemplo, control de versión)
- Conservación y disposición.
La información documentada de origen externo, que la organización determina como necesaria para la planificación y operación del sistema de gestión ambiental, se </t>
    </r>
    <r>
      <rPr>
        <b/>
        <sz val="8"/>
        <color rgb="FFFF0000"/>
        <rFont val="Arial"/>
        <family val="2"/>
      </rPr>
      <t>debe</t>
    </r>
    <r>
      <rPr>
        <sz val="8"/>
        <color indexed="8"/>
        <rFont val="Arial"/>
        <family val="2"/>
      </rPr>
      <t xml:space="preserve"> determinar, según sea apropiado y controlar.
NOTA. El acceso puede implicar una decisión en relación al permiso, solamente para consultar la información documentada o al permiso y a la autoridad para consultar y modificar la información documentada.</t>
    </r>
  </si>
  <si>
    <r>
      <t xml:space="preserve">La información documentada requerida  por el Sistema de Gestión de la Calidad y por esta norma internacional se </t>
    </r>
    <r>
      <rPr>
        <b/>
        <sz val="9"/>
        <color rgb="FFFF0000"/>
        <rFont val="Arial"/>
        <family val="2"/>
      </rPr>
      <t>debe</t>
    </r>
    <r>
      <rPr>
        <sz val="9"/>
        <color theme="1"/>
        <rFont val="Arial"/>
        <family val="2"/>
      </rPr>
      <t xml:space="preserve"> controlar para asegurarse de que:
a) Este disponible y sea idónea para su uso, donde y cuando se necesite.
b) Este protegida adecuadamente (por ejemplo, contra pérdida de la confidencialidad, uso inadecuado o pérdida de integridad).</t>
    </r>
  </si>
  <si>
    <t>7.5.3.1</t>
  </si>
  <si>
    <t>Control de la información documentada</t>
  </si>
  <si>
    <t>Revisar los procedimientos, guías, instructivos y otros respecto al tema ambiental con el fin de que se toquen estos temas en esos documentos.</t>
  </si>
  <si>
    <t xml:space="preserve">Todos los documentos del Sistema de Gestión de Calidad son controlados de acuerdo con el procedimiento de Control de documentos y registro, el listado maestro de documentos y la norma fundamental. </t>
  </si>
  <si>
    <r>
      <t xml:space="preserve">Al crear y actualizar la información requerida documentada, la organización </t>
    </r>
    <r>
      <rPr>
        <b/>
        <sz val="8"/>
        <color rgb="FFFF0000"/>
        <rFont val="Arial"/>
        <family val="2"/>
      </rPr>
      <t>debe</t>
    </r>
    <r>
      <rPr>
        <sz val="8"/>
        <color indexed="8"/>
        <rFont val="Arial"/>
        <family val="2"/>
      </rPr>
      <t xml:space="preserve"> asegurarse de que lo siguiente sea apropiado:
a) La identificación y descripción (por ejemplo, título, fecha, autor o número de referencia)
b) El formato (por ejemplo, idioma, versión del software, gráficos) y los medios de soporte (por ejemplo, papel, electrónico)
c) La revisión y aprobación con respecto a la conveniencia y adecuación.</t>
    </r>
  </si>
  <si>
    <r>
      <t xml:space="preserve">Al crear y actualizar la información documentada, la organización </t>
    </r>
    <r>
      <rPr>
        <b/>
        <sz val="9"/>
        <color rgb="FFFF0000"/>
        <rFont val="Arial"/>
        <family val="2"/>
      </rPr>
      <t>debe</t>
    </r>
    <r>
      <rPr>
        <sz val="9"/>
        <color theme="1"/>
        <rFont val="Arial"/>
        <family val="2"/>
      </rPr>
      <t xml:space="preserve"> asegurarse de que lo siguiente sea apropiado:
a) La identificación y la descripción (por ejemplo, título, fecha, autor o número de referencia.
b) El formato ( por ejemplo, idioma, versión del software, gráficos) y los medios de soporte (por ejemplo, papel, electrónico);
c) Revisión y aprobación con respecto a la conveniencia y adecuación.</t>
    </r>
  </si>
  <si>
    <t>Creación y actualización</t>
  </si>
  <si>
    <t xml:space="preserve">a y b) Se requiere empezar a organizar la documentación relacionada en esta norma para tenerla como evidencia
</t>
  </si>
  <si>
    <t>La documentación del sistema de gestión de calidad del Sistema de la entidad incluye:
 Una declaración documentada de la política y objetivos de la calidad.
 Manual operativo
 Los procedimientos documentados requeridos por ISO 9001:2015.
 Otros documentos necesarios que garantizan el correcto funcionamiento del sistema de gestión de calidad.
 Los registros requeridos para demostrar la conformidad con el sistema y con los requisitos de la norma de referencia.
Listado maestro de documentos
Tablas de retención Documental (TRD)
Norma Fundamental del SIG</t>
  </si>
  <si>
    <r>
      <rPr>
        <b/>
        <u/>
        <sz val="8"/>
        <color indexed="8"/>
        <rFont val="Arial"/>
        <family val="2"/>
      </rPr>
      <t>7.5.1 Generalidades</t>
    </r>
    <r>
      <rPr>
        <sz val="8"/>
        <color indexed="8"/>
        <rFont val="Arial"/>
        <family val="2"/>
      </rPr>
      <t xml:space="preserve">
El sistema de gestión ambiental de la organización </t>
    </r>
    <r>
      <rPr>
        <b/>
        <sz val="8"/>
        <color rgb="FFFF0000"/>
        <rFont val="Arial"/>
        <family val="2"/>
      </rPr>
      <t>debe</t>
    </r>
    <r>
      <rPr>
        <sz val="8"/>
        <color indexed="8"/>
        <rFont val="Arial"/>
        <family val="2"/>
      </rPr>
      <t xml:space="preserve"> incluir:
a) La información documentada requerida por esta Norma Internacional.
b) La información documentada que la organización determina como necesaria para la eficacia del sistema de gestión ambiental.
NOTA. La extensión de la información documentada para un sistema de gestión ambiental puede variar de una organización a otra, debido a:
- El tamaño de la organización y su tipo de actividades, procesos, productos y servicios.
- La necesidad de demostrar el cumplimiento de sus requisistos legales y otros requisitos.
- La complejidad de los procesos y sus interacciones, y
- La complejidad de las personas que realizan trabajos bajo el control de la organización.</t>
    </r>
  </si>
  <si>
    <r>
      <t xml:space="preserve">El Sistema de Gestión de la Calidad de la organización </t>
    </r>
    <r>
      <rPr>
        <b/>
        <sz val="8"/>
        <color rgb="FFFF0000"/>
        <rFont val="Arial"/>
        <family val="2"/>
      </rPr>
      <t>debe</t>
    </r>
    <r>
      <rPr>
        <sz val="8"/>
        <color indexed="8"/>
        <rFont val="Arial"/>
        <family val="2"/>
      </rPr>
      <t xml:space="preserve"> incluir:
a) La información documentada requerida por esta norma internacional. 
b) La información documentada que la organización determina como necesaria para la eficacia del Sistema de Gestión de la Calidad.
NOTA 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t>
    </r>
  </si>
  <si>
    <t>Información documentada</t>
  </si>
  <si>
    <t>7.5.3.1 Control de la información documentada</t>
  </si>
  <si>
    <t>7.5.3.2 Control de la información documentada</t>
  </si>
  <si>
    <t>Planificación y control operacional</t>
  </si>
  <si>
    <r>
      <t>La organización</t>
    </r>
    <r>
      <rPr>
        <b/>
        <sz val="8"/>
        <color rgb="FFFF0000"/>
        <rFont val="Arial"/>
        <family val="2"/>
      </rPr>
      <t xml:space="preserve"> debe</t>
    </r>
    <r>
      <rPr>
        <sz val="8"/>
        <color indexed="8"/>
        <rFont val="Arial"/>
        <family val="2"/>
      </rPr>
      <t xml:space="preserve"> planificar, implementar y controlar los procesos (véase 4.4) necesarios para cumplir los requisitos para la provisión de productos y servicios, y para implementar las acciones determinadas en el capítulo  6, mediante:
</t>
    </r>
    <r>
      <rPr>
        <b/>
        <sz val="8"/>
        <color indexed="8"/>
        <rFont val="Arial"/>
        <family val="2"/>
      </rPr>
      <t>a) La determinación de los requisitos para los productos y servicios.</t>
    </r>
    <r>
      <rPr>
        <sz val="8"/>
        <color indexed="8"/>
        <rFont val="Arial"/>
        <family val="2"/>
      </rPr>
      <t xml:space="preserve">
</t>
    </r>
    <r>
      <rPr>
        <b/>
        <sz val="8"/>
        <color indexed="8"/>
        <rFont val="Arial"/>
        <family val="2"/>
      </rPr>
      <t>b) El establecimiento de criterios para:</t>
    </r>
    <r>
      <rPr>
        <sz val="8"/>
        <color indexed="8"/>
        <rFont val="Arial"/>
        <family val="2"/>
      </rPr>
      <t xml:space="preserve"> 
1) Los procesos
2) La aceptación de los productos y servicios. 
</t>
    </r>
    <r>
      <rPr>
        <b/>
        <sz val="8"/>
        <color indexed="8"/>
        <rFont val="Arial"/>
        <family val="2"/>
      </rPr>
      <t>c) La  determinación de los recursos necesarios para lograr la conformidad con los requisitos de los productos y servicios.</t>
    </r>
    <r>
      <rPr>
        <sz val="8"/>
        <color indexed="8"/>
        <rFont val="Arial"/>
        <family val="2"/>
      </rPr>
      <t xml:space="preserve">
</t>
    </r>
    <r>
      <rPr>
        <b/>
        <sz val="8"/>
        <color indexed="8"/>
        <rFont val="Arial"/>
        <family val="2"/>
      </rPr>
      <t>d) La implementación del control de los procesos de acuerdo con los criterio.</t>
    </r>
    <r>
      <rPr>
        <sz val="8"/>
        <color indexed="8"/>
        <rFont val="Arial"/>
        <family val="2"/>
      </rPr>
      <t xml:space="preserve">
</t>
    </r>
    <r>
      <rPr>
        <b/>
        <sz val="8"/>
        <color indexed="8"/>
        <rFont val="Arial"/>
        <family val="2"/>
      </rPr>
      <t>e) La determinación, el mantenimiento y la conservación de la información documentada en la extensión necesaria para:</t>
    </r>
    <r>
      <rPr>
        <sz val="8"/>
        <color indexed="8"/>
        <rFont val="Arial"/>
        <family val="2"/>
      </rPr>
      <t xml:space="preserve">
1) Tener confianza en que los procesos se han llevado a cabo según lo planificado.
2) Demostrar la conformidad de los productos y servicios con sus requisitos.
La salida de esta planificación </t>
    </r>
    <r>
      <rPr>
        <b/>
        <sz val="8"/>
        <color rgb="FFFF0000"/>
        <rFont val="Arial"/>
        <family val="2"/>
      </rPr>
      <t>debe</t>
    </r>
    <r>
      <rPr>
        <sz val="8"/>
        <color indexed="8"/>
        <rFont val="Arial"/>
        <family val="2"/>
      </rPr>
      <t xml:space="preserve"> ser adecuada para las operaciones de la organización.
La organización </t>
    </r>
    <r>
      <rPr>
        <b/>
        <sz val="8"/>
        <color rgb="FFFF0000"/>
        <rFont val="Arial"/>
        <family val="2"/>
      </rPr>
      <t xml:space="preserve">debe </t>
    </r>
    <r>
      <rPr>
        <sz val="8"/>
        <color indexed="8"/>
        <rFont val="Arial"/>
        <family val="2"/>
      </rPr>
      <t xml:space="preserve">controlar los cambios planificados y revisar las consecuencia de los cambios, tomando acciones  para mitigar cualquier efecto adverso, según sea necesario.
La organización </t>
    </r>
    <r>
      <rPr>
        <b/>
        <sz val="8"/>
        <color rgb="FFFF0000"/>
        <rFont val="Arial"/>
        <family val="2"/>
      </rPr>
      <t>debe</t>
    </r>
    <r>
      <rPr>
        <sz val="8"/>
        <color indexed="8"/>
        <rFont val="Arial"/>
        <family val="2"/>
      </rPr>
      <t xml:space="preserve"> asegurarse de que los procesos contratados externamente estén controlados (véase 8.4)</t>
    </r>
  </si>
  <si>
    <r>
      <t xml:space="preserve">La organización </t>
    </r>
    <r>
      <rPr>
        <b/>
        <sz val="8"/>
        <color rgb="FFFF0000"/>
        <rFont val="Arial"/>
        <family val="2"/>
      </rPr>
      <t>debe</t>
    </r>
    <r>
      <rPr>
        <sz val="8"/>
        <color indexed="8"/>
        <rFont val="Arial"/>
        <family val="2"/>
      </rPr>
      <t xml:space="preserve"> establecer, implementar, controlar y mantener los procesos necesarios para satisfacer los requisitos del sistema de gestión ambiental y para implementar las acciones determinar en los apartados 6.1. y 6.2, mediante:
- El establecimiento de criterios de operación para los procesos.
- La implementación del control de los procesos de acuerdo con los criterios de operación.
NOTA. Los controles pueden incluir controles de ingeniería y procedimientos. Los controles se pueden implementar siguiendo una jerarquía (por ejemplo, de eliminación, de sustitución, administrativa) y se puede usar solos o combinados.
La organización </t>
    </r>
    <r>
      <rPr>
        <b/>
        <sz val="8"/>
        <color rgb="FFFF0000"/>
        <rFont val="Arial"/>
        <family val="2"/>
      </rPr>
      <t>debe</t>
    </r>
    <r>
      <rPr>
        <sz val="8"/>
        <color indexed="8"/>
        <rFont val="Arial"/>
        <family val="2"/>
      </rPr>
      <t xml:space="preserve"> controlar los cambios planificados y examinar las consecuencias de los cambios no previstos, tomando acciones para mitigar los efectos adversos, cuando sea necesario.
La organización </t>
    </r>
    <r>
      <rPr>
        <b/>
        <sz val="8"/>
        <color rgb="FFFF0000"/>
        <rFont val="Arial"/>
        <family val="2"/>
      </rPr>
      <t>debe</t>
    </r>
    <r>
      <rPr>
        <sz val="8"/>
        <color indexed="8"/>
        <rFont val="Arial"/>
        <family val="2"/>
      </rPr>
      <t xml:space="preserve"> asegurarse de que los procesos contratados externamente estén controlados o que se tenga influencia sobre ellos. Dentro del sistema de gestón ambiental se debe definir el tipo y grado de control o influencia que se va a aplicar a estos procesos.
En coherencia con la perspectiva del ciclo de la vida, la organización </t>
    </r>
    <r>
      <rPr>
        <b/>
        <sz val="8"/>
        <color rgb="FFFF0000"/>
        <rFont val="Arial"/>
        <family val="2"/>
      </rPr>
      <t>debe</t>
    </r>
    <r>
      <rPr>
        <sz val="8"/>
        <color indexed="8"/>
        <rFont val="Arial"/>
        <family val="2"/>
      </rPr>
      <t xml:space="preserve">:
a) Establecer los controles, según corresponda, para asegurarse de que en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
d) Considerar la necesidad de suministrar información acerca de los impactos ambientales potenciales significativos asociados con el transporte o la entrega, el uso, el tratamiento al fin de la vida útil y la disposición final de sus productos o servicios. 
La organización </t>
    </r>
    <r>
      <rPr>
        <b/>
        <sz val="8"/>
        <color rgb="FFFF0000"/>
        <rFont val="Arial"/>
        <family val="2"/>
      </rPr>
      <t>debe</t>
    </r>
    <r>
      <rPr>
        <sz val="8"/>
        <color indexed="8"/>
        <rFont val="Arial"/>
        <family val="2"/>
      </rPr>
      <t xml:space="preserve"> mantener la información documentada en la medida necesaria para tener la confianza en que los procesos se han llevado a cabo según lo planificado.</t>
    </r>
  </si>
  <si>
    <r>
      <t xml:space="preserve">Requisitos  
</t>
    </r>
    <r>
      <rPr>
        <b/>
        <sz val="9"/>
        <color theme="1"/>
        <rFont val="Arial"/>
        <family val="2"/>
      </rPr>
      <t xml:space="preserve">a) La determinación de los requisitos para los productos y servicios. </t>
    </r>
    <r>
      <rPr>
        <sz val="9"/>
        <color theme="1"/>
        <rFont val="Arial"/>
        <family val="2"/>
      </rPr>
      <t xml:space="preserve">
</t>
    </r>
    <r>
      <rPr>
        <u/>
        <sz val="9"/>
        <color theme="1"/>
        <rFont val="Arial"/>
        <family val="2"/>
      </rPr>
      <t xml:space="preserve">Evidencias </t>
    </r>
    <r>
      <rPr>
        <sz val="9"/>
        <color theme="1"/>
        <rFont val="Arial"/>
        <family val="2"/>
      </rPr>
      <t xml:space="preserve">
Contratos de concesión, Convenios interadministrativos, Convenios de asociación, Planes Maestros, Normograma.
</t>
    </r>
    <r>
      <rPr>
        <b/>
        <sz val="9"/>
        <color theme="1"/>
        <rFont val="Arial"/>
        <family val="2"/>
      </rPr>
      <t>b) El establecimiento de criterios para:</t>
    </r>
    <r>
      <rPr>
        <sz val="9"/>
        <color theme="1"/>
        <rFont val="Arial"/>
        <family val="2"/>
      </rPr>
      <t xml:space="preserve"> 
1) Los procesos
2) La aceptación de los productos y servicios. 
</t>
    </r>
    <r>
      <rPr>
        <u/>
        <sz val="9"/>
        <color theme="1"/>
        <rFont val="Arial"/>
        <family val="2"/>
      </rPr>
      <t>Evidencias</t>
    </r>
    <r>
      <rPr>
        <sz val="9"/>
        <color theme="1"/>
        <rFont val="Arial"/>
        <family val="2"/>
      </rPr>
      <t xml:space="preserve">
Pliegos de condiciones para los contratos de concesión. Estudios previos.
</t>
    </r>
    <r>
      <rPr>
        <b/>
        <sz val="9"/>
        <color theme="1"/>
        <rFont val="Arial"/>
        <family val="2"/>
      </rPr>
      <t xml:space="preserve">c) La determinación de los recursos necesarios para lograr la conformidad con los requisitos de los productos y servicios.
</t>
    </r>
    <r>
      <rPr>
        <u/>
        <sz val="9"/>
        <color theme="1"/>
        <rFont val="Arial"/>
        <family val="2"/>
      </rPr>
      <t>Evidencias</t>
    </r>
    <r>
      <rPr>
        <sz val="9"/>
        <color theme="1"/>
        <rFont val="Arial"/>
        <family val="2"/>
      </rPr>
      <t xml:space="preserve">
Anteproyecto de presupuesto y plan anual de adquisición.
</t>
    </r>
    <r>
      <rPr>
        <b/>
        <sz val="9"/>
        <color theme="1"/>
        <rFont val="Arial"/>
        <family val="2"/>
      </rPr>
      <t xml:space="preserve">d) La implementación del control de los procesos de acuerdo con los criterios. </t>
    </r>
    <r>
      <rPr>
        <sz val="9"/>
        <color theme="1"/>
        <rFont val="Arial"/>
        <family val="2"/>
      </rPr>
      <t xml:space="preserve">
</t>
    </r>
    <r>
      <rPr>
        <u/>
        <sz val="9"/>
        <color theme="1"/>
        <rFont val="Arial"/>
        <family val="2"/>
      </rPr>
      <t>Evidencias</t>
    </r>
    <r>
      <rPr>
        <sz val="9"/>
        <color theme="1"/>
        <rFont val="Arial"/>
        <family val="2"/>
      </rPr>
      <t xml:space="preserve">
Mapa de riesgos por proceso, mapa de riesgos anticorrupción, Salidas no conformes, Informes de supervisión y control, Mapa relacional de los procesos
</t>
    </r>
    <r>
      <rPr>
        <b/>
        <sz val="9"/>
        <color theme="1"/>
        <rFont val="Arial"/>
        <family val="2"/>
      </rPr>
      <t>e) La determinación, el mantenimiento y la conservación de la información documentada en la extensión necesaria para:</t>
    </r>
    <r>
      <rPr>
        <sz val="9"/>
        <color theme="1"/>
        <rFont val="Arial"/>
        <family val="2"/>
      </rPr>
      <t xml:space="preserve">
1) Tener confianza en que los procesos se han llevado a cabo según lo planificado.
2) Demostrar la conformidad de los productos y servicios con sus requisitos. 
</t>
    </r>
    <r>
      <rPr>
        <u/>
        <sz val="9"/>
        <color theme="1"/>
        <rFont val="Arial"/>
        <family val="2"/>
      </rPr>
      <t>Evidencias</t>
    </r>
    <r>
      <rPr>
        <sz val="9"/>
        <color theme="1"/>
        <rFont val="Arial"/>
        <family val="2"/>
      </rPr>
      <t xml:space="preserve">
Expedientes contractuales, Informes de supervisión y control.
Archivo que tiene las concesiones y que debería tener la UAESP. 
</t>
    </r>
  </si>
  <si>
    <t>Requisitos para los productos y servicios</t>
  </si>
  <si>
    <t>8.2 Preparación respuesta ante emergencia</t>
  </si>
  <si>
    <t>Comunicación con el cliente</t>
  </si>
  <si>
    <r>
      <t xml:space="preserve">La comunicación con los clientes </t>
    </r>
    <r>
      <rPr>
        <b/>
        <sz val="8"/>
        <color rgb="FFFF0000"/>
        <rFont val="Arial"/>
        <family val="2"/>
      </rPr>
      <t>debe</t>
    </r>
    <r>
      <rPr>
        <sz val="8"/>
        <color indexed="8"/>
        <rFont val="Arial"/>
        <family val="2"/>
      </rPr>
      <t xml:space="preserve"> incluir:
a) Proporcionar la información relativa a los productos y servicios.
b) Tratar las consultas, los contratos o los pedidos, incluyendo los cambios
c) Tratar la retroalimentación de los clientes relativa a los productos y los servicios, incluyendo las quejas de los clientes.
d) Manipular o controlar la propiedad del cliente.
e) Establecer los requisitos específicos para las acciones de contingencia, cuando sea pertinente.</t>
    </r>
  </si>
  <si>
    <r>
      <t xml:space="preserve">La organización </t>
    </r>
    <r>
      <rPr>
        <b/>
        <sz val="8"/>
        <color rgb="FFFF0000"/>
        <rFont val="Arial"/>
        <family val="2"/>
      </rPr>
      <t>debe</t>
    </r>
    <r>
      <rPr>
        <sz val="8"/>
        <color indexed="8"/>
        <rFont val="Arial"/>
        <family val="2"/>
      </rPr>
      <t xml:space="preserve"> establecer, implementar, controlar y mantener los procesos necesarios acerca de cómo prepararse y responder a situaciones potenciales de emergencia identificadas en el apartado 6.1.1. 
La organización </t>
    </r>
    <r>
      <rPr>
        <b/>
        <sz val="8"/>
        <color rgb="FFFF0000"/>
        <rFont val="Arial"/>
        <family val="2"/>
      </rPr>
      <t>debe</t>
    </r>
    <r>
      <rPr>
        <sz val="8"/>
        <color indexed="8"/>
        <rFont val="Arial"/>
        <family val="2"/>
      </rPr>
      <t xml:space="preserve">:
a) Prepararse para responder, mediante la planificación de acciones para prevenir o mitigar los impactos ambientales adversos provocados por situaciones de emergencia. 
b) Responder a situaicones de emergencia reales.
c) Tomar acciones para prevenir o mitigar las consecuencias de las situaciones de emergencia, apropiadas a la magnitud de la emergencia y al impacto ambiental potencial. 
d) Poner a prueba periódicamente las acciones de respuesta planificadas, cuando sea factible.
e) Evaluar y revisar periódicamente los procesos y las acciones de respuesta planificadas, en particular, después de que hayan ocurrido sitauciones de emergencia o de que se hayan realizado pruebas.
f) Proporcionar información y formación pertinentes, con relación a la preparación y respuesta ante emergencias, según corresponda, a las partes interesadas pertinentes, incluidas las personas que trabajan bajo su control.
La organización </t>
    </r>
    <r>
      <rPr>
        <b/>
        <sz val="8"/>
        <color rgb="FFFF0000"/>
        <rFont val="Arial"/>
        <family val="2"/>
      </rPr>
      <t>debe</t>
    </r>
    <r>
      <rPr>
        <sz val="8"/>
        <color indexed="8"/>
        <rFont val="Arial"/>
        <family val="2"/>
      </rPr>
      <t xml:space="preserve"> mantener la información documentada en la medida necesaria para tener confianza en que los procesos se llevan a cabo de la manera planificada.</t>
    </r>
  </si>
  <si>
    <r>
      <t xml:space="preserve">Requisitos 
</t>
    </r>
    <r>
      <rPr>
        <b/>
        <sz val="8"/>
        <color theme="1"/>
        <rFont val="Arial"/>
        <family val="2"/>
      </rPr>
      <t xml:space="preserve">a) Proporcionar la información relativa a los productos y servicios. </t>
    </r>
    <r>
      <rPr>
        <sz val="8"/>
        <color theme="1"/>
        <rFont val="Arial"/>
        <family val="2"/>
      </rPr>
      <t xml:space="preserve">
</t>
    </r>
    <r>
      <rPr>
        <u/>
        <sz val="8"/>
        <color theme="1"/>
        <rFont val="Arial"/>
        <family val="2"/>
      </rPr>
      <t>Evidencias</t>
    </r>
    <r>
      <rPr>
        <sz val="8"/>
        <color theme="1"/>
        <rFont val="Arial"/>
        <family val="2"/>
      </rPr>
      <t xml:space="preserve">
Portafolio de servicios
Trámites y servicios de la Unidad
Reglamentos técnicos operativos, comercial y financiero de las concesiones 
</t>
    </r>
    <r>
      <rPr>
        <b/>
        <sz val="8"/>
        <color theme="1"/>
        <rFont val="Arial"/>
        <family val="2"/>
      </rPr>
      <t xml:space="preserve">b) Tratar las consultas, los contratos o los pedidos, incluyendo los cambios </t>
    </r>
    <r>
      <rPr>
        <sz val="8"/>
        <color theme="1"/>
        <rFont val="Arial"/>
        <family val="2"/>
      </rPr>
      <t xml:space="preserve">
</t>
    </r>
    <r>
      <rPr>
        <u/>
        <sz val="8"/>
        <color theme="1"/>
        <rFont val="Arial"/>
        <family val="2"/>
      </rPr>
      <t>Evidencias</t>
    </r>
    <r>
      <rPr>
        <sz val="8"/>
        <color theme="1"/>
        <rFont val="Arial"/>
        <family val="2"/>
      </rPr>
      <t xml:space="preserve">
Colombia compra eficiente - SECOP II
</t>
    </r>
    <r>
      <rPr>
        <b/>
        <sz val="8"/>
        <color theme="1"/>
        <rFont val="Arial"/>
        <family val="2"/>
      </rPr>
      <t>c) Tratar la retroalimentación de los clientes relativa a los productos y los servicios, incluyendo las quejas de los clientes.</t>
    </r>
    <r>
      <rPr>
        <sz val="8"/>
        <color theme="1"/>
        <rFont val="Arial"/>
        <family val="2"/>
      </rPr>
      <t xml:space="preserve">
</t>
    </r>
    <r>
      <rPr>
        <u/>
        <sz val="8"/>
        <color theme="1"/>
        <rFont val="Arial"/>
        <family val="2"/>
      </rPr>
      <t>Evidencias</t>
    </r>
    <r>
      <rPr>
        <sz val="8"/>
        <color theme="1"/>
        <rFont val="Arial"/>
        <family val="2"/>
      </rPr>
      <t xml:space="preserve">
Atención al ciudadano (SDQS _ Sistema Distrital de quejas y soluciones)
Participación ciudadana, rendición de cuentas, control social y gestión social
</t>
    </r>
    <r>
      <rPr>
        <b/>
        <sz val="8"/>
        <color theme="1"/>
        <rFont val="Arial"/>
        <family val="2"/>
      </rPr>
      <t xml:space="preserve">d) Manipular o controlar la propiedad del cliente. </t>
    </r>
    <r>
      <rPr>
        <sz val="8"/>
        <color theme="1"/>
        <rFont val="Arial"/>
        <family val="2"/>
      </rPr>
      <t xml:space="preserve">
</t>
    </r>
    <r>
      <rPr>
        <u/>
        <sz val="8"/>
        <color theme="1"/>
        <rFont val="Arial"/>
        <family val="2"/>
      </rPr>
      <t>Evidencias</t>
    </r>
    <r>
      <rPr>
        <sz val="8"/>
        <color theme="1"/>
        <rFont val="Arial"/>
        <family val="2"/>
      </rPr>
      <t xml:space="preserve">
Reglamentos técnicos operativos, comercial y financiero de las concesiones de aseo
Manual técnico operativo para ECAS
Instructivos del servicio funerario y proyectos piloto de alumbrado público
Procedimiento Formulación, actualización e implementación del Plan de Gestión Social para la zona de influencia indirecta del Relleno Sanitario Doña Juana 
Política de privacidad y tratamiento de datos personales
Política de seguridad de la información 
</t>
    </r>
    <r>
      <rPr>
        <b/>
        <sz val="8"/>
        <color theme="1"/>
        <rFont val="Arial"/>
        <family val="2"/>
      </rPr>
      <t>e) Establecer los requisitos específicos para las acciones de contingencia, cuando sea pertinente.</t>
    </r>
    <r>
      <rPr>
        <sz val="8"/>
        <color theme="1"/>
        <rFont val="Arial"/>
        <family val="2"/>
      </rPr>
      <t xml:space="preserve">
</t>
    </r>
    <r>
      <rPr>
        <u/>
        <sz val="8"/>
        <color theme="1"/>
        <rFont val="Arial"/>
        <family val="2"/>
      </rPr>
      <t>Evidencias</t>
    </r>
    <r>
      <rPr>
        <sz val="8"/>
        <color theme="1"/>
        <rFont val="Arial"/>
        <family val="2"/>
      </rPr>
      <t xml:space="preserve">
PIRE (Plan institucional de respuestas a emergencias), EIR - Estrategia Institucional de Respuesta)
EDRE (Estrategia distrital para la respuesta a emergencias)
Plan de contingencia (Oficina TIC)
Plan de contingencia de los operadores</t>
    </r>
  </si>
  <si>
    <t>Determinación de los requisitos para los productos y servicios</t>
  </si>
  <si>
    <r>
      <t xml:space="preserve">Cuando se determinan los requisitos para los productos y servicios que se van a ofrecer a los clientes, la organización </t>
    </r>
    <r>
      <rPr>
        <b/>
        <sz val="8"/>
        <color rgb="FFFF0000"/>
        <rFont val="Arial"/>
        <family val="2"/>
      </rPr>
      <t>debe</t>
    </r>
    <r>
      <rPr>
        <sz val="8"/>
        <color theme="1"/>
        <rFont val="Arial"/>
        <family val="2"/>
      </rPr>
      <t xml:space="preserve"> asegurarse de que:
a) Los requisitos para los productos y los servicios se definen, incluyendo:
1) Cualquier requisito legal y reglamentario aplicable.
2) Aquellos considerados necesarios por la organización. 
b) La organización puede cumplir con las declaraciones acerca de los productos y servicios que ofrece.</t>
    </r>
  </si>
  <si>
    <r>
      <t xml:space="preserve">La Unidad asegura que los requisitos para la prestación de los servicios deben incluir:
• Reglamentos técnicos operativos, comercial y </t>
    </r>
    <r>
      <rPr>
        <sz val="8"/>
        <color theme="7" tint="-0.249977111117893"/>
        <rFont val="Arial"/>
        <family val="2"/>
      </rPr>
      <t>f</t>
    </r>
    <r>
      <rPr>
        <sz val="8"/>
        <color indexed="8"/>
        <rFont val="Arial"/>
        <family val="2"/>
      </rPr>
      <t>inanciero de las concesiones de aseo
• Manual técnico operativo para ECAS
• Instructivos del servicio funerario y alumbrado público
• Normograma
• Mapas relacionales</t>
    </r>
  </si>
  <si>
    <t>Revisión de los requisitos para los productos y servicios</t>
  </si>
  <si>
    <t>8.2.3.1</t>
  </si>
  <si>
    <t>8.2.3.2</t>
  </si>
  <si>
    <r>
      <t>La organización</t>
    </r>
    <r>
      <rPr>
        <b/>
        <sz val="8"/>
        <color rgb="FFFF0000"/>
        <rFont val="Arial"/>
        <family val="2"/>
      </rPr>
      <t xml:space="preserve"> debe</t>
    </r>
    <r>
      <rPr>
        <sz val="8"/>
        <color theme="1"/>
        <rFont val="Arial"/>
        <family val="2"/>
      </rPr>
      <t xml:space="preserve"> conservar la información documentada, cuando sea aplicable:
a) Sobre los resultados de la revisión
b) Sobre cualquier requisito nuevo para los productos y servicios</t>
    </r>
  </si>
  <si>
    <r>
      <rPr>
        <b/>
        <sz val="9"/>
        <color theme="1"/>
        <rFont val="Arial"/>
        <family val="2"/>
      </rPr>
      <t xml:space="preserve">a) Sobre los resultados de la revisión </t>
    </r>
    <r>
      <rPr>
        <sz val="9"/>
        <color theme="1"/>
        <rFont val="Arial"/>
        <family val="2"/>
      </rPr>
      <t xml:space="preserve">
</t>
    </r>
    <r>
      <rPr>
        <u/>
        <sz val="9"/>
        <color theme="1"/>
        <rFont val="Arial"/>
        <family val="2"/>
      </rPr>
      <t>Evidencias</t>
    </r>
    <r>
      <rPr>
        <sz val="9"/>
        <color theme="1"/>
        <rFont val="Arial"/>
        <family val="2"/>
      </rPr>
      <t xml:space="preserve">
• Expedientes contractuales
• Gestión documental
• Manual de políticas de seguridad de la información (Backup de la información) 
</t>
    </r>
    <r>
      <rPr>
        <b/>
        <sz val="9"/>
        <color theme="1"/>
        <rFont val="Arial"/>
        <family val="2"/>
      </rPr>
      <t xml:space="preserve">b) Sobre cualquier requisito nuevo para los servicios </t>
    </r>
    <r>
      <rPr>
        <sz val="9"/>
        <color theme="1"/>
        <rFont val="Arial"/>
        <family val="2"/>
      </rPr>
      <t xml:space="preserve">
</t>
    </r>
    <r>
      <rPr>
        <u/>
        <sz val="9"/>
        <color theme="1"/>
        <rFont val="Arial"/>
        <family val="2"/>
      </rPr>
      <t>Evidencias</t>
    </r>
    <r>
      <rPr>
        <sz val="9"/>
        <color theme="1"/>
        <rFont val="Arial"/>
        <family val="2"/>
      </rPr>
      <t xml:space="preserve">
• Expedientes contractuales
• Gestión documental
* Normatividad aplicable a los servicios</t>
    </r>
  </si>
  <si>
    <t>8.2.4</t>
  </si>
  <si>
    <t>Cambios en los requisitos para los productos y servicios</t>
  </si>
  <si>
    <r>
      <t xml:space="preserve">La organización </t>
    </r>
    <r>
      <rPr>
        <b/>
        <sz val="9"/>
        <color rgb="FFFF0000"/>
        <rFont val="Arial"/>
        <family val="2"/>
      </rPr>
      <t xml:space="preserve">debe </t>
    </r>
    <r>
      <rPr>
        <sz val="9"/>
        <color theme="1"/>
        <rFont val="Arial"/>
        <family val="2"/>
      </rPr>
      <t>asegurarse de que, cuando se cambien los requisitos para los productos y servicios, la información documentada pertinente sea modificada, y de que las personas pertinentes sean conscientes de los requisitos modificados.</t>
    </r>
  </si>
  <si>
    <t xml:space="preserve">La entidad asegura la información documentada como: documentos, contratos y sus modificaciones. Acuerdos de corresponsabilidad </t>
  </si>
  <si>
    <t>Diseño y desarrollo de productos y servicios</t>
  </si>
  <si>
    <r>
      <t xml:space="preserve">La organización </t>
    </r>
    <r>
      <rPr>
        <b/>
        <sz val="9"/>
        <color rgb="FFFF0000"/>
        <rFont val="Arial"/>
        <family val="2"/>
      </rPr>
      <t>debe</t>
    </r>
    <r>
      <rPr>
        <sz val="9"/>
        <color indexed="8"/>
        <rFont val="Arial"/>
        <family val="2"/>
      </rPr>
      <t xml:space="preserve"> establecer, implementar y mantener un proceso de diseño y desarrollo que sea adecuado para asegurarse de la posterior provisión de productos y servicios.</t>
    </r>
  </si>
  <si>
    <t xml:space="preserve">Requisitos 
La entidad establece, implementa y mantiene los esquema para la planeación,  supervisión y control de la prestación de los servicios en los siguientes procesos: 
•Gestión integral de residuos sólidos 
• Servicios funerarios
• Alumbrado público
Los cuales se definen en la cadena de valor de cada proceso. El proceso de innovación coadyuva en la identificar necesidades, planificar y prototipar la solución </t>
  </si>
  <si>
    <t>Planificación del diseño y desarrollo</t>
  </si>
  <si>
    <t>Al determinar las etapas y controles para el diseño y el desarrollo, la organización debe considerar:
a) La naturaleza, la duración y la complejidad de las actividades de diseño y desarrollo.
b) Las etapas del proceso requeridas, incluyendo las revisiones del diseño y desarrollo aplicables.
c) Las actividades requeridas de verificación y la validación del diseño y desarrollo.
d) Las responsabilidades y las autoridades involucradas en el proceso de diseño y desarrollo.
e) Las necesidades de recursos internos y externos para el diseño y desarrollo de los productos y los servicios.
f) La necesidad de controlar todas las interfaces entre las diferentes personas que participan activamente en el proceso de diseño y desarrollo.
g) La necesidad de la participación activa de los clientes y usuarios en el proceso de diseño y desarrollo.
h) Los requisitos necesarios para la provisión de servicios y productos.
i) Los requisitos para la posterior provisión de productos y servicios.
j) El nivel de control del proceso de diseño y desarrollo esperado por los clientes y otras partes interesadas pertinentes.
k) La información documentada necesaria para demostrar que se han cumplido los requisitos del diseño y desarrollo.</t>
  </si>
  <si>
    <r>
      <t xml:space="preserve">Requisitos 
</t>
    </r>
    <r>
      <rPr>
        <sz val="9"/>
        <color theme="1"/>
        <rFont val="Arial"/>
        <family val="2"/>
      </rPr>
      <t xml:space="preserve">a) La naturaleza, la duración y la complejidad de las actividades de diseño y desarrollo. </t>
    </r>
    <r>
      <rPr>
        <u/>
        <sz val="9"/>
        <color theme="1"/>
        <rFont val="Arial"/>
        <family val="2"/>
      </rPr>
      <t xml:space="preserve">Evidencia </t>
    </r>
    <r>
      <rPr>
        <sz val="9"/>
        <color theme="1"/>
        <rFont val="Arial"/>
        <family val="2"/>
      </rPr>
      <t xml:space="preserve">• Planes maestros • Plan de desarrollo • Plan estratégico • Planes de acción
b) Las etapas del proceso requeridas, incluyendo las revisiones del diseño y desarrollo aplicables.   </t>
    </r>
    <r>
      <rPr>
        <u/>
        <sz val="9"/>
        <color theme="1"/>
        <rFont val="Arial"/>
        <family val="2"/>
      </rPr>
      <t xml:space="preserve">Evidencia  </t>
    </r>
    <r>
      <rPr>
        <sz val="9"/>
        <color theme="1"/>
        <rFont val="Arial"/>
        <family val="2"/>
      </rPr>
      <t xml:space="preserve">Modelos de concesión y pliegos de condiciones
c) Las actividades requeridas de verificación y la validación del diseño y desarrollo.  </t>
    </r>
    <r>
      <rPr>
        <u/>
        <sz val="9"/>
        <color theme="1"/>
        <rFont val="Arial"/>
        <family val="2"/>
      </rPr>
      <t xml:space="preserve">Evidencia </t>
    </r>
    <r>
      <rPr>
        <sz val="9"/>
        <color theme="1"/>
        <rFont val="Arial"/>
        <family val="2"/>
      </rPr>
      <t xml:space="preserve">Informes de supervisión y control
d) Las responsabilidades y las autoridades involucradas en el proceso de diseño y desarrollo. </t>
    </r>
    <r>
      <rPr>
        <u/>
        <sz val="9"/>
        <color theme="1"/>
        <rFont val="Arial"/>
        <family val="2"/>
      </rPr>
      <t xml:space="preserve">Evidencia </t>
    </r>
    <r>
      <rPr>
        <sz val="9"/>
        <color theme="1"/>
        <rFont val="Arial"/>
        <family val="2"/>
      </rPr>
      <t xml:space="preserve">• Acuerdo 257 de 2006 • Manual de funciones y competencias laborales • Pliegos de condiciones • Gestión contractual (obligaciones contractuales) • Licencia ambiental (Aplica para el relleno sanitario doña juana); organismos de regulación,  organismos del orden nacional y Distrital, SECOP II (para audiencias y aclaraciones)
e) Las necesidades de recursos internos y externos para el diseño y desarrollo de los productos y los servicios. </t>
    </r>
    <r>
      <rPr>
        <u/>
        <sz val="9"/>
        <color theme="1"/>
        <rFont val="Arial"/>
        <family val="2"/>
      </rPr>
      <t xml:space="preserve">Evidencia </t>
    </r>
    <r>
      <rPr>
        <sz val="9"/>
        <color theme="1"/>
        <rFont val="Arial"/>
        <family val="2"/>
      </rPr>
      <t xml:space="preserve">• Anteproyecto de presupuesto • Plan de adquisición • Proyectos de inversión 
f) La necesidad de controlar todas las interfaces entre las diferentes personas que participan activamente en el proceso de diseño y desarrollo. </t>
    </r>
    <r>
      <rPr>
        <u/>
        <sz val="9"/>
        <color theme="1"/>
        <rFont val="Arial"/>
        <family val="2"/>
      </rPr>
      <t xml:space="preserve">Evidencia </t>
    </r>
    <r>
      <rPr>
        <sz val="9"/>
        <color theme="1"/>
        <rFont val="Arial"/>
        <family val="2"/>
      </rPr>
      <t xml:space="preserve">• Actas de reunión • Correos electrónicos • Mesas de trabajo                            • Audiencias públicas • Comités técnicos • Comités sectoriales
g) La necesidad de la participación activa de los clientes y usuarios en el proceso de diseño y desarrollo. </t>
    </r>
    <r>
      <rPr>
        <u/>
        <sz val="9"/>
        <color theme="1"/>
        <rFont val="Arial"/>
        <family val="2"/>
      </rPr>
      <t xml:space="preserve">Evidencia </t>
    </r>
    <r>
      <rPr>
        <sz val="9"/>
        <color theme="1"/>
        <rFont val="Arial"/>
        <family val="2"/>
      </rPr>
      <t xml:space="preserve">• Audiencias públicas (partes interesadas) • SDQS – Sistema distrital de quejas y soluciones.
h) Los requisitos necesarios para la provisión de servicios y productos. </t>
    </r>
    <r>
      <rPr>
        <u/>
        <sz val="9"/>
        <color theme="1"/>
        <rFont val="Arial"/>
        <family val="2"/>
      </rPr>
      <t xml:space="preserve">Evidencia </t>
    </r>
    <r>
      <rPr>
        <sz val="9"/>
        <color theme="1"/>
        <rFont val="Arial"/>
        <family val="2"/>
      </rPr>
      <t xml:space="preserve">• Pliego de condiciones • Gestión contractual (Obligaciones contractuales) • Urgencia manifiesta
i) Los requisitos para la posterior provisión de productos y servicios. </t>
    </r>
    <r>
      <rPr>
        <u/>
        <sz val="9"/>
        <color theme="1"/>
        <rFont val="Arial"/>
        <family val="2"/>
      </rPr>
      <t xml:space="preserve">Evidencia </t>
    </r>
    <r>
      <rPr>
        <sz val="9"/>
        <color theme="1"/>
        <rFont val="Arial"/>
        <family val="2"/>
      </rPr>
      <t xml:space="preserve">• Matriz de riesgos de la aseguradora (pliegos de condiciones)
j) El nivel de control del proceso de diseño y desarrollo esperado por los clientes y otras partes interesadas pertinentes. </t>
    </r>
    <r>
      <rPr>
        <u/>
        <sz val="9"/>
        <color theme="1"/>
        <rFont val="Arial"/>
        <family val="2"/>
      </rPr>
      <t xml:space="preserve">Evidencia </t>
    </r>
    <r>
      <rPr>
        <sz val="9"/>
        <color theme="1"/>
        <rFont val="Arial"/>
        <family val="2"/>
      </rPr>
      <t xml:space="preserve">• Mapa de riesgos por proceso • Matriz de riesgos (Manual de contratación) • Indicadores 
• Informes de supervisión y control
k) La información documentada necesaria para demostrar que se han cumplido los requisitos del diseño y desarrollo. </t>
    </r>
    <r>
      <rPr>
        <u/>
        <sz val="9"/>
        <color theme="1"/>
        <rFont val="Arial"/>
        <family val="2"/>
      </rPr>
      <t xml:space="preserve">Evidencia </t>
    </r>
    <r>
      <rPr>
        <sz val="9"/>
        <color theme="1"/>
        <rFont val="Arial"/>
        <family val="2"/>
      </rPr>
      <t xml:space="preserve">• Expedientes contractuales • Gestión contractual • Manual de políticas de seguridad informática.
 El proceso de innovación coadyuva en la identificar necesidades, planificar y prototipar la solución </t>
    </r>
  </si>
  <si>
    <t>Entradas para el diseño y desarrollo</t>
  </si>
  <si>
    <r>
      <t xml:space="preserve">La organización </t>
    </r>
    <r>
      <rPr>
        <b/>
        <sz val="8"/>
        <color rgb="FFFF0000"/>
        <rFont val="Arial"/>
        <family val="2"/>
      </rPr>
      <t>debe</t>
    </r>
    <r>
      <rPr>
        <sz val="8"/>
        <color theme="1"/>
        <rFont val="Arial"/>
        <family val="2"/>
      </rPr>
      <t xml:space="preserve"> determinar los requisitos esenciales para los tipos específicos de productos y servicios a diseñar y desarrollan. La organización debe considerar:
a) Los requisitos funcionales y de desempeño.
b) La información proveniente de actividades  previas de diseño y desarrollo similares.
c) Los requisitos legales y reglamentarios.
d) Normas o códigos de prácticas que la organización se ha comprometido a implementar.
e) Las consecuencias potenciales de fallar debido a la naturaleza de los productos y los servicios.
Las entradas</t>
    </r>
    <r>
      <rPr>
        <b/>
        <sz val="8"/>
        <color rgb="FFFF0000"/>
        <rFont val="Arial"/>
        <family val="2"/>
      </rPr>
      <t xml:space="preserve"> deben</t>
    </r>
    <r>
      <rPr>
        <sz val="8"/>
        <color theme="1"/>
        <rFont val="Arial"/>
        <family val="2"/>
      </rPr>
      <t xml:space="preserve"> ser adecuadas para los fines del diseño y desarrollo, estar completas y sin ambiguedades. 
Las entradas del diseño y desarrollo contradictorias </t>
    </r>
    <r>
      <rPr>
        <b/>
        <sz val="8"/>
        <color rgb="FFFF0000"/>
        <rFont val="Arial"/>
        <family val="2"/>
      </rPr>
      <t>deben</t>
    </r>
    <r>
      <rPr>
        <sz val="8"/>
        <color theme="1"/>
        <rFont val="Arial"/>
        <family val="2"/>
      </rPr>
      <t xml:space="preserve"> resolverse.
La organización </t>
    </r>
    <r>
      <rPr>
        <b/>
        <sz val="8"/>
        <color rgb="FFFF0000"/>
        <rFont val="Arial"/>
        <family val="2"/>
      </rPr>
      <t>debe</t>
    </r>
    <r>
      <rPr>
        <sz val="8"/>
        <color theme="1"/>
        <rFont val="Arial"/>
        <family val="2"/>
      </rPr>
      <t xml:space="preserve"> conservar la información documentada sobre las entradas del diseño y desarrollo.</t>
    </r>
  </si>
  <si>
    <r>
      <t xml:space="preserve">Requisitos 
</t>
    </r>
    <r>
      <rPr>
        <b/>
        <sz val="8"/>
        <color theme="1"/>
        <rFont val="Arial"/>
        <family val="2"/>
      </rPr>
      <t xml:space="preserve"> a), b), c), d)  </t>
    </r>
    <r>
      <rPr>
        <u/>
        <sz val="8"/>
        <color theme="1"/>
        <rFont val="Arial"/>
        <family val="2"/>
      </rPr>
      <t>Evidencia</t>
    </r>
    <r>
      <rPr>
        <sz val="8"/>
        <color theme="1"/>
        <rFont val="Arial"/>
        <family val="2"/>
      </rPr>
      <t xml:space="preserve"> • Reglamentos técnicos operativos, comercial y </t>
    </r>
    <r>
      <rPr>
        <sz val="8"/>
        <color theme="7" tint="-0.249977111117893"/>
        <rFont val="Arial"/>
        <family val="2"/>
      </rPr>
      <t>f</t>
    </r>
    <r>
      <rPr>
        <sz val="8"/>
        <color theme="1"/>
        <rFont val="Arial"/>
        <family val="2"/>
      </rPr>
      <t xml:space="preserve">inanciero de las concesiones de aseo • Manual técnico operativo para ECAS • Instructivos del servicio funerario y alumbrado público • Gestión contractual (Manual de contratación) • Normograma.
 El proceso de innovación coadyuva en la identificar necesidades, planificar y prototipar la solución 
</t>
    </r>
    <r>
      <rPr>
        <b/>
        <sz val="8"/>
        <color theme="1"/>
        <rFont val="Arial"/>
        <family val="2"/>
      </rPr>
      <t>e)</t>
    </r>
    <r>
      <rPr>
        <sz val="8"/>
        <color theme="1"/>
        <rFont val="Arial"/>
        <family val="2"/>
      </rPr>
      <t xml:space="preserve"> </t>
    </r>
    <r>
      <rPr>
        <u/>
        <sz val="8"/>
        <color theme="1"/>
        <rFont val="Arial"/>
        <family val="2"/>
      </rPr>
      <t xml:space="preserve">Evidencia  </t>
    </r>
    <r>
      <rPr>
        <sz val="8"/>
        <color theme="1"/>
        <rFont val="Arial"/>
        <family val="2"/>
      </rPr>
      <t xml:space="preserve">Sanciones disciplinarias, fiscales y penales, multas,  demandas, hallazgos de órganos de control.
</t>
    </r>
  </si>
  <si>
    <t>Controles del diseño y desarrollo</t>
  </si>
  <si>
    <r>
      <t xml:space="preserve">La organización </t>
    </r>
    <r>
      <rPr>
        <b/>
        <sz val="8"/>
        <color rgb="FFFF0000"/>
        <rFont val="Arial"/>
        <family val="2"/>
      </rPr>
      <t>debe</t>
    </r>
    <r>
      <rPr>
        <sz val="8"/>
        <color theme="1"/>
        <rFont val="Arial"/>
        <family val="2"/>
      </rPr>
      <t xml:space="preserve"> aplicar controles al proceso de diseño y desarrollo para asegurarse que:
a) Se definen los resultados a lograr.
b) Se realizan las revisiones para evaluar la capacidad de los resultados del diseño y desarrollo para cumplir los requisitos.
c) Se realizan actividades de verificación para asegurarse de que las salidas del diseño y el desarrollo cumplen los requisitos de las entradas.
d) Se realizan actividades de validación para asegurarse  de que los productos y servicios resultantes satisfacen los requisitos para su aplicación específicada o uso previsto.
e) Se toman cualquier acción necesaria sobre los problemas determinados durante las revisiones. o las actividades de verificación y validación.
f) Se conserva la información documentada de estas actividades.
NOTA  las revisiones, verificación y la validación del diseño y desarrollo tienen propósitos distintos. Pueden realizarse de forma separada o en cualquier combinación, según sea idóneo para los productos y servicios de la organización.</t>
    </r>
  </si>
  <si>
    <r>
      <t xml:space="preserve">Requisitos 
</t>
    </r>
    <r>
      <rPr>
        <b/>
        <sz val="8"/>
        <color theme="1"/>
        <rFont val="Arial"/>
        <family val="2"/>
      </rPr>
      <t>a), b), c), d), e)</t>
    </r>
    <r>
      <rPr>
        <sz val="8"/>
        <color theme="1"/>
        <rFont val="Arial"/>
        <family val="2"/>
      </rPr>
      <t xml:space="preserve"> </t>
    </r>
    <r>
      <rPr>
        <u/>
        <sz val="8"/>
        <color theme="1"/>
        <rFont val="Arial"/>
        <family val="2"/>
      </rPr>
      <t>Evidencias  *</t>
    </r>
    <r>
      <rPr>
        <sz val="8"/>
        <color theme="1"/>
        <rFont val="Arial"/>
        <family val="2"/>
      </rPr>
      <t xml:space="preserve">Informes de supervisión y control. *Informes de visitas administrativas y de campo
</t>
    </r>
    <r>
      <rPr>
        <b/>
        <sz val="8"/>
        <color theme="1"/>
        <rFont val="Arial"/>
        <family val="2"/>
      </rPr>
      <t xml:space="preserve">f) </t>
    </r>
    <r>
      <rPr>
        <u/>
        <sz val="8"/>
        <color theme="1"/>
        <rFont val="Arial"/>
        <family val="2"/>
      </rPr>
      <t>Evidencias</t>
    </r>
    <r>
      <rPr>
        <sz val="8"/>
        <color theme="1"/>
        <rFont val="Arial"/>
        <family val="2"/>
      </rPr>
      <t xml:space="preserve"> • Gestión documental • Expedientes contractuales
</t>
    </r>
  </si>
  <si>
    <t>Salidas del diseño y desarrollo</t>
  </si>
  <si>
    <r>
      <t>La organización</t>
    </r>
    <r>
      <rPr>
        <b/>
        <sz val="8"/>
        <color rgb="FFFF0000"/>
        <rFont val="Arial"/>
        <family val="2"/>
      </rPr>
      <t xml:space="preserve"> debe</t>
    </r>
    <r>
      <rPr>
        <sz val="8"/>
        <color theme="1"/>
        <rFont val="Arial"/>
        <family val="2"/>
      </rPr>
      <t xml:space="preserve"> asegurarse de que las salidas del diseño y el desarrollo:
a) Cumplen los requisitos de las entradas.
b) Son adecuadas para los procesos posteriores para la provisión de productos y servicios.
c) Incluyen o hacen referencia a los requisitos de seguimiento y medición, cuando sea apropiado, y a los criterios de aceptación. 
d) Especifican las características de los productos y servicios que son esenciales para su propósito previsto y su provisión segura y correcta.
La organización </t>
    </r>
    <r>
      <rPr>
        <b/>
        <sz val="8"/>
        <color rgb="FFFF0000"/>
        <rFont val="Arial"/>
        <family val="2"/>
      </rPr>
      <t>debe</t>
    </r>
    <r>
      <rPr>
        <sz val="8"/>
        <color theme="1"/>
        <rFont val="Arial"/>
        <family val="2"/>
      </rPr>
      <t xml:space="preserve"> conservar información documentada sobre las salidas del diseño y desarrollo.
</t>
    </r>
  </si>
  <si>
    <r>
      <t xml:space="preserve">Requisitos  
</t>
    </r>
    <r>
      <rPr>
        <b/>
        <sz val="8"/>
        <color theme="1"/>
        <rFont val="Arial"/>
        <family val="2"/>
      </rPr>
      <t>a), b), c) y d)</t>
    </r>
    <r>
      <rPr>
        <b/>
        <u/>
        <sz val="8"/>
        <color theme="1"/>
        <rFont val="Arial"/>
        <family val="2"/>
      </rPr>
      <t xml:space="preserve"> </t>
    </r>
    <r>
      <rPr>
        <u/>
        <sz val="8"/>
        <color theme="1"/>
        <rFont val="Arial"/>
        <family val="2"/>
      </rPr>
      <t>Evidencia</t>
    </r>
    <r>
      <rPr>
        <sz val="8"/>
        <color theme="1"/>
        <rFont val="Arial"/>
        <family val="2"/>
      </rPr>
      <t xml:space="preserve"> • Informe de supervisión y control • Informes de visitas administrativas y de campo
La Unidad conserva la información documentada a través de los expedientes contractuales y de la gestión documental.
 El proceso de innovación coadyuva en la identificar necesidades, planificar y prototipar la solución </t>
    </r>
  </si>
  <si>
    <t>Cambios del diseño y desarrollo</t>
  </si>
  <si>
    <r>
      <t xml:space="preserve">La organización </t>
    </r>
    <r>
      <rPr>
        <b/>
        <sz val="8"/>
        <color rgb="FFFF0000"/>
        <rFont val="Arial"/>
        <family val="2"/>
      </rPr>
      <t>debe</t>
    </r>
    <r>
      <rPr>
        <sz val="8"/>
        <color theme="1"/>
        <rFont val="Arial"/>
        <family val="2"/>
      </rPr>
      <t xml:space="preserve"> identificar, revisar y controlar los cambios hechos durante el diseño y el desarrollo de los productos y  servicios, o posteriormente en la medida necesaria para asegurarse de que no haya un impacto adverso en la conformidad de los requisitos.
La organización </t>
    </r>
    <r>
      <rPr>
        <b/>
        <sz val="8"/>
        <color rgb="FFFF0000"/>
        <rFont val="Arial"/>
        <family val="2"/>
      </rPr>
      <t>debe</t>
    </r>
    <r>
      <rPr>
        <sz val="8"/>
        <color theme="1"/>
        <rFont val="Arial"/>
        <family val="2"/>
      </rPr>
      <t xml:space="preserve"> conservar la información documentada sobre:
a) Los cambios del diseño y el desarrollo.
b) Los resultados de las revisiones.
c) La autorización de los cambios.
d) Las acciones tomadas para prevenir los impactos adversos.</t>
    </r>
  </si>
  <si>
    <r>
      <t xml:space="preserve">La entidad identifica, revisa y controla los cambios hechos durante el diseño y el desarrollo de los productos y servicios, en la medida necesaria para asegurar de que no haya un impacto adverso en la conformidad de los requisitos.
La organización conserva la información documentada así:
Requisitos  
</t>
    </r>
    <r>
      <rPr>
        <b/>
        <sz val="8"/>
        <color theme="1"/>
        <rFont val="Arial"/>
        <family val="2"/>
      </rPr>
      <t>a),b),c),d)</t>
    </r>
    <r>
      <rPr>
        <sz val="8"/>
        <color theme="1"/>
        <rFont val="Arial"/>
        <family val="2"/>
      </rPr>
      <t xml:space="preserve">  </t>
    </r>
    <r>
      <rPr>
        <u/>
        <sz val="8"/>
        <color theme="1"/>
        <rFont val="Arial"/>
        <family val="2"/>
      </rPr>
      <t>Evidencia  *</t>
    </r>
    <r>
      <rPr>
        <sz val="8"/>
        <color theme="1"/>
        <rFont val="Arial"/>
        <family val="2"/>
      </rPr>
      <t xml:space="preserve">Gestión documental*Expedientes contractuales
 El proceso de innovación coadyuva en la identificar necesidades, planificar y prototipar la solución 
</t>
    </r>
  </si>
  <si>
    <t>Control de los procesos, productos y servicios suministrados externamente</t>
  </si>
  <si>
    <r>
      <t>La organización</t>
    </r>
    <r>
      <rPr>
        <b/>
        <sz val="9"/>
        <color rgb="FFFF0000"/>
        <rFont val="Arial"/>
        <family val="2"/>
      </rPr>
      <t xml:space="preserve"> debe </t>
    </r>
    <r>
      <rPr>
        <sz val="9"/>
        <color indexed="8"/>
        <rFont val="Arial"/>
        <family val="2"/>
      </rPr>
      <t xml:space="preserve">asegurarse de que los procesos, productos y servicios suministrados externamente son conformes a los requisitos.
La organización </t>
    </r>
    <r>
      <rPr>
        <b/>
        <sz val="9"/>
        <color rgb="FFFF0000"/>
        <rFont val="Arial"/>
        <family val="2"/>
      </rPr>
      <t>debe</t>
    </r>
    <r>
      <rPr>
        <sz val="9"/>
        <color indexed="8"/>
        <rFont val="Arial"/>
        <family val="2"/>
      </rPr>
      <t xml:space="preserve"> determinar los controles a aplicar a los procesos, productos y servicios suministrados externamente cuando:
a) Los productos y servicios de proveedores externos están destinados a incorporarse dentro de los propios productos y servicios de la organización.
b) Los productos y servicios son proporcionados directamente a los clientes por proveedores externos en nombre de la organización. 
c) Un proceso, o una parte de un proceso , es proporcionado por un proveedor externo como resultado de una decisión de la organización.
La organización </t>
    </r>
    <r>
      <rPr>
        <b/>
        <sz val="9"/>
        <color rgb="FFFF0000"/>
        <rFont val="Arial"/>
        <family val="2"/>
      </rPr>
      <t>debe</t>
    </r>
    <r>
      <rPr>
        <sz val="9"/>
        <color indexed="8"/>
        <rFont val="Arial"/>
        <family val="2"/>
      </rPr>
      <t xml:space="preserve"> determinar y aplicar criterios para la evaluación, la selección, el seguimiento del desempeño y la reevaluación de los proveedores externos, basándose en su capacidad para proporcionar procesos o productos y servicios de acuerdo con los requisitos. La organización debe conservar la información documentada de estas actividades y de cualquier acción necesaria que surja de las evaluaciones.</t>
    </r>
  </si>
  <si>
    <r>
      <t xml:space="preserve">La organización asegura los procesos, productos y servicios suministrados externamente son conformes a los requisitos.
Requisitos  
</t>
    </r>
    <r>
      <rPr>
        <b/>
        <sz val="9"/>
        <color theme="1"/>
        <rFont val="Arial"/>
        <family val="2"/>
      </rPr>
      <t>a),b),c)</t>
    </r>
    <r>
      <rPr>
        <sz val="9"/>
        <color theme="1"/>
        <rFont val="Arial"/>
        <family val="2"/>
      </rPr>
      <t xml:space="preserve"> </t>
    </r>
    <r>
      <rPr>
        <u/>
        <sz val="9"/>
        <color theme="1"/>
        <rFont val="Arial"/>
        <family val="2"/>
      </rPr>
      <t>Evidencia</t>
    </r>
    <r>
      <rPr>
        <sz val="9"/>
        <color theme="1"/>
        <rFont val="Arial"/>
        <family val="2"/>
      </rPr>
      <t xml:space="preserve">  • Pliegos de condiciones • Informes de supervisión y control
La entidad determina y aplica criterios para la evaluación, la selección, el seguimiento del desempeño y la reevaluación de los proveedores externos, en el Manual de Contrtación. La UAESP conserva la información documentada en los respectivos expedientes contractuales y el SECOP (expedientes virtuales).</t>
    </r>
  </si>
  <si>
    <t>Tipo y alcance del control</t>
  </si>
  <si>
    <r>
      <t xml:space="preserve">La organización </t>
    </r>
    <r>
      <rPr>
        <b/>
        <sz val="9"/>
        <color rgb="FFFF0000"/>
        <rFont val="Arial"/>
        <family val="2"/>
      </rPr>
      <t>debe</t>
    </r>
    <r>
      <rPr>
        <sz val="9"/>
        <color theme="1"/>
        <rFont val="Arial"/>
        <family val="2"/>
      </rPr>
      <t xml:space="preserve"> asegurarse de que los procesos, productos y servicios suministrados externamente no afectan de manera adversa a la capacidad de la organización de entregar productos y servicios conformes de manera coherente a sus clientes.
La organización </t>
    </r>
    <r>
      <rPr>
        <b/>
        <sz val="9"/>
        <color rgb="FFFF0000"/>
        <rFont val="Arial"/>
        <family val="2"/>
      </rPr>
      <t>debe:</t>
    </r>
    <r>
      <rPr>
        <sz val="9"/>
        <color theme="1"/>
        <rFont val="Arial"/>
        <family val="2"/>
      </rPr>
      <t xml:space="preserve">
a) Asegurarse de que los procesos suministrados externamente permanecen dentro del control de su sistema de gestión de la calidad.
b) Definir los controles que pretende aplicar a un proveedor externo y los que pretende aplicar a las salidas resultantes.
c) Tener en consideración: 
1) El impacto potencial de los procesos, productos y servicios suministrados externamente en la capacidad de la organización de cumplir regularmente los requisitos del cliente y los legales y reglamentarios aplicables.
2) La eficacia de los controles aplicados por el proveedor externo. 
d) Determina la verificación, u otras de las actividades necesarias para asegurarse de que los procesos, productos y servicios suministrados de forma externa.</t>
    </r>
  </si>
  <si>
    <r>
      <t xml:space="preserve">Requisitos
</t>
    </r>
    <r>
      <rPr>
        <b/>
        <sz val="9"/>
        <color theme="1"/>
        <rFont val="Arial"/>
        <family val="2"/>
      </rPr>
      <t>a)</t>
    </r>
    <r>
      <rPr>
        <sz val="9"/>
        <color theme="1"/>
        <rFont val="Arial"/>
        <family val="2"/>
      </rPr>
      <t xml:space="preserve"> </t>
    </r>
    <r>
      <rPr>
        <u/>
        <sz val="9"/>
        <color theme="1"/>
        <rFont val="Arial"/>
        <family val="2"/>
      </rPr>
      <t>Evidencia</t>
    </r>
    <r>
      <rPr>
        <sz val="9"/>
        <color theme="1"/>
        <rFont val="Arial"/>
        <family val="2"/>
      </rPr>
      <t xml:space="preserve"> • Manual operativo • Cadenas de valor • Mapas relacionales   • Procedimientos • Informes de supervisión y control
</t>
    </r>
    <r>
      <rPr>
        <b/>
        <sz val="9"/>
        <color theme="1"/>
        <rFont val="Arial"/>
        <family val="2"/>
      </rPr>
      <t>b)</t>
    </r>
    <r>
      <rPr>
        <u/>
        <sz val="9"/>
        <color theme="1"/>
        <rFont val="Arial"/>
        <family val="2"/>
      </rPr>
      <t xml:space="preserve"> Evidencia</t>
    </r>
    <r>
      <rPr>
        <sz val="9"/>
        <color theme="1"/>
        <rFont val="Arial"/>
        <family val="2"/>
      </rPr>
      <t xml:space="preserve"> • Procedimiento  • Informe de supervisión y control • Actas de comité de autocontrol</t>
    </r>
    <r>
      <rPr>
        <u/>
        <sz val="9"/>
        <color theme="1"/>
        <rFont val="Arial"/>
        <family val="2"/>
      </rPr>
      <t xml:space="preserve">
</t>
    </r>
    <r>
      <rPr>
        <b/>
        <sz val="9"/>
        <color theme="1"/>
        <rFont val="Arial"/>
        <family val="2"/>
      </rPr>
      <t>c)</t>
    </r>
    <r>
      <rPr>
        <sz val="9"/>
        <color theme="1"/>
        <rFont val="Arial"/>
        <family val="2"/>
      </rPr>
      <t xml:space="preserve"> </t>
    </r>
    <r>
      <rPr>
        <u/>
        <sz val="9"/>
        <color theme="1"/>
        <rFont val="Arial"/>
        <family val="2"/>
      </rPr>
      <t xml:space="preserve">Evidencia </t>
    </r>
    <r>
      <rPr>
        <sz val="9"/>
        <color theme="1"/>
        <rFont val="Arial"/>
        <family val="2"/>
      </rPr>
      <t xml:space="preserve"> • Informes de supervisión y control
</t>
    </r>
    <r>
      <rPr>
        <b/>
        <sz val="9"/>
        <color theme="1"/>
        <rFont val="Arial"/>
        <family val="2"/>
      </rPr>
      <t>d</t>
    </r>
    <r>
      <rPr>
        <sz val="9"/>
        <color theme="1"/>
        <rFont val="Arial"/>
        <family val="2"/>
      </rPr>
      <t xml:space="preserve">) </t>
    </r>
    <r>
      <rPr>
        <u/>
        <sz val="9"/>
        <color theme="1"/>
        <rFont val="Arial"/>
        <family val="2"/>
      </rPr>
      <t>Evidencia</t>
    </r>
    <r>
      <rPr>
        <sz val="9"/>
        <color theme="1"/>
        <rFont val="Arial"/>
        <family val="2"/>
      </rPr>
      <t xml:space="preserve"> • Informe de supervisión y control • Informes de visitas administrativas y de campo
</t>
    </r>
    <r>
      <rPr>
        <u/>
        <sz val="9"/>
        <color theme="1"/>
        <rFont val="Arial"/>
        <family val="2"/>
      </rPr>
      <t xml:space="preserve">
</t>
    </r>
    <r>
      <rPr>
        <sz val="9"/>
        <color theme="1"/>
        <rFont val="Arial"/>
        <family val="2"/>
      </rPr>
      <t xml:space="preserve">
</t>
    </r>
  </si>
  <si>
    <t>Información para los proveedores externos</t>
  </si>
  <si>
    <r>
      <t xml:space="preserve">La organización </t>
    </r>
    <r>
      <rPr>
        <b/>
        <sz val="9"/>
        <color rgb="FFFF0000"/>
        <rFont val="Arial"/>
        <family val="2"/>
      </rPr>
      <t>debe</t>
    </r>
    <r>
      <rPr>
        <sz val="9"/>
        <color theme="1"/>
        <rFont val="Arial"/>
        <family val="2"/>
      </rPr>
      <t xml:space="preserve"> asegurarse de la adecuación de los requisitos antes de su comunicación al proveedor externo.
La organización </t>
    </r>
    <r>
      <rPr>
        <b/>
        <sz val="9"/>
        <color rgb="FFFF0000"/>
        <rFont val="Arial"/>
        <family val="2"/>
      </rPr>
      <t>debe</t>
    </r>
    <r>
      <rPr>
        <sz val="9"/>
        <color theme="1"/>
        <rFont val="Arial"/>
        <family val="2"/>
      </rPr>
      <t xml:space="preserve"> comunicar a los proveedores externos sus requisitos para:
a) Los procesos, productos y servicios a proporcionar.
b) La aprobación de: 
1) Productos y servicios.
2) Métodos, procesos y equipos.
3) Liberación de productos y servicios. 
c) La competencia, incluyendo cualquier calificación requerida de las personas.
d) Las interacciones del proveedor externo con la organización.
e) El control y el seguimiento del desempeño del proveedor externo a aplicar por parte de la organización.
f) Las actividades de verificación o validación que la organización, o su cliente, pretende llevar a cabo en las instalaciones del proveedor externo.</t>
    </r>
  </si>
  <si>
    <r>
      <t>La entidad asegura la adecuación de los requisitos antes de su comunicación al proveedor externo, donde se ven establecidos en los pliegos de condiciones y en las obligaciones contractuales (gestión contractual).
La UAESP comunica a los proveedores externos sus requisitos para:</t>
    </r>
    <r>
      <rPr>
        <b/>
        <sz val="9"/>
        <color theme="1"/>
        <rFont val="Arial"/>
        <family val="2"/>
      </rPr>
      <t xml:space="preserve">
a),b),c),d),e),f) </t>
    </r>
    <r>
      <rPr>
        <u/>
        <sz val="9"/>
        <color theme="1"/>
        <rFont val="Arial"/>
        <family val="2"/>
      </rPr>
      <t>Evidencias</t>
    </r>
    <r>
      <rPr>
        <sz val="9"/>
        <color theme="1"/>
        <rFont val="Arial"/>
        <family val="2"/>
      </rPr>
      <t xml:space="preserve"> • SECOP II • Pliegos de condiciones; e) Informes de supervisión; f) Informes de interventoría </t>
    </r>
  </si>
  <si>
    <t>Producción y prestación del servicio</t>
  </si>
  <si>
    <t>Control de la producción y de la provisión del servicio</t>
  </si>
  <si>
    <r>
      <t xml:space="preserve">La organización </t>
    </r>
    <r>
      <rPr>
        <b/>
        <sz val="9"/>
        <color rgb="FFFF0000"/>
        <rFont val="Arial"/>
        <family val="2"/>
      </rPr>
      <t xml:space="preserve">debe </t>
    </r>
    <r>
      <rPr>
        <sz val="9"/>
        <color indexed="8"/>
        <rFont val="Arial"/>
        <family val="2"/>
      </rPr>
      <t xml:space="preserve">implementar la producción y provisión del servicio bajo condiciones controladas.
Las condiciones controladas </t>
    </r>
    <r>
      <rPr>
        <b/>
        <sz val="9"/>
        <color rgb="FFFF0000"/>
        <rFont val="Arial"/>
        <family val="2"/>
      </rPr>
      <t>deben</t>
    </r>
    <r>
      <rPr>
        <sz val="9"/>
        <color indexed="8"/>
        <rFont val="Arial"/>
        <family val="2"/>
      </rPr>
      <t xml:space="preserve"> incluir, cuando sea aplicable:
a) La disponibilidad de información documentada que defina: 
1) Las características de los productos a producir, los servicios a prestar o las actividades a desempeñar.
2) Los resultados a alcanzar. 
b) La disponibilidad y el uso de los recursos de seguimiento y medición adecuados.
c) La implementación de actividades de seguimiento y medición en las etapas apropiadas para verificar que se cumplen los criterios para el control de los procesos o sus salidas, y los criterios de aceptación para los productos y servicios.
d) El uso de la infraestructura y el entorno adecuados para la operación de los procesos.
e) La designación de personas competentes, incluyendo cualquier calificación requerida
f) La validación y revalidación periódica de la capacidad para alcanzar los resultados planificados de los procesos de producción y de prestación del servicio, cuando las salidas resultantes no puedan verificarse mediante actividades de seguimiento o medición posteriores.
g) La implementación de acciones para prevenir los errores humanos.
h) La implementación de actividades de liberación, entrega y posteriores a la entrega.</t>
    </r>
  </si>
  <si>
    <r>
      <t xml:space="preserve">La UAESP implementa la producción y provisión del servicio bajo condiciones controladas, a través del informe de supervisión y control.
Las condiciones controladas deben incluir, cuando sea aplicable:
</t>
    </r>
    <r>
      <rPr>
        <b/>
        <sz val="9"/>
        <color theme="1"/>
        <rFont val="Arial"/>
        <family val="2"/>
      </rPr>
      <t>a)</t>
    </r>
    <r>
      <rPr>
        <sz val="9"/>
        <color theme="1"/>
        <rFont val="Arial"/>
        <family val="2"/>
      </rPr>
      <t xml:space="preserve"> 1) </t>
    </r>
    <r>
      <rPr>
        <u/>
        <sz val="9"/>
        <color theme="1"/>
        <rFont val="Arial"/>
        <family val="2"/>
      </rPr>
      <t>Evidencia</t>
    </r>
    <r>
      <rPr>
        <sz val="9"/>
        <color theme="1"/>
        <rFont val="Arial"/>
        <family val="2"/>
      </rPr>
      <t xml:space="preserve"> • Cadenas de valor • Mapas relacionales •  Contratos • Procedimientos
2) Informes de supervisión y control  • Metas de resultado, de producto y de proyectos
</t>
    </r>
    <r>
      <rPr>
        <b/>
        <sz val="9"/>
        <color theme="1"/>
        <rFont val="Arial"/>
        <family val="2"/>
      </rPr>
      <t>b)</t>
    </r>
    <r>
      <rPr>
        <sz val="9"/>
        <color theme="1"/>
        <rFont val="Arial"/>
        <family val="2"/>
      </rPr>
      <t xml:space="preserve"> </t>
    </r>
    <r>
      <rPr>
        <u/>
        <sz val="9"/>
        <color theme="1"/>
        <rFont val="Arial"/>
        <family val="2"/>
      </rPr>
      <t xml:space="preserve">Evidencia </t>
    </r>
    <r>
      <rPr>
        <sz val="9"/>
        <color theme="1"/>
        <rFont val="Arial"/>
        <family val="2"/>
      </rPr>
      <t xml:space="preserve">• Informes de supervisión y control • Indicadores de producto y resultados
</t>
    </r>
    <r>
      <rPr>
        <b/>
        <sz val="9"/>
        <color theme="1"/>
        <rFont val="Arial"/>
        <family val="2"/>
      </rPr>
      <t xml:space="preserve">c) </t>
    </r>
    <r>
      <rPr>
        <u/>
        <sz val="9"/>
        <color theme="1"/>
        <rFont val="Arial"/>
        <family val="2"/>
      </rPr>
      <t>Evidencia</t>
    </r>
    <r>
      <rPr>
        <sz val="9"/>
        <color theme="1"/>
        <rFont val="Arial"/>
        <family val="2"/>
      </rPr>
      <t xml:space="preserve"> • Informes de supervisión y control 
</t>
    </r>
    <r>
      <rPr>
        <b/>
        <sz val="9"/>
        <color theme="1"/>
        <rFont val="Arial"/>
        <family val="2"/>
      </rPr>
      <t>d)</t>
    </r>
    <r>
      <rPr>
        <u/>
        <sz val="9"/>
        <color theme="1"/>
        <rFont val="Arial"/>
        <family val="2"/>
      </rPr>
      <t xml:space="preserve"> Evidencia</t>
    </r>
    <r>
      <rPr>
        <sz val="9"/>
        <color theme="1"/>
        <rFont val="Arial"/>
        <family val="2"/>
      </rPr>
      <t xml:space="preserve"> • Informes de supervisión y control  • Informe de ARL
</t>
    </r>
    <r>
      <rPr>
        <b/>
        <sz val="9"/>
        <color theme="1"/>
        <rFont val="Arial"/>
        <family val="2"/>
      </rPr>
      <t>e)</t>
    </r>
    <r>
      <rPr>
        <u/>
        <sz val="9"/>
        <color theme="1"/>
        <rFont val="Arial"/>
        <family val="2"/>
      </rPr>
      <t xml:space="preserve"> Evidencia</t>
    </r>
    <r>
      <rPr>
        <sz val="9"/>
        <color theme="1"/>
        <rFont val="Arial"/>
        <family val="2"/>
      </rPr>
      <t xml:space="preserve"> • Plan de acción de supervisión y control (Formato relacionado con el procedimiento de supervisión y control) * Contratos de prestación de servicios  *  Manual de funciones
</t>
    </r>
    <r>
      <rPr>
        <b/>
        <sz val="9"/>
        <color theme="1"/>
        <rFont val="Arial"/>
        <family val="2"/>
      </rPr>
      <t xml:space="preserve">f) </t>
    </r>
    <r>
      <rPr>
        <u/>
        <sz val="9"/>
        <color theme="1"/>
        <rFont val="Arial"/>
        <family val="2"/>
      </rPr>
      <t xml:space="preserve">Evidencia </t>
    </r>
    <r>
      <rPr>
        <sz val="9"/>
        <color theme="1"/>
        <rFont val="Arial"/>
        <family val="2"/>
      </rPr>
      <t xml:space="preserve"> • Informes de supervisión y control  • Observaciones y recomendaciones a la interventoría. Informes de visitas administrativas y de campo
</t>
    </r>
    <r>
      <rPr>
        <b/>
        <sz val="9"/>
        <color theme="1"/>
        <rFont val="Arial"/>
        <family val="2"/>
      </rPr>
      <t>g)</t>
    </r>
    <r>
      <rPr>
        <sz val="9"/>
        <color theme="1"/>
        <rFont val="Arial"/>
        <family val="2"/>
      </rPr>
      <t xml:space="preserve"> </t>
    </r>
    <r>
      <rPr>
        <u/>
        <sz val="9"/>
        <color theme="1"/>
        <rFont val="Arial"/>
        <family val="2"/>
      </rPr>
      <t>Evidencia</t>
    </r>
    <r>
      <rPr>
        <sz val="9"/>
        <color theme="1"/>
        <rFont val="Arial"/>
        <family val="2"/>
      </rPr>
      <t xml:space="preserve">  • Informes de supervisión y control
</t>
    </r>
    <r>
      <rPr>
        <b/>
        <sz val="9"/>
        <color theme="1"/>
        <rFont val="Arial"/>
        <family val="2"/>
      </rPr>
      <t xml:space="preserve">h) </t>
    </r>
    <r>
      <rPr>
        <u/>
        <sz val="9"/>
        <color theme="1"/>
        <rFont val="Arial"/>
        <family val="2"/>
      </rPr>
      <t xml:space="preserve">Evidencia </t>
    </r>
    <r>
      <rPr>
        <sz val="9"/>
        <color theme="1"/>
        <rFont val="Arial"/>
        <family val="2"/>
      </rPr>
      <t xml:space="preserve">• Informes de supervisión y control • Visitas administrativas de campo  • Oficio de observaciones y recomendaciones a la interventoría.
</t>
    </r>
  </si>
  <si>
    <t>Identificación y trazabilidad</t>
  </si>
  <si>
    <r>
      <t xml:space="preserve">La organización </t>
    </r>
    <r>
      <rPr>
        <b/>
        <sz val="9"/>
        <color rgb="FFFF0000"/>
        <rFont val="Arial"/>
        <family val="2"/>
      </rPr>
      <t>debe</t>
    </r>
    <r>
      <rPr>
        <sz val="9"/>
        <color theme="1"/>
        <rFont val="Arial"/>
        <family val="2"/>
      </rPr>
      <t xml:space="preserve"> utilizar los medios apropiados para identificar las salidas, cuando resulte necesario, para asegurar la conformidad de los productos y servicios.
La organización </t>
    </r>
    <r>
      <rPr>
        <b/>
        <sz val="9"/>
        <color rgb="FFFF0000"/>
        <rFont val="Arial"/>
        <family val="2"/>
      </rPr>
      <t>debe</t>
    </r>
    <r>
      <rPr>
        <sz val="9"/>
        <color theme="1"/>
        <rFont val="Arial"/>
        <family val="2"/>
      </rPr>
      <t xml:space="preserve"> identificar el estado de las salidas con respecto a los requisitos de seguimiento y medición a través de la producción y prestación del servicio.
La organización </t>
    </r>
    <r>
      <rPr>
        <b/>
        <sz val="9"/>
        <color rgb="FFFF0000"/>
        <rFont val="Arial"/>
        <family val="2"/>
      </rPr>
      <t xml:space="preserve">debe </t>
    </r>
    <r>
      <rPr>
        <sz val="9"/>
        <color theme="1"/>
        <rFont val="Arial"/>
        <family val="2"/>
      </rPr>
      <t xml:space="preserve">controlar la identificación única de las salidas cuando la trazabilidad sea un requisito, y </t>
    </r>
    <r>
      <rPr>
        <b/>
        <sz val="9"/>
        <color rgb="FFFF0000"/>
        <rFont val="Arial"/>
        <family val="2"/>
      </rPr>
      <t>debe</t>
    </r>
    <r>
      <rPr>
        <sz val="9"/>
        <color theme="1"/>
        <rFont val="Arial"/>
        <family val="2"/>
      </rPr>
      <t xml:space="preserve"> conservar la información documentada necesaria para permitir la tde las salidas en el caso de que la trazabilidad sea un requisito, y tiene que conservar la información documentada necesaria para permitir la trazabilidad.</t>
    </r>
  </si>
  <si>
    <t xml:space="preserve">La UAESP utiliza los medios apropiados para identificar las salidas como las cadenas de valor, informes de supervisión y control y las salidas no conformes, cuando resulte necesario, para asegurar la conformidad de los productos y servicios.
La entidad identifica el estado de las salidas con respecto a los requisitos de seguimiento y medición a través de la producción y prestación del servicio, con los informes de supervisión y control.
La UAESP controla la identificación única de las salidas a través del informe de supervisión y control cuando la trazabilidad sea un requisito, y conserva la información documentada necesaria para permitir la trazabilidad en el proceso de gestión documental.
</t>
  </si>
  <si>
    <t>Propiedad perteneciente a los clientes o proveedores externos</t>
  </si>
  <si>
    <r>
      <t xml:space="preserve">La organización </t>
    </r>
    <r>
      <rPr>
        <b/>
        <sz val="9"/>
        <color rgb="FFFF0000"/>
        <rFont val="Arial"/>
        <family val="2"/>
      </rPr>
      <t>debe</t>
    </r>
    <r>
      <rPr>
        <sz val="9"/>
        <color theme="1"/>
        <rFont val="Arial"/>
        <family val="2"/>
      </rPr>
      <t xml:space="preserve"> cuidar la propiedad perteneciente a los clientes o a proveedores externos mientras esté bajo el control de la organización o este siendo utilizado por la misma.
La organización</t>
    </r>
    <r>
      <rPr>
        <b/>
        <sz val="9"/>
        <color rgb="FFFF0000"/>
        <rFont val="Arial"/>
        <family val="2"/>
      </rPr>
      <t xml:space="preserve"> debe</t>
    </r>
    <r>
      <rPr>
        <sz val="9"/>
        <color theme="1"/>
        <rFont val="Arial"/>
        <family val="2"/>
      </rPr>
      <t xml:space="preserve"> identificar, verificar, proteger y salvaguardar la propiedad de los clientes o de los proveedores externos suministrada para su utilización o incorporación dentro de los productos y servicios.
Cuando la propiedad de un cliente o de un proveedor externo se pierda, deteriore o de algún otro modo se considere inadecuada para su uso, la organización </t>
    </r>
    <r>
      <rPr>
        <b/>
        <sz val="9"/>
        <color rgb="FFFF0000"/>
        <rFont val="Arial"/>
        <family val="2"/>
      </rPr>
      <t>debe</t>
    </r>
    <r>
      <rPr>
        <sz val="9"/>
        <color theme="1"/>
        <rFont val="Arial"/>
        <family val="2"/>
      </rPr>
      <t xml:space="preserve"> informar de esto al cliente o proveedor externo y conservar la información documentada sobre lo ocurrido.
</t>
    </r>
    <r>
      <rPr>
        <i/>
        <sz val="9"/>
        <color theme="1"/>
        <rFont val="Arial"/>
        <family val="2"/>
      </rPr>
      <t>NOTA 1 la propiedad de un cliente o de un proveedor externo puede incluir materiales, componentes, herramientas y equipos, instalaciones, propiedad intelectual y datos personales.</t>
    </r>
  </si>
  <si>
    <r>
      <t xml:space="preserve">* La entidad cuida la propiedad perteneciente a los clientes o a proveedores externos mientras esté bajo el control de la UAESP.
* La UAESP identifica, verifica, protege y salvaguarda la propiedad de los clientes o de los proveedores externos suministrada para su utilización o incorporación dentro de los productos y servicios.
</t>
    </r>
    <r>
      <rPr>
        <u/>
        <sz val="8"/>
        <color theme="1"/>
        <rFont val="Arial"/>
        <family val="2"/>
      </rPr>
      <t xml:space="preserve">Evidencia </t>
    </r>
    <r>
      <rPr>
        <sz val="8"/>
        <color theme="1"/>
        <rFont val="Arial"/>
        <family val="2"/>
      </rPr>
      <t xml:space="preserve">Hoja de control de elementos de propiedad de clientes o proveedores: • Computadores arrendados • Transporte para la misionalidad de la entidad • Servicio de cafetería y aseo • Bodegas de reciclaje
*Cuando la propiedad de un cliente o de un proveedor externo se pierda, deteriore o de algún otro modo se considere inadecuada para su uso, la UAESP informa de esto al cliente o proveedor externo y conserva la información documentada sobre lo ocurrido. 
</t>
    </r>
    <r>
      <rPr>
        <u/>
        <sz val="8"/>
        <color theme="1"/>
        <rFont val="Arial"/>
        <family val="2"/>
      </rPr>
      <t xml:space="preserve">Evidencia </t>
    </r>
    <r>
      <rPr>
        <sz val="8"/>
        <color theme="1"/>
        <rFont val="Arial"/>
        <family val="2"/>
      </rPr>
      <t xml:space="preserve">• Expediente contractual • Gestión documental *PIGA
</t>
    </r>
  </si>
  <si>
    <t>Preservación</t>
  </si>
  <si>
    <r>
      <t xml:space="preserve">La organización </t>
    </r>
    <r>
      <rPr>
        <b/>
        <sz val="9"/>
        <color rgb="FFFF0000"/>
        <rFont val="Arial"/>
        <family val="2"/>
      </rPr>
      <t>debe</t>
    </r>
    <r>
      <rPr>
        <sz val="9"/>
        <color theme="1"/>
        <rFont val="Arial"/>
        <family val="2"/>
      </rPr>
      <t xml:space="preserve"> preservar las salidas durante la producción y prestación del servicio, en la medida necesaria para asegurarse de la conformidad con los requisitos.
NOTA 1 la preservación puede incluir la identificación, la manipulación, el control de la contaminación, el embalaje, el almacenamiento, la transmisión de la información o el el transporte, y la protección.</t>
    </r>
  </si>
  <si>
    <t>La UAESP preserva las salidas durante la producción y prestación del servicio mediante el proceso de gestión documental y el backup de la información, en la medida necesaria para asegurarse de la conformidad con los requisitos.</t>
  </si>
  <si>
    <t>Actividades posteriores a la entrega</t>
  </si>
  <si>
    <r>
      <t>La organización</t>
    </r>
    <r>
      <rPr>
        <b/>
        <sz val="9"/>
        <color rgb="FFFF0000"/>
        <rFont val="Arial"/>
        <family val="2"/>
      </rPr>
      <t xml:space="preserve"> debe</t>
    </r>
    <r>
      <rPr>
        <sz val="9"/>
        <color theme="1"/>
        <rFont val="Arial"/>
        <family val="2"/>
      </rPr>
      <t xml:space="preserve"> cumplir los requisitos para las actividades posteriores a la entrega asociadas con los productos y servicios.
Al determinar el alcance de las actividades posteriores a la entrega que ese requieren, la organización</t>
    </r>
    <r>
      <rPr>
        <b/>
        <sz val="9"/>
        <color rgb="FFFF0000"/>
        <rFont val="Arial"/>
        <family val="2"/>
      </rPr>
      <t xml:space="preserve"> debe</t>
    </r>
    <r>
      <rPr>
        <sz val="9"/>
        <color theme="1"/>
        <rFont val="Arial"/>
        <family val="2"/>
      </rPr>
      <t xml:space="preserve"> considerar:
a) Los requisitos legales y reglamentarios.
b) Las consecuencias potenciales no deseadas asociadas a sus productos y servicios.
c) La naturaleza, el uso y la vida útil prevista de sus productos y servcios.
d) Los requisitos del cliente.
e) La retroalimentación del cliente.
NOTA 1 las actividades posteriores a la entrega pueden incluir acciones cubiertas por las condiciones de la garantía, obligaciones contractuales como servicios de mantenimiento, y servicios suplementarios como el reciclaje o la disposición final.</t>
    </r>
  </si>
  <si>
    <r>
      <t xml:space="preserve">La entidad cumple con los requisitos para las actividades posteriores a la entrega asociadas con los productos y servicios.
Al determinar el alcance de las actividades posteriores a la entrega se requieren:
</t>
    </r>
    <r>
      <rPr>
        <b/>
        <sz val="9"/>
        <color theme="1"/>
        <rFont val="Arial"/>
        <family val="2"/>
      </rPr>
      <t>a), b), c), d), e)</t>
    </r>
    <r>
      <rPr>
        <sz val="9"/>
        <color theme="1"/>
        <rFont val="Arial"/>
        <family val="2"/>
      </rPr>
      <t xml:space="preserve"> </t>
    </r>
    <r>
      <rPr>
        <u/>
        <sz val="9"/>
        <color theme="1"/>
        <rFont val="Arial"/>
        <family val="2"/>
      </rPr>
      <t>Evidencia</t>
    </r>
    <r>
      <rPr>
        <sz val="9"/>
        <color theme="1"/>
        <rFont val="Arial"/>
        <family val="2"/>
      </rPr>
      <t xml:space="preserve"> Términos de referencia (Garantías del producto y/o servicio)
</t>
    </r>
  </si>
  <si>
    <t>Control de los cambios</t>
  </si>
  <si>
    <r>
      <t xml:space="preserve">La organización </t>
    </r>
    <r>
      <rPr>
        <b/>
        <sz val="9"/>
        <color rgb="FFFF0000"/>
        <rFont val="Arial"/>
        <family val="2"/>
      </rPr>
      <t>debe</t>
    </r>
    <r>
      <rPr>
        <sz val="9"/>
        <color theme="1"/>
        <rFont val="Arial"/>
        <family val="2"/>
      </rPr>
      <t xml:space="preserve"> revisar y controlar los cambios para la producción o la prestación del servicio, en la extensión necesaria para asegurarse  de la continuidad en la conformidad con los requisitos.
La organización</t>
    </r>
    <r>
      <rPr>
        <b/>
        <sz val="9"/>
        <color rgb="FFFF0000"/>
        <rFont val="Arial"/>
        <family val="2"/>
      </rPr>
      <t xml:space="preserve"> debe </t>
    </r>
    <r>
      <rPr>
        <sz val="9"/>
        <color theme="1"/>
        <rFont val="Arial"/>
        <family val="2"/>
      </rPr>
      <t>conservar información documentada que describa los resultados de la revisión de los cambios, las personas que autorizan el cambio y de cualquier acción necesaria que surja de la revisión.</t>
    </r>
  </si>
  <si>
    <t>La UAESP revisa y controla los cambios a través de del listado maestro de documentos, nomograma, proyectos de inversión (fichas EBI) e informes de supervisión y control para la producción o la prestación del servicio, en la extensión necesaria para asegurarse de la continuidad en la conformidad con los requisitos.
La entidad conserva la información documentada que describe los resultados de la revisión de los cambios a través del informe de gestión, balance social e informe de rendición de cuentas a la ciudadanía, las personas que autorizan el cambio y de cualquier acción necesaria que surja de la revisión.</t>
  </si>
  <si>
    <t>Liberación de los productos y servicios</t>
  </si>
  <si>
    <r>
      <t xml:space="preserve">La organización debe implementar las disposiciones planificadas, en las etapas adecuadas, para verificar que se cumplen los requisitos de los productos y servicios.
La liberación de los productos y servicios al cliente no debe llevarse a cabo hasta que se hayan completado satisfactoriamente las disposiciones planificadas, a menos que sea aprobado de otra manera por una autoridad pertinente y, cuando sea aplicable, por el cliente.
La organización debe conservar la información documentada sobre la liberación de los productos y servicios. La información documentada debe inlcuir:
a) Evidencia de la conformidad con los criterios de aceptación.
b) La trazabilidad a las personas que autorizan la liberación.
a), b) </t>
    </r>
    <r>
      <rPr>
        <u/>
        <sz val="9"/>
        <color theme="1"/>
        <rFont val="Arial"/>
        <family val="2"/>
      </rPr>
      <t>Evidencia</t>
    </r>
    <r>
      <rPr>
        <sz val="9"/>
        <color theme="1"/>
        <rFont val="Arial"/>
        <family val="2"/>
      </rPr>
      <t xml:space="preserve"> • Expediente contractual • Gestión documental </t>
    </r>
  </si>
  <si>
    <r>
      <t xml:space="preserve">La organización </t>
    </r>
    <r>
      <rPr>
        <b/>
        <sz val="9"/>
        <color rgb="FFFF0000"/>
        <rFont val="Arial"/>
        <family val="2"/>
      </rPr>
      <t>debe</t>
    </r>
    <r>
      <rPr>
        <sz val="9"/>
        <color theme="1"/>
        <rFont val="Arial"/>
        <family val="2"/>
      </rPr>
      <t xml:space="preserve"> implementar las disposiciones planificadas, en las etapas adecuadas, para verificar que se cumplen los requisitos de los productos y servicios.
La liberación de los productos y servicios al cliente no </t>
    </r>
    <r>
      <rPr>
        <b/>
        <sz val="9"/>
        <color rgb="FFFF0000"/>
        <rFont val="Arial"/>
        <family val="2"/>
      </rPr>
      <t xml:space="preserve">debe </t>
    </r>
    <r>
      <rPr>
        <sz val="9"/>
        <color theme="1"/>
        <rFont val="Arial"/>
        <family val="2"/>
      </rPr>
      <t xml:space="preserve">llevarse a cabo hasta que se hayan completado satisfactoriamente las disposiciones planificadas, a menos que sea aprobado de otra manera por una autoridad pertinente y, cuando sea aplicable, por el cliente.
La organización </t>
    </r>
    <r>
      <rPr>
        <b/>
        <sz val="9"/>
        <color rgb="FFFF0000"/>
        <rFont val="Arial"/>
        <family val="2"/>
      </rPr>
      <t>debe</t>
    </r>
    <r>
      <rPr>
        <sz val="9"/>
        <color theme="1"/>
        <rFont val="Arial"/>
        <family val="2"/>
      </rPr>
      <t xml:space="preserve"> conservar la información documentada sobre la liberación de los productos y servicios. La información documentada debe inlcuir:
a) Evidencia de la conformidad con los criterios de aceptación.
b) La trazabilidad a las personas que autorizan la liberación.</t>
    </r>
  </si>
  <si>
    <t xml:space="preserve">La entidad implementa las disposiciones planificadas, en las etapas adecuadas, para verificar que se cumplen los requisitos de los productos y servicios, mediante los informes de supervisión y control.
La liberación de los productos y servicios al cliente no debe llevarse a cabo hasta que se hayan completado satisfactoriamente las disposiciones planificadas, a menos que sea aprobado de otra manera por una autoridad pertinente y, cuando sea aplicable, por el cliente. La información se encuentra en los informes de supervisión y control.
La UAESP conserva la información documentada sobre la liberación de los productos y servicios. La información documentada debe incluir:
a) Evidencia de la conformidad con los criterios de aceptación. (Gestión contractual)
b) La trazabilidad a las personas que autorizan la liberación (Gestión contractual)
</t>
  </si>
  <si>
    <t>Control de las salidas no conformes</t>
  </si>
  <si>
    <t>8.7.1</t>
  </si>
  <si>
    <t>8.7.2</t>
  </si>
  <si>
    <r>
      <t xml:space="preserve">La organización </t>
    </r>
    <r>
      <rPr>
        <b/>
        <sz val="9"/>
        <color theme="1"/>
        <rFont val="Calibri"/>
        <family val="2"/>
        <scheme val="minor"/>
      </rPr>
      <t>debe</t>
    </r>
    <r>
      <rPr>
        <sz val="9"/>
        <color theme="1"/>
        <rFont val="Calibri"/>
        <family val="2"/>
        <scheme val="minor"/>
      </rPr>
      <t xml:space="preserve"> conservar la información documentada que:
a) describa la no conformidad.
b) describa las acciones tomadas.
c) describa todas las concesiones obtenidas.
d) identifique la autoridad que decide la acción con respecto a la no conformidad.</t>
    </r>
  </si>
  <si>
    <r>
      <t xml:space="preserve">
Se verifica la conformidad con los requisitos cuando se corrigen las salidas no conformes, establecidas en los informes de supervisión y control.
La UAESP conserva la información documentada que:
Requisitos 
</t>
    </r>
    <r>
      <rPr>
        <sz val="9"/>
        <color theme="1"/>
        <rFont val="Calibri"/>
        <family val="2"/>
        <scheme val="minor"/>
      </rPr>
      <t xml:space="preserve">a) describe la no conformidad. </t>
    </r>
    <r>
      <rPr>
        <u/>
        <sz val="9"/>
        <color theme="1"/>
        <rFont val="Calibri"/>
        <family val="2"/>
        <scheme val="minor"/>
      </rPr>
      <t>Evidencia.</t>
    </r>
    <r>
      <rPr>
        <sz val="9"/>
        <color theme="1"/>
        <rFont val="Calibri"/>
        <family val="2"/>
        <scheme val="minor"/>
      </rPr>
      <t xml:space="preserve"> (Informe de Interventoría, Informe de supervisión y control)
b) describa las acciones tomadas. </t>
    </r>
    <r>
      <rPr>
        <u/>
        <sz val="9"/>
        <color theme="1"/>
        <rFont val="Calibri"/>
        <family val="2"/>
        <scheme val="minor"/>
      </rPr>
      <t>Evidencia.</t>
    </r>
    <r>
      <rPr>
        <sz val="9"/>
        <color theme="1"/>
        <rFont val="Calibri"/>
        <family val="2"/>
        <scheme val="minor"/>
      </rPr>
      <t xml:space="preserve"> (Informe de supervisión y control)
c)describa todas las concesiones obtenidas. </t>
    </r>
    <r>
      <rPr>
        <u/>
        <sz val="9"/>
        <color theme="1"/>
        <rFont val="Calibri"/>
        <family val="2"/>
        <scheme val="minor"/>
      </rPr>
      <t>Evidencia.</t>
    </r>
    <r>
      <rPr>
        <sz val="9"/>
        <color theme="1"/>
        <rFont val="Calibri"/>
        <family val="2"/>
        <scheme val="minor"/>
      </rPr>
      <t xml:space="preserve"> (Informe de supervisión y control)
d) identifique la autoridad que decide la acción con respecto a la no conformidad. </t>
    </r>
    <r>
      <rPr>
        <u/>
        <sz val="9"/>
        <color theme="1"/>
        <rFont val="Calibri"/>
        <family val="2"/>
        <scheme val="minor"/>
      </rPr>
      <t xml:space="preserve">Evidencia. </t>
    </r>
    <r>
      <rPr>
        <sz val="9"/>
        <color theme="1"/>
        <rFont val="Calibri"/>
        <family val="2"/>
        <scheme val="minor"/>
      </rPr>
      <t>(Informe de supervisión y control, Gestión contractual)</t>
    </r>
  </si>
  <si>
    <r>
      <rPr>
        <b/>
        <sz val="8"/>
        <color indexed="8"/>
        <rFont val="Arial"/>
        <family val="2"/>
      </rPr>
      <t>8.2.3.1</t>
    </r>
    <r>
      <rPr>
        <sz val="8"/>
        <color indexed="8"/>
        <rFont val="Arial"/>
        <family val="2"/>
      </rPr>
      <t xml:space="preserve">
La organización </t>
    </r>
    <r>
      <rPr>
        <b/>
        <sz val="8"/>
        <color rgb="FFFF0000"/>
        <rFont val="Arial"/>
        <family val="2"/>
      </rPr>
      <t>debe</t>
    </r>
    <r>
      <rPr>
        <sz val="8"/>
        <color theme="1"/>
        <rFont val="Arial"/>
        <family val="2"/>
      </rPr>
      <t xml:space="preserve"> asegurarse de que tiene la capacidad de cumplir los requisitos para los productos y servicios que se van a ofrecer a los clientes. La organización debe llevar a cabo una revisión antes de comprometerse a suministrar productos y servicios a un cliente, para incluir:
a) Los requisitos especificados por el cliente,  incluyendo los requisitos para las actividades de entrega y las posteriores a la misma.
b) Los requisitos no establecidos por el cliente, pero necesarios para el uso especificado o previsto, cuando sea conocido.
c) Los requisitos especificados por la organización.
d) Los requisitos legales y reglamentarios aplicables a los productos y servicios.
e) Las diferencias existentes entre los requisitos del contrato o pedido y los expresados previamente.
La organización </t>
    </r>
    <r>
      <rPr>
        <b/>
        <sz val="8"/>
        <color rgb="FFFF0000"/>
        <rFont val="Arial"/>
        <family val="2"/>
      </rPr>
      <t xml:space="preserve">debe </t>
    </r>
    <r>
      <rPr>
        <sz val="8"/>
        <color theme="1"/>
        <rFont val="Arial"/>
        <family val="2"/>
      </rPr>
      <t xml:space="preserve">asegurarse de que se resuelven las diferencias existentes entre los requisitos del contrato o pedido y los expresados previamente.
La organización </t>
    </r>
    <r>
      <rPr>
        <b/>
        <sz val="8"/>
        <color rgb="FFFF0000"/>
        <rFont val="Arial"/>
        <family val="2"/>
      </rPr>
      <t>debe</t>
    </r>
    <r>
      <rPr>
        <sz val="8"/>
        <color theme="1"/>
        <rFont val="Arial"/>
        <family val="2"/>
      </rPr>
      <t xml:space="preserve"> confirmar los requisitos del cliente antes de la aceptación. cuando el cliente no proporcione una declaración documentada de sus requisitos.
Nota: En algunas ocasionaes, como las ventas por internet, es irrealizable llevar a cabo una revisión formal para cada pedido. En su lugar la revisión puede cubrir la información del producto pertinente, como catálogos.
</t>
    </r>
    <r>
      <rPr>
        <b/>
        <sz val="8"/>
        <color theme="1"/>
        <rFont val="Arial"/>
        <family val="2"/>
      </rPr>
      <t xml:space="preserve">8.2.3.1
</t>
    </r>
    <r>
      <rPr>
        <sz val="8"/>
        <color theme="1"/>
        <rFont val="Arial"/>
        <family val="2"/>
      </rPr>
      <t>La organización debe conservar la información documentada, cuando sea aplicable:
a) Sobre los resultados de la revisión
b) Sobre cualquier requisito nuevo para los productos y servicios</t>
    </r>
  </si>
  <si>
    <r>
      <rPr>
        <b/>
        <sz val="8"/>
        <color theme="1"/>
        <rFont val="Arial"/>
        <family val="2"/>
      </rPr>
      <t>8.2.3.1</t>
    </r>
    <r>
      <rPr>
        <sz val="8"/>
        <color theme="1"/>
        <rFont val="Arial"/>
        <family val="2"/>
      </rPr>
      <t xml:space="preserve">
• Pliegos de condiciones, estudios previos y contratos
• Normograma
</t>
    </r>
    <r>
      <rPr>
        <b/>
        <sz val="8"/>
        <color theme="1"/>
        <rFont val="Arial"/>
        <family val="2"/>
      </rPr>
      <t xml:space="preserve">8.2.3.2
</t>
    </r>
    <r>
      <rPr>
        <sz val="8"/>
        <color theme="1"/>
        <rFont val="Arial"/>
        <family val="2"/>
      </rPr>
      <t>a) Sobre los resultados de la revisión 
Evidencias
• Expedientes contractuales
• Gestión documental
• Manual de políticas de seguridad de la información (Backup de la información) 
b) Sobre cualquier requisito nuevo para los servicios 
Evidencias
• Expedientes contractuales
• Gestión documental
* Normatividad aplicable a los servicios</t>
    </r>
  </si>
  <si>
    <t xml:space="preserve">La Unidad asegura la planificación, implementación y control de los procesos necesarios para la provisión de productos y servicios, incluyendo cualquier proceso relacionado externamente con la prestación de los servicios a cargo de la entidad, teniendo en cuenta los objetivos, la política de calidad y los requisitos de los demás procesos.
Los riesgos y oportunidades están enfocados al objetivo de la calidad determinados en la planificación estratégica de la UAESP, donde se incluyen los cambios potenciales y criterios a los procesos y la aceptación de productos y servicios.
Basándose en la naturaleza y complejidad de los procesos para la provisión de productos y servicios, la Unidad determina los recursos que son necesarios para realizar la prestación de los servicios del manejo integral de los residuos sólidos, los servicios funerarios y el alumbrado público, este proceso es ejecutado por terceros a través de contratos de concesión. 
Los parámetros bajo los cuales se realizan dichas concesiones son elaborados de acuerdo con los siguientes procedimientos:
• Planeación de los servicios:  Su objetivo es realizar la planeación de los servicios mediante la estructuración de los modelos de prestación de los servicios a cargo de la de la Unidad Administrativa Especial de Servicios Públicos -UAESP.
• Supervisión y control: Su objetivo es garantizar el desarrollo de la labor de supervisión y control de la prestación de los servicios públicos (aseo, alumbrado público) y la prestación del servicio funerario integral en los cementerios de propiedad del Distrito Capital a cargo de UAESP.
Requisitos  
a) La determinación de los requisitos para los productos y servicios. 
Evidencias 
Contratos de concesión, Convenios interadministrativos, Convenios de asociación, Planes Maestros, Normograma.
b) El establecimiento de criterios para: 
1) Los procesos
2) La aceptación de los productos y servicios. 
Evidencias
Pliegos de condiciones para los contratos de concesión. Estudios previos.
c) La determinación de los recursos necesarios para lograr la conformidad con los requisitos de los productos y servicios.
Evidencias
Anteproyecto de presupuesto y plan anual de adquisición.
d) La implementación del control de los procesos de acuerdo con los criterios. 
Evidencias
Mapa de riesgos por proceso, mapa de riesgos anticorrupción, Salidas no conformes, Informes de supervisión y control, Mapa relacional de los procesos
e) La determinación, el mantenimiento y la conservación de la información documentada en la extensión necesaria para:
1) Tener confianza en que los procesos se han llevado a cabo según lo planificado.
2) Demostrar la conformidad de los productos y servicios con sus requisitos. 
Evidencias
Expedientes contractuales, Informes de supervisión y control.
Archivo que tiene las concesiones y que debería tener la UAESP. </t>
  </si>
  <si>
    <t>Seguimiento, medición, análisis y evaluación</t>
  </si>
  <si>
    <r>
      <t xml:space="preserve">La organización </t>
    </r>
    <r>
      <rPr>
        <b/>
        <sz val="9"/>
        <color rgb="FFFF0000"/>
        <rFont val="Arial"/>
        <family val="2"/>
      </rPr>
      <t>debe</t>
    </r>
    <r>
      <rPr>
        <sz val="9"/>
        <color indexed="8"/>
        <rFont val="Arial"/>
        <family val="2"/>
      </rPr>
      <t xml:space="preserve"> determinar:
a) Que necesita seguimiento y medición
b) Los métodos de seguimiento, medición, análisis y evaluación necesarios para asegurar resultados válidos.
c) Cuando se deben llevar a cabo el seguimientos y la medición.
d) Cuándo se deben analizar y evaluar los resultados del seguimiento y medición.
La organización </t>
    </r>
    <r>
      <rPr>
        <b/>
        <sz val="9"/>
        <color rgb="FFFF0000"/>
        <rFont val="Arial"/>
        <family val="2"/>
      </rPr>
      <t>debe</t>
    </r>
    <r>
      <rPr>
        <sz val="9"/>
        <color indexed="8"/>
        <rFont val="Arial"/>
        <family val="2"/>
      </rPr>
      <t xml:space="preserve"> evaluar el desempeño y la eficacia del Sistema de Gestión de la Calidad.
La organización </t>
    </r>
    <r>
      <rPr>
        <b/>
        <sz val="9"/>
        <color rgb="FFFF0000"/>
        <rFont val="Arial"/>
        <family val="2"/>
      </rPr>
      <t>debe</t>
    </r>
    <r>
      <rPr>
        <sz val="9"/>
        <color indexed="8"/>
        <rFont val="Arial"/>
        <family val="2"/>
      </rPr>
      <t xml:space="preserve"> conservar la información documentada apropiada como evidencia de los resultados.</t>
    </r>
  </si>
  <si>
    <r>
      <t>Generalidades
La organización</t>
    </r>
    <r>
      <rPr>
        <b/>
        <sz val="8"/>
        <color rgb="FFFF0000"/>
        <rFont val="Arial"/>
        <family val="2"/>
      </rPr>
      <t xml:space="preserve"> debe</t>
    </r>
    <r>
      <rPr>
        <sz val="8"/>
        <color indexed="8"/>
        <rFont val="Arial"/>
        <family val="2"/>
      </rPr>
      <t xml:space="preserve"> hacer seguimiento, medir, analizar y evaluar su desempeño ambiental.
La organización </t>
    </r>
    <r>
      <rPr>
        <b/>
        <sz val="8"/>
        <color rgb="FFFF0000"/>
        <rFont val="Arial"/>
        <family val="2"/>
      </rPr>
      <t>debe</t>
    </r>
    <r>
      <rPr>
        <sz val="8"/>
        <color indexed="8"/>
        <rFont val="Arial"/>
        <family val="2"/>
      </rPr>
      <t xml:space="preserve"> determinar:
a) Qué necesita seguimiento y medición.
b) Los métodos de seguimiento, medición, análisis y evaluación, según corresponda, para asegurar resultados válido.
c) Los criterios contra lo cuales la organización evaluará su desempeño ambiental y los indicadores apropiados.
d) Cuándo se deben llevar a cabo el seguimiento y la medición.
e) Cuándo se deben analizar y evaluar los resultados del seguimiento y la medición.
La organización </t>
    </r>
    <r>
      <rPr>
        <b/>
        <sz val="8"/>
        <color rgb="FFFF0000"/>
        <rFont val="Arial"/>
        <family val="2"/>
      </rPr>
      <t>debe</t>
    </r>
    <r>
      <rPr>
        <sz val="8"/>
        <color indexed="8"/>
        <rFont val="Arial"/>
        <family val="2"/>
      </rPr>
      <t xml:space="preserve"> asegurarse de que se usan y mantienen equipos de seguimiento y medición calibrados o verificados, según corresponda.
La organización </t>
    </r>
    <r>
      <rPr>
        <b/>
        <sz val="8"/>
        <color rgb="FFFF0000"/>
        <rFont val="Arial"/>
        <family val="2"/>
      </rPr>
      <t>debe</t>
    </r>
    <r>
      <rPr>
        <sz val="8"/>
        <color indexed="8"/>
        <rFont val="Arial"/>
        <family val="2"/>
      </rPr>
      <t xml:space="preserve"> evaluar el desempeño ambiental y la eficacia del sistema de gestión ambiental.
La organización </t>
    </r>
    <r>
      <rPr>
        <b/>
        <sz val="8"/>
        <color rgb="FFFF0000"/>
        <rFont val="Arial"/>
        <family val="2"/>
      </rPr>
      <t>debe</t>
    </r>
    <r>
      <rPr>
        <sz val="8"/>
        <color indexed="8"/>
        <rFont val="Arial"/>
        <family val="2"/>
      </rPr>
      <t xml:space="preserve"> comunicar externa e internamente la información pertinente a su desempeño ambiental, según esté identificado en sus procesos de comunicación y como se exija en sus requisitos legales y otros requisitos.
La organización </t>
    </r>
    <r>
      <rPr>
        <b/>
        <sz val="8"/>
        <color rgb="FFFF0000"/>
        <rFont val="Arial"/>
        <family val="2"/>
      </rPr>
      <t xml:space="preserve">debe </t>
    </r>
    <r>
      <rPr>
        <sz val="8"/>
        <color indexed="8"/>
        <rFont val="Arial"/>
        <family val="2"/>
      </rPr>
      <t>conservar información documentada apropiada como evidencia de los resultados del seguimiento, la medición, el análisis y la evaluación.</t>
    </r>
  </si>
  <si>
    <r>
      <t xml:space="preserve">La UAESP determina:
Requisitos 
</t>
    </r>
    <r>
      <rPr>
        <b/>
        <sz val="9"/>
        <color theme="1"/>
        <rFont val="Arial"/>
        <family val="2"/>
      </rPr>
      <t>a) y b)</t>
    </r>
    <r>
      <rPr>
        <u/>
        <sz val="9"/>
        <color theme="1"/>
        <rFont val="Arial"/>
        <family val="2"/>
      </rPr>
      <t xml:space="preserve"> Evidencia</t>
    </r>
    <r>
      <rPr>
        <sz val="9"/>
        <color theme="1"/>
        <rFont val="Arial"/>
        <family val="2"/>
      </rPr>
      <t xml:space="preserve"> • Indicadores • Matríz de Riesgos de Gestión (por procesos) y Anticorrupción • Planes de acción • Planes de mejoramiento • Plan de adquisición Anual • Planes maestros *Plan estratégico institucional
</t>
    </r>
    <r>
      <rPr>
        <b/>
        <sz val="9"/>
        <color theme="1"/>
        <rFont val="Arial"/>
        <family val="2"/>
      </rPr>
      <t>c) y d)</t>
    </r>
    <r>
      <rPr>
        <sz val="9"/>
        <color theme="1"/>
        <rFont val="Arial"/>
        <family val="2"/>
      </rPr>
      <t xml:space="preserve"> </t>
    </r>
    <r>
      <rPr>
        <u/>
        <sz val="9"/>
        <color theme="1"/>
        <rFont val="Arial"/>
        <family val="2"/>
      </rPr>
      <t>Evidencia</t>
    </r>
    <r>
      <rPr>
        <sz val="9"/>
        <color theme="1"/>
        <rFont val="Arial"/>
        <family val="2"/>
      </rPr>
      <t xml:space="preserve"> Se establece en los procedimientos de: • Matríz de Riesgos de Gestión (por procesos) y Anticorrupción • Plan de acción institucional• Indicadores de gestión• Plan de mejoramiento
La entidad evalúa el desempeño y la eficacia del sistema de gestión de la calidad a través de las auditorías internas de calidad, auditorías externas y las diferentes herramientas de medición y control como los indicadores, planes de mejoramiento, riesgos y planes de acción.
La UAESP conserva la información documentada en el sistema de gestión documental y en los archivos de gestión.</t>
    </r>
  </si>
  <si>
    <t>Satisfacción del cliente</t>
  </si>
  <si>
    <t>9.1.2 Evaluación del cumplimiento</t>
  </si>
  <si>
    <r>
      <t xml:space="preserve">La organización </t>
    </r>
    <r>
      <rPr>
        <b/>
        <sz val="9"/>
        <color rgb="FFFF0000"/>
        <rFont val="Arial"/>
        <family val="2"/>
      </rPr>
      <t>debe</t>
    </r>
    <r>
      <rPr>
        <sz val="9"/>
        <color theme="1"/>
        <rFont val="Arial"/>
        <family val="2"/>
      </rPr>
      <t xml:space="preserve"> realizar el seguimiento de las percepciones de los clientes del grado en que se cumplen sus necesidades y expectativas. La organización </t>
    </r>
    <r>
      <rPr>
        <b/>
        <sz val="9"/>
        <color rgb="FFFF0000"/>
        <rFont val="Arial"/>
        <family val="2"/>
      </rPr>
      <t xml:space="preserve">debe </t>
    </r>
    <r>
      <rPr>
        <sz val="9"/>
        <color theme="1"/>
        <rFont val="Arial"/>
        <family val="2"/>
      </rPr>
      <t>determinar los métodos para obtener, realizar el seguimiento y revisar la información.
NOTA 1 los ejemplos de seguimiento de las percepciones del cliente pueden incluir las encuestas al cliente, la retroalimentación del cliente sobre los productos y servicios entregados, las reuniones con los clientes, el análisis de las cuotas de mercado, las felicitaciones, las garantías utilizadas y los informes de agentes comerciales.</t>
    </r>
  </si>
  <si>
    <r>
      <t xml:space="preserve">La organización </t>
    </r>
    <r>
      <rPr>
        <b/>
        <sz val="8"/>
        <color rgb="FFFF0000"/>
        <rFont val="Arial"/>
        <family val="2"/>
      </rPr>
      <t>debe</t>
    </r>
    <r>
      <rPr>
        <sz val="8"/>
        <color indexed="8"/>
        <rFont val="Arial"/>
        <family val="2"/>
      </rPr>
      <t xml:space="preserve"> establecer, implementar y mantener los procesos necesarios para evaluar el cumplimiento de sus requisitos legales y otros requisitos.
La organización </t>
    </r>
    <r>
      <rPr>
        <b/>
        <sz val="8"/>
        <color rgb="FFFF0000"/>
        <rFont val="Arial"/>
        <family val="2"/>
      </rPr>
      <t>debe</t>
    </r>
    <r>
      <rPr>
        <sz val="8"/>
        <color indexed="8"/>
        <rFont val="Arial"/>
        <family val="2"/>
      </rPr>
      <t xml:space="preserve">:
a) Determinar la frecuencia con la que se evaluará el cumplimiento.
b) Evaluar el cumplimiento y emprender las acciones que fueran necesarias.
c) Mantener el conocimiento y la comprensión de su estado de cumplimiento.
La organización </t>
    </r>
    <r>
      <rPr>
        <b/>
        <sz val="8"/>
        <color rgb="FFFF0000"/>
        <rFont val="Arial"/>
        <family val="2"/>
      </rPr>
      <t>debe</t>
    </r>
    <r>
      <rPr>
        <sz val="8"/>
        <color indexed="8"/>
        <rFont val="Arial"/>
        <family val="2"/>
      </rPr>
      <t xml:space="preserve"> conservar información documentada como evidencia de los resultados de la evaluación del cumplimiento.</t>
    </r>
  </si>
  <si>
    <t>La entidad realiza seguimiento de las percepciones de los clientes a través del sistema distrital de quejas y soluciones (SDQS), de la información que se captura de los clientes en los diferentes eventos o situaciones que se presenten (encuestas) y de los diferentes medios de comunicación como las redes sociales, con el fin de dar cumplimiento a las necesidades y expectativas de los mismos.
Calificación de los Observatorios Ciudadanos Locales y Distrital (ISO 18091:2014)</t>
  </si>
  <si>
    <t>Análisis y evaluación</t>
  </si>
  <si>
    <r>
      <t xml:space="preserve">La organización </t>
    </r>
    <r>
      <rPr>
        <b/>
        <sz val="9"/>
        <color rgb="FFFF0000"/>
        <rFont val="Arial"/>
        <family val="2"/>
      </rPr>
      <t>debe</t>
    </r>
    <r>
      <rPr>
        <sz val="9"/>
        <color theme="1"/>
        <rFont val="Arial"/>
        <family val="2"/>
      </rPr>
      <t xml:space="preserve"> analizar y evaluar los datos y la información apropiados que surgen por el seguimiento y la medición.
Los resultados del análisis </t>
    </r>
    <r>
      <rPr>
        <b/>
        <sz val="9"/>
        <color rgb="FFFF0000"/>
        <rFont val="Arial"/>
        <family val="2"/>
      </rPr>
      <t>deben</t>
    </r>
    <r>
      <rPr>
        <sz val="9"/>
        <color theme="1"/>
        <rFont val="Arial"/>
        <family val="2"/>
      </rPr>
      <t xml:space="preserve"> utilizarse para evaluar:
a) La conformidad de los productos y los servicios.
b) El grado de satisfacción del cliente.
c) El desempeño y la eficacia del Sistema de Gestión de Calidad.
d) Si lo planificado se ha implementado de forma eficaz.
e) La eficacia de las acciones tomadas para abordar los riesgos y oportunidades.
f) El desempeño de los proveedores externos. 
g) La necesidad de mejoras en el Sistema de Gestión de la Calidad.
NOTA 1 los métodos para analizar los datos pueden incluir técnicas estadísticas.</t>
    </r>
  </si>
  <si>
    <r>
      <t xml:space="preserve">La UAESP analiza y evalúa los datos y la información apropiada que surgen por el seguimiento y la medición.
Los resultados del análisis se utilizan para evaluar:
Requisitos
</t>
    </r>
    <r>
      <rPr>
        <b/>
        <sz val="9"/>
        <color theme="1"/>
        <rFont val="Arial"/>
        <family val="2"/>
      </rPr>
      <t>a) La conformidad de los productos y los servicios.</t>
    </r>
    <r>
      <rPr>
        <u/>
        <sz val="9"/>
        <color theme="1"/>
        <rFont val="Arial"/>
        <family val="2"/>
      </rPr>
      <t xml:space="preserve"> Evidencia</t>
    </r>
    <r>
      <rPr>
        <sz val="9"/>
        <color theme="1"/>
        <rFont val="Arial"/>
        <family val="2"/>
      </rPr>
      <t xml:space="preserve"> Informes de supervisión, Producto no conforme, planes de mejoramiento
</t>
    </r>
    <r>
      <rPr>
        <b/>
        <sz val="9"/>
        <color theme="1"/>
        <rFont val="Arial"/>
        <family val="2"/>
      </rPr>
      <t>b) El grado de satisfacción del cliente.</t>
    </r>
    <r>
      <rPr>
        <sz val="9"/>
        <color theme="1"/>
        <rFont val="Arial"/>
        <family val="2"/>
      </rPr>
      <t xml:space="preserve"> </t>
    </r>
    <r>
      <rPr>
        <u/>
        <sz val="9"/>
        <color theme="1"/>
        <rFont val="Arial"/>
        <family val="2"/>
      </rPr>
      <t>Evidencia</t>
    </r>
    <r>
      <rPr>
        <sz val="9"/>
        <color theme="1"/>
        <rFont val="Arial"/>
        <family val="2"/>
      </rPr>
      <t xml:space="preserve"> Clientes internos: Medición del clima organizacional y encuestas psicosocial, capacitación y bienestar
Cliente externo: SDQS Sistema distrital de quejas y soluciones y las encuestas realizadas a los diferentes servicios que presta la entidad
</t>
    </r>
    <r>
      <rPr>
        <b/>
        <sz val="9"/>
        <color theme="1"/>
        <rFont val="Arial"/>
        <family val="2"/>
      </rPr>
      <t>c) El desempeño y la eficacia del Sistema de Gestión de Calidad.</t>
    </r>
    <r>
      <rPr>
        <u/>
        <sz val="9"/>
        <color theme="1"/>
        <rFont val="Arial"/>
        <family val="2"/>
      </rPr>
      <t xml:space="preserve"> Evidencia</t>
    </r>
    <r>
      <rPr>
        <sz val="9"/>
        <color theme="1"/>
        <rFont val="Arial"/>
        <family val="2"/>
      </rPr>
      <t xml:space="preserve"> Planes de mejoramiento como resultado de las auditorías internas y externas
</t>
    </r>
    <r>
      <rPr>
        <b/>
        <sz val="9"/>
        <color theme="1"/>
        <rFont val="Arial"/>
        <family val="2"/>
      </rPr>
      <t>d) Si lo planificado se ha implementado de forma eficaz.</t>
    </r>
    <r>
      <rPr>
        <sz val="9"/>
        <color theme="1"/>
        <rFont val="Arial"/>
        <family val="2"/>
      </rPr>
      <t xml:space="preserve"> </t>
    </r>
    <r>
      <rPr>
        <u/>
        <sz val="9"/>
        <color theme="1"/>
        <rFont val="Arial"/>
        <family val="2"/>
      </rPr>
      <t xml:space="preserve">Evidencia </t>
    </r>
    <r>
      <rPr>
        <sz val="9"/>
        <color theme="1"/>
        <rFont val="Arial"/>
        <family val="2"/>
      </rPr>
      <t xml:space="preserve">Planes acción, Planes maestros, plan de adquisición y los proyectos inversión
</t>
    </r>
    <r>
      <rPr>
        <b/>
        <sz val="9"/>
        <color theme="1"/>
        <rFont val="Arial"/>
        <family val="2"/>
      </rPr>
      <t>e) La eficacia de las acciones tomadas para abordar los riesgos y oportunidades.</t>
    </r>
    <r>
      <rPr>
        <sz val="9"/>
        <color theme="1"/>
        <rFont val="Arial"/>
        <family val="2"/>
      </rPr>
      <t xml:space="preserve"> </t>
    </r>
    <r>
      <rPr>
        <u/>
        <sz val="9"/>
        <color theme="1"/>
        <rFont val="Arial"/>
        <family val="2"/>
      </rPr>
      <t xml:space="preserve">Evidencia </t>
    </r>
    <r>
      <rPr>
        <sz val="9"/>
        <color theme="1"/>
        <rFont val="Arial"/>
        <family val="2"/>
      </rPr>
      <t xml:space="preserve">Mapa de riesgos por proceso y anticorrupción 
</t>
    </r>
    <r>
      <rPr>
        <b/>
        <sz val="9"/>
        <color theme="1"/>
        <rFont val="Arial"/>
        <family val="2"/>
      </rPr>
      <t>f) El desempeño de los proveedores externos.</t>
    </r>
    <r>
      <rPr>
        <sz val="9"/>
        <color theme="1"/>
        <rFont val="Arial"/>
        <family val="2"/>
      </rPr>
      <t xml:space="preserve"> </t>
    </r>
    <r>
      <rPr>
        <u/>
        <sz val="9"/>
        <color theme="1"/>
        <rFont val="Arial"/>
        <family val="2"/>
      </rPr>
      <t>Evidencia</t>
    </r>
    <r>
      <rPr>
        <sz val="9"/>
        <color theme="1"/>
        <rFont val="Arial"/>
        <family val="2"/>
      </rPr>
      <t xml:space="preserve"> Plan de supervisión y control (formato)
</t>
    </r>
    <r>
      <rPr>
        <b/>
        <sz val="9"/>
        <color theme="1"/>
        <rFont val="Arial"/>
        <family val="2"/>
      </rPr>
      <t>g) La necesidad de mejoras en el Sistema de Gestión de la Calidad.</t>
    </r>
    <r>
      <rPr>
        <sz val="9"/>
        <color theme="1"/>
        <rFont val="Arial"/>
        <family val="2"/>
      </rPr>
      <t xml:space="preserve"> </t>
    </r>
    <r>
      <rPr>
        <u/>
        <sz val="9"/>
        <color theme="1"/>
        <rFont val="Arial"/>
        <family val="2"/>
      </rPr>
      <t xml:space="preserve">Evidencia </t>
    </r>
    <r>
      <rPr>
        <sz val="9"/>
        <color theme="1"/>
        <rFont val="Arial"/>
        <family val="2"/>
      </rPr>
      <t>Planes de mejoramiento por proceso</t>
    </r>
  </si>
  <si>
    <t>Auditoría interna</t>
  </si>
  <si>
    <t>9.2.1</t>
  </si>
  <si>
    <r>
      <t xml:space="preserve">La organización </t>
    </r>
    <r>
      <rPr>
        <b/>
        <sz val="9"/>
        <color rgb="FFFF0000"/>
        <rFont val="Arial"/>
        <family val="2"/>
      </rPr>
      <t>debe</t>
    </r>
    <r>
      <rPr>
        <sz val="9"/>
        <color theme="1"/>
        <rFont val="Arial"/>
        <family val="2"/>
      </rPr>
      <t xml:space="preserve"> llevar a cabo auditorías internas a intervalos planificados para proporcionar información acerca de si el Sistema de Gestión de la Calidad:
a) Es conforme con: 
a. Los requisitos propios de la organización para su Sistema de Gestión de la Calidad.
b. Los requisitos de esta Norma Internacional. 
b) Se implementa y se mantiene eficazmente.</t>
    </r>
  </si>
  <si>
    <r>
      <t xml:space="preserve">9.2.1 Generalidades
</t>
    </r>
    <r>
      <rPr>
        <sz val="8"/>
        <color indexed="8"/>
        <rFont val="Arial"/>
        <family val="2"/>
      </rPr>
      <t xml:space="preserve">La organización </t>
    </r>
    <r>
      <rPr>
        <b/>
        <sz val="8"/>
        <color rgb="FFFF0000"/>
        <rFont val="Arial"/>
        <family val="2"/>
      </rPr>
      <t>debe</t>
    </r>
    <r>
      <rPr>
        <sz val="8"/>
        <color indexed="8"/>
        <rFont val="Arial"/>
        <family val="2"/>
      </rPr>
      <t xml:space="preserve"> llevar a cabo auditorías internas a intervalos planificados para proporcionar información acerca de si el sistema de gestión ambiental.
a) Es conforme con:
1. Los requisitos propios de la organización para sus sistema de gestión ambiental.
2. Los requisitos de esta Norma Internacional.
b) Se implementa y mantiene eficazmente.</t>
    </r>
    <r>
      <rPr>
        <b/>
        <u/>
        <sz val="8"/>
        <color indexed="8"/>
        <rFont val="Arial"/>
        <family val="2"/>
      </rPr>
      <t xml:space="preserve">
</t>
    </r>
  </si>
  <si>
    <r>
      <t xml:space="preserve">La UAESP lleva a cabo auditorías internas a intervalos planificados para proporcionar información acerca de si el Sistema de Gestión de la Calidad:
a) Es conforme con: 
</t>
    </r>
    <r>
      <rPr>
        <b/>
        <sz val="9"/>
        <color theme="1"/>
        <rFont val="Arial"/>
        <family val="2"/>
      </rPr>
      <t>a) y b)</t>
    </r>
    <r>
      <rPr>
        <sz val="9"/>
        <color theme="1"/>
        <rFont val="Arial"/>
        <family val="2"/>
      </rPr>
      <t xml:space="preserve"> </t>
    </r>
    <r>
      <rPr>
        <u/>
        <sz val="9"/>
        <color theme="1"/>
        <rFont val="Arial"/>
        <family val="2"/>
      </rPr>
      <t xml:space="preserve">Evidencias </t>
    </r>
    <r>
      <rPr>
        <sz val="9"/>
        <color theme="1"/>
        <rFont val="Arial"/>
        <family val="2"/>
      </rPr>
      <t xml:space="preserve">• Auditorías internas y externas • Planes de mejoramiento
</t>
    </r>
  </si>
  <si>
    <t>9.2.2</t>
  </si>
  <si>
    <r>
      <t xml:space="preserve">La organización </t>
    </r>
    <r>
      <rPr>
        <b/>
        <sz val="9"/>
        <color rgb="FFFF0000"/>
        <rFont val="Arial"/>
        <family val="2"/>
      </rPr>
      <t>debe</t>
    </r>
    <r>
      <rPr>
        <sz val="9"/>
        <color theme="1"/>
        <rFont val="Arial"/>
        <family val="2"/>
      </rPr>
      <t>:
a) Planificar, establecer, implementar y mantener uno o varios programas de auditoría que incluyan la frecuencia, los métodos, las responsabilidades, los requisitos de planificacióny la elaboración de informes, que deben tener en consideración la importancia de los procesos involucrados, los cambios que afecten a la organización y los resultados de las auditorías previas;
b) Definir los criterios de la auditoría y el alcance para cada auditoría.
c) Seleccionar los auditores y llevar a cabo auditorías para asegurarse de la objetividad y la imparcialidad del proceso de auditoría.
d) Asegurarse de que los resultados de las auditorías se informen a la dirección pertinente.
e) Realizar las correcciones y tomar las acciones correctivas adecuadas sin demora injustificada.
f) Conservar información documentada como evidencia de la implementación del programa de auditoría y de los resultados de las auditorías.
NOTA 1 Veáse la Norma ISO 19011 a modo de orientación.</t>
    </r>
  </si>
  <si>
    <r>
      <t xml:space="preserve">9.2.2 Programa de auditoría interna
</t>
    </r>
    <r>
      <rPr>
        <sz val="8"/>
        <color indexed="8"/>
        <rFont val="Arial"/>
        <family val="2"/>
      </rPr>
      <t xml:space="preserve">La organización </t>
    </r>
    <r>
      <rPr>
        <b/>
        <sz val="8"/>
        <color rgb="FFFF0000"/>
        <rFont val="Arial"/>
        <family val="2"/>
      </rPr>
      <t>debe</t>
    </r>
    <r>
      <rPr>
        <sz val="8"/>
        <color indexed="8"/>
        <rFont val="Arial"/>
        <family val="2"/>
      </rPr>
      <t xml:space="preserve"> establecer, implementar y mantener uno o varios programas de auditoría interna que incluyan la frecuencia, los métodos, las responsabilidades, los requisitos de planificación y la elaboración de informes de sus auditorías internas. 
Cuando se establezca el programa de auditoría interna, la organización </t>
    </r>
    <r>
      <rPr>
        <b/>
        <sz val="8"/>
        <color rgb="FFFF0000"/>
        <rFont val="Arial"/>
        <family val="2"/>
      </rPr>
      <t>debe</t>
    </r>
    <r>
      <rPr>
        <sz val="8"/>
        <color indexed="8"/>
        <rFont val="Arial"/>
        <family val="2"/>
      </rPr>
      <t xml:space="preserve"> tener en cuenta la importancia ambiental de los procesos involucrados, los cambios que afectan a la organización y los resultados de las auditorías previas.
La organización </t>
    </r>
    <r>
      <rPr>
        <b/>
        <sz val="8"/>
        <color rgb="FFFF0000"/>
        <rFont val="Arial"/>
        <family val="2"/>
      </rPr>
      <t>debe</t>
    </r>
    <r>
      <rPr>
        <sz val="8"/>
        <color indexed="8"/>
        <rFont val="Arial"/>
        <family val="2"/>
      </rPr>
      <t>: 
a) Definir los criterios de auditoría y el alcance para cada auditoría.
b) Seleccionar los auditores y llevar a cabo auditorías para asegurarse de la objetividad y la imparcialidad del proceso de auditoría.
c) Asegurarse de que los resultados de las auditorías se informen a la dirección pertinente.
La organización</t>
    </r>
    <r>
      <rPr>
        <b/>
        <sz val="8"/>
        <color rgb="FFFF0000"/>
        <rFont val="Arial"/>
        <family val="2"/>
      </rPr>
      <t xml:space="preserve"> debe</t>
    </r>
    <r>
      <rPr>
        <sz val="8"/>
        <color indexed="8"/>
        <rFont val="Arial"/>
        <family val="2"/>
      </rPr>
      <t xml:space="preserve"> conservar información documentada como evidencia de la implementación del programa de auditoría y de los resultados de ésta.</t>
    </r>
  </si>
  <si>
    <r>
      <t xml:space="preserve">a) </t>
    </r>
    <r>
      <rPr>
        <u/>
        <sz val="9"/>
        <color theme="1"/>
        <rFont val="Arial"/>
        <family val="2"/>
      </rPr>
      <t>Evidencia</t>
    </r>
    <r>
      <rPr>
        <sz val="9"/>
        <color theme="1"/>
        <rFont val="Arial"/>
        <family val="2"/>
      </rPr>
      <t xml:space="preserve"> Programa de auditorías
b)y c) </t>
    </r>
    <r>
      <rPr>
        <u/>
        <sz val="9"/>
        <color theme="1"/>
        <rFont val="Arial"/>
        <family val="2"/>
      </rPr>
      <t xml:space="preserve"> Evidencia</t>
    </r>
    <r>
      <rPr>
        <sz val="9"/>
        <color theme="1"/>
        <rFont val="Arial"/>
        <family val="2"/>
      </rPr>
      <t xml:space="preserve"> Plan de auditorías
d) </t>
    </r>
    <r>
      <rPr>
        <u/>
        <sz val="9"/>
        <color theme="1"/>
        <rFont val="Arial"/>
        <family val="2"/>
      </rPr>
      <t xml:space="preserve">Evidencia </t>
    </r>
    <r>
      <rPr>
        <sz val="9"/>
        <color theme="1"/>
        <rFont val="Arial"/>
        <family val="2"/>
      </rPr>
      <t xml:space="preserve">Informe de auditoría
e) </t>
    </r>
    <r>
      <rPr>
        <u/>
        <sz val="9"/>
        <color theme="1"/>
        <rFont val="Arial"/>
        <family val="2"/>
      </rPr>
      <t xml:space="preserve">Evidencia </t>
    </r>
    <r>
      <rPr>
        <sz val="9"/>
        <color theme="1"/>
        <rFont val="Arial"/>
        <family val="2"/>
      </rPr>
      <t xml:space="preserve">Plan de mejoramiento
f) </t>
    </r>
    <r>
      <rPr>
        <u/>
        <sz val="9"/>
        <color theme="1"/>
        <rFont val="Arial"/>
        <family val="2"/>
      </rPr>
      <t>Evidencia</t>
    </r>
    <r>
      <rPr>
        <sz val="9"/>
        <color theme="1"/>
        <rFont val="Arial"/>
        <family val="2"/>
      </rPr>
      <t xml:space="preserve"> • Archivo de gestión • Sistema de gestión documental
</t>
    </r>
  </si>
  <si>
    <t>Revisión por la dirección</t>
  </si>
  <si>
    <r>
      <t xml:space="preserve">La alta dirección </t>
    </r>
    <r>
      <rPr>
        <b/>
        <sz val="9"/>
        <color rgb="FFFF0000"/>
        <rFont val="Arial"/>
        <family val="2"/>
      </rPr>
      <t>debe</t>
    </r>
    <r>
      <rPr>
        <sz val="9"/>
        <color theme="1"/>
        <rFont val="Arial"/>
        <family val="2"/>
      </rPr>
      <t xml:space="preserve"> revisar el sistema de gestión de la calidad de la organización a intervalos planificados, para asegurarse de su conveniencia, adecuación eficacia y alineación continuas con la dirección estratégica de la organización.</t>
    </r>
  </si>
  <si>
    <r>
      <t xml:space="preserve">La alta dirección </t>
    </r>
    <r>
      <rPr>
        <b/>
        <sz val="8"/>
        <color rgb="FFFF0000"/>
        <rFont val="Arial"/>
        <family val="2"/>
      </rPr>
      <t>debe</t>
    </r>
    <r>
      <rPr>
        <sz val="8"/>
        <color indexed="8"/>
        <rFont val="Arial"/>
        <family val="2"/>
      </rPr>
      <t xml:space="preserve"> revisar el sistema de gestión ambiental de la organización a intervalos planificados, para asegurarse de su conveniencia, adecuación y eficacia continuas.
La revisión por la dirección </t>
    </r>
    <r>
      <rPr>
        <b/>
        <sz val="8"/>
        <color rgb="FFFF0000"/>
        <rFont val="Arial"/>
        <family val="2"/>
      </rPr>
      <t>debe</t>
    </r>
    <r>
      <rPr>
        <sz val="8"/>
        <color indexed="8"/>
        <rFont val="Arial"/>
        <family val="2"/>
      </rPr>
      <t xml:space="preserve"> incluir consideraciones sobre:
a) El estado de las acciones de las revisiones por la dirección previas.
b) Los cambios en: 
     1. Las cuestiones externas e internas que sean pertinentes al sistema de gestión ambiental.
     2. Las necesidades y expectativas de las partes interesadas, incluidos los requisitos legales y otros requisitos.
     3. Sus aspectos ambientales significativos.
     4. Los riesgos y oportunidades.
c) El grado en el que se han logrado los objetivos ambientales.
d) La información sobre el desempeño ambiental de la organización, incluidas las tendencias relativas a:
     1. No conformidades y acciones correctivas.
     2. Resultados de seguimiento y medición.
     3. Cumplimiento de los requisitos legales y otros requisitos.
    4. Resultados de las auditorías.
e) Adecuación de los recursos.
f) Las comunicaciones pertinentes de las partes interesadas, incluidas la quejas.
g) Las oportunidades de mejora continua.
Las salidas de la revisión por la dirección </t>
    </r>
    <r>
      <rPr>
        <b/>
        <sz val="8"/>
        <color rgb="FFFF0000"/>
        <rFont val="Arial"/>
        <family val="2"/>
      </rPr>
      <t>deben</t>
    </r>
    <r>
      <rPr>
        <sz val="8"/>
        <color indexed="8"/>
        <rFont val="Arial"/>
        <family val="2"/>
      </rPr>
      <t xml:space="preserve"> incluir:
- Las conclusiones sobre la conveniencia, adecuación, adecuación y eficacia continuas del sistema de gestión ambiental.
- Las decisiones relacionadas con las oportunidades de mejora continua.
- Las decisiones relacionadas con cualquier necesidad de cambio en el sistema de gestión ambiental, incluidas los recursos.
- Las acciones necesarias cuando no se hayan logrado los objetivos ambientales.
- Las oportunidades de mejorar la integración del sistema de gestión ambiental a otros procesos de negocio, si fuera necesario.
- Cualquier implicación para la dirección estratégica de la organización.
La organización </t>
    </r>
    <r>
      <rPr>
        <b/>
        <sz val="8"/>
        <color rgb="FFFF0000"/>
        <rFont val="Arial"/>
        <family val="2"/>
      </rPr>
      <t>debe</t>
    </r>
    <r>
      <rPr>
        <sz val="8"/>
        <color indexed="8"/>
        <rFont val="Arial"/>
        <family val="2"/>
      </rPr>
      <t xml:space="preserve"> conservar información documentada como evidencia de los resultados de revisiones por la dirección.</t>
    </r>
  </si>
  <si>
    <t>La alta dirección revisa el sistema de gestión de la calidad anualmente, para asegurarse de su conveniencia, adecuación eficacia y alineación continuas con la dirección estratégica de la entidad</t>
  </si>
  <si>
    <r>
      <t xml:space="preserve">La revisión por la dirección </t>
    </r>
    <r>
      <rPr>
        <b/>
        <sz val="9"/>
        <color rgb="FFFF0000"/>
        <rFont val="Arial"/>
        <family val="2"/>
      </rPr>
      <t>debe</t>
    </r>
    <r>
      <rPr>
        <sz val="9"/>
        <color theme="1"/>
        <rFont val="Arial"/>
        <family val="2"/>
      </rPr>
      <t xml:space="preserve"> planificarse y llevarse a cabo incluyendo consideraciones sobre:
a) El estado de las acciones de las revisiones por la dirección previas.
b) Los cambios en las cuestiones externas e internas que sean pertinentes al sistema de gestión de la calidad.
c) La información sobre el desempeño y la eficacia del sistema de gestión de la calidad, incluidas las tendencias relativas a:
1. la satisfacción del cliente y la retroalimentación de las partes interesadas pertinentes.
2. El grado en que se han logrado los objetivos de la calidad.
3. El desempeño de los procesos y conformidad de los productos y servicios.
4. Las no conformidades y acciones correctivas.
5. Los resultados de seguimiento y medición.
6. Los resultados de las auditorías.
7. El desempeño de los proveedores externos.
d) La adecuación de los recursos.
e) La eficacia de las acciones tomadas para abordar los riesgos y las oportunidades (Véase 6.1)
f) Las oportunidades de mejora.</t>
    </r>
  </si>
  <si>
    <t>a) Informe de gestión
b) Actas de reunión entre la alta dirección y la oficina asesora de planeación
c) Informe de gestión
d) Plan de adquisición anual
e) Informe de gestión
f) Informe de gestión</t>
  </si>
  <si>
    <r>
      <t xml:space="preserve">Las salidas de la revisión por la dirección </t>
    </r>
    <r>
      <rPr>
        <b/>
        <sz val="9"/>
        <color rgb="FFFF0000"/>
        <rFont val="Arial"/>
        <family val="2"/>
      </rPr>
      <t>deben</t>
    </r>
    <r>
      <rPr>
        <sz val="9"/>
        <color theme="1"/>
        <rFont val="Arial"/>
        <family val="2"/>
      </rPr>
      <t xml:space="preserve"> incluir las decisiones y acciones relacionadas con:
a) Las oportunidades de mejora.
b) Cualquier necesidad de cambio en el sistema de gestión de la calidad.
c) Las necesidades de recursos.
La organización </t>
    </r>
    <r>
      <rPr>
        <b/>
        <sz val="9"/>
        <color rgb="FFFF0000"/>
        <rFont val="Arial"/>
        <family val="2"/>
      </rPr>
      <t>debe</t>
    </r>
    <r>
      <rPr>
        <sz val="9"/>
        <color theme="1"/>
        <rFont val="Arial"/>
        <family val="2"/>
      </rPr>
      <t xml:space="preserve"> conservar información documentada como evidencia de los resultados de las revisiones por la dirección</t>
    </r>
  </si>
  <si>
    <r>
      <rPr>
        <b/>
        <sz val="9"/>
        <color theme="1"/>
        <rFont val="Arial"/>
        <family val="2"/>
      </rPr>
      <t>a, b, c)</t>
    </r>
    <r>
      <rPr>
        <sz val="9"/>
        <color theme="1"/>
        <rFont val="Arial"/>
        <family val="2"/>
      </rPr>
      <t xml:space="preserve"> </t>
    </r>
    <r>
      <rPr>
        <u/>
        <sz val="9"/>
        <color theme="1"/>
        <rFont val="Arial"/>
        <family val="2"/>
      </rPr>
      <t>Evidencia</t>
    </r>
    <r>
      <rPr>
        <sz val="9"/>
        <color theme="1"/>
        <rFont val="Arial"/>
        <family val="2"/>
      </rPr>
      <t xml:space="preserve"> Planes de mejoramiento o informes de auditorías
</t>
    </r>
    <r>
      <rPr>
        <b/>
        <sz val="9"/>
        <color theme="1"/>
        <rFont val="Arial"/>
        <family val="2"/>
      </rPr>
      <t>c)</t>
    </r>
    <r>
      <rPr>
        <sz val="9"/>
        <color theme="1"/>
        <rFont val="Arial"/>
        <family val="2"/>
      </rPr>
      <t xml:space="preserve"> </t>
    </r>
    <r>
      <rPr>
        <u/>
        <sz val="9"/>
        <color theme="1"/>
        <rFont val="Arial"/>
        <family val="2"/>
      </rPr>
      <t xml:space="preserve">Evidencia </t>
    </r>
    <r>
      <rPr>
        <sz val="9"/>
        <color theme="1"/>
        <rFont val="Arial"/>
        <family val="2"/>
      </rPr>
      <t xml:space="preserve">Plan de adquisición
</t>
    </r>
  </si>
  <si>
    <r>
      <t xml:space="preserve">La organización </t>
    </r>
    <r>
      <rPr>
        <b/>
        <sz val="9"/>
        <color rgb="FFFF0000"/>
        <rFont val="Arial"/>
        <family val="2"/>
      </rPr>
      <t xml:space="preserve">debe </t>
    </r>
    <r>
      <rPr>
        <sz val="9"/>
        <color theme="1"/>
        <rFont val="Arial"/>
        <family val="2"/>
      </rPr>
      <t xml:space="preserve">determinar y seleccionar las oportunidades de mejora e implementar cualquier acción necesaria para cumplir los requisitos del cliente y aumentar la satisfacción del cliente.
Éstas </t>
    </r>
    <r>
      <rPr>
        <b/>
        <sz val="9"/>
        <color rgb="FFFF0000"/>
        <rFont val="Arial"/>
        <family val="2"/>
      </rPr>
      <t>deben</t>
    </r>
    <r>
      <rPr>
        <sz val="9"/>
        <color theme="1"/>
        <rFont val="Arial"/>
        <family val="2"/>
      </rPr>
      <t xml:space="preserve"> incluir:
a) Mejorar los productos y  servicios para cumplir los requisitos, así como considerar las necesidades y las expectativas futuras.
b) corregir, prevenir o reducir los efectos no deseados.
c) Mejorar el desempeño y la eficacia del Sistema de Gestión de la Calidad. 
NOTA 1 los ejemplos en mejora pueden incluir corrección, acción correctiva, mejora continua, cambio abrupto, innovación y reorganización.</t>
    </r>
  </si>
  <si>
    <t>La organización debe determinar las oportunidades de mejora (veánse 9.1., 9.2 y 9.3) e implementar las acciones necesarias para lograr los resultados previstos en sus sistema de gestión ambiental.</t>
  </si>
  <si>
    <r>
      <t xml:space="preserve">La entidad determina y selecciona las oportunidades de mejora e implementa cualquier acción necesaria para cumplir los requisitos del cliente y aumentar la satisfacción del cliente, mediante el plan de mejoramiento por proceso
</t>
    </r>
    <r>
      <rPr>
        <b/>
        <sz val="9"/>
        <color theme="1"/>
        <rFont val="Arial"/>
        <family val="2"/>
      </rPr>
      <t>a), b), c)</t>
    </r>
    <r>
      <rPr>
        <sz val="9"/>
        <color theme="1"/>
        <rFont val="Arial"/>
        <family val="2"/>
      </rPr>
      <t xml:space="preserve"> </t>
    </r>
    <r>
      <rPr>
        <u/>
        <sz val="9"/>
        <color theme="1"/>
        <rFont val="Arial"/>
        <family val="2"/>
      </rPr>
      <t xml:space="preserve">Evidencias </t>
    </r>
    <r>
      <rPr>
        <sz val="9"/>
        <color theme="1"/>
        <rFont val="Arial"/>
        <family val="2"/>
      </rPr>
      <t xml:space="preserve">Plan de mejoramiento (acciones correctivas, corrección, oportunidad de mejora)
</t>
    </r>
  </si>
  <si>
    <t>No conformidad y acción correctiva</t>
  </si>
  <si>
    <t>10.2.1</t>
  </si>
  <si>
    <r>
      <t xml:space="preserve">Cuando ocurra una no conformidad, incluida cualquiera originada por quejas, la organización </t>
    </r>
    <r>
      <rPr>
        <b/>
        <sz val="9"/>
        <color rgb="FFFF0000"/>
        <rFont val="Arial"/>
        <family val="2"/>
      </rPr>
      <t>debe</t>
    </r>
    <r>
      <rPr>
        <sz val="9"/>
        <color theme="1"/>
        <rFont val="Arial"/>
        <family val="2"/>
      </rPr>
      <t>:
a) Reaccionar ante la no conformidad y, cuando sea aplicable
1) Tomar acciones para controlarla y corregirla.
2)Hacer frente a las consecuencias
b) Evaluar la necesidad de acciones para eliminar las causas de la no conformidad, con el fin de que no vuelva a ocurrir ni ocurra en otra parte, mediante:
1) La revisión y el análisis de la no conformidad 
2) La determinación de las causas de la no conformidad
3) La determinación de si existen no conformidades similares, o que potencialmente puedan ocurrir.
c) Implementar cualquier acción necesaria
d) Revisar la eficacia de cualquier acción correctiva tomada
e) Si fuera necesario, actualizar los riesgos y oportunidades determinados durante la planificación; y
f) Si fuera necesario, hacer cambios al Sistema de Gestión de la Calidad.</t>
    </r>
  </si>
  <si>
    <r>
      <t xml:space="preserve">Cuando ocurra una no conformidad, la organización </t>
    </r>
    <r>
      <rPr>
        <b/>
        <sz val="8"/>
        <color rgb="FFFF0000"/>
        <rFont val="Arial"/>
        <family val="2"/>
      </rPr>
      <t>debe</t>
    </r>
    <r>
      <rPr>
        <sz val="8"/>
        <color indexed="8"/>
        <rFont val="Arial"/>
        <family val="2"/>
      </rPr>
      <t xml:space="preserve">:
a) Reaccionar ante la no conformidad y cuando sea aplicable.
     1. Tomar acciones para controlarla y corregirla.
     2. Hacer frente a las consecuencias, incluída la mitigación de los impactos ambientales adversos.
b) Evaluar la necesidad de acciones para eliminar las causas de la no conformidad, con el fin de que no vuelva a ocurrir en ese mismo lugar ni ocurra en otra parte, mediante:
     1. La revisión de la no conformidad. 
     2. La determinación de las causas de la no conformidad.
     3. La determinación de si existen no conformidades similiares, o que potencialmente puedan ocurrir.
c) Implementar cualquier acción necesaria.
d) Revisar la eficacia de cualquier acción correctiva tomada y 
e) si fuera necesario, hacer cambios al sistema de gestión ambiental.
Las acciones correctivas </t>
    </r>
    <r>
      <rPr>
        <b/>
        <sz val="8"/>
        <color rgb="FFFF0000"/>
        <rFont val="Arial"/>
        <family val="2"/>
      </rPr>
      <t>deben</t>
    </r>
    <r>
      <rPr>
        <sz val="8"/>
        <color indexed="8"/>
        <rFont val="Arial"/>
        <family val="2"/>
      </rPr>
      <t xml:space="preserve"> ser apropiadas a la importancia de los efectos de las no conformidades encontradas, incluidos los impactos ambientales.
La organización</t>
    </r>
    <r>
      <rPr>
        <b/>
        <sz val="8"/>
        <color rgb="FFFF0000"/>
        <rFont val="Arial"/>
        <family val="2"/>
      </rPr>
      <t xml:space="preserve"> debe</t>
    </r>
    <r>
      <rPr>
        <sz val="8"/>
        <color indexed="8"/>
        <rFont val="Arial"/>
        <family val="2"/>
      </rPr>
      <t xml:space="preserve"> conservar información documentada como evidencia de: 
- La naturaleza de las no coformidades y cualquier acción tomada posteriormente y 
- los resultados de cualquier acción correctiva.</t>
    </r>
  </si>
  <si>
    <r>
      <t xml:space="preserve">Cuando ocurra una no conformidad, incluida cualquiera originada por quejas, la UAESP debe:
</t>
    </r>
    <r>
      <rPr>
        <b/>
        <sz val="8"/>
        <color theme="1"/>
        <rFont val="Arial"/>
        <family val="2"/>
      </rPr>
      <t>a), b), c), d)</t>
    </r>
    <r>
      <rPr>
        <sz val="8"/>
        <color theme="1"/>
        <rFont val="Arial"/>
        <family val="2"/>
      </rPr>
      <t xml:space="preserve"> </t>
    </r>
    <r>
      <rPr>
        <u/>
        <sz val="8"/>
        <color theme="1"/>
        <rFont val="Arial"/>
        <family val="2"/>
      </rPr>
      <t>Evidencia</t>
    </r>
    <r>
      <rPr>
        <sz val="8"/>
        <color theme="1"/>
        <rFont val="Arial"/>
        <family val="2"/>
      </rPr>
      <t xml:space="preserve"> • Plan de mejoramiento • Informes de supervisión y control (producto o servicio no conforme)
</t>
    </r>
    <r>
      <rPr>
        <b/>
        <sz val="8"/>
        <color theme="1"/>
        <rFont val="Arial"/>
        <family val="2"/>
      </rPr>
      <t xml:space="preserve">e) </t>
    </r>
    <r>
      <rPr>
        <u/>
        <sz val="8"/>
        <color theme="1"/>
        <rFont val="Arial"/>
        <family val="2"/>
      </rPr>
      <t>Evidencia  M</t>
    </r>
    <r>
      <rPr>
        <sz val="8"/>
        <color theme="1"/>
        <rFont val="Arial"/>
        <family val="2"/>
      </rPr>
      <t xml:space="preserve">apa de riesgos por proceso y anticorrupción
</t>
    </r>
    <r>
      <rPr>
        <b/>
        <sz val="8"/>
        <color theme="1"/>
        <rFont val="Arial"/>
        <family val="2"/>
      </rPr>
      <t>f)</t>
    </r>
    <r>
      <rPr>
        <sz val="8"/>
        <color theme="1"/>
        <rFont val="Arial"/>
        <family val="2"/>
      </rPr>
      <t xml:space="preserve"> </t>
    </r>
    <r>
      <rPr>
        <u/>
        <sz val="8"/>
        <color theme="1"/>
        <rFont val="Arial"/>
        <family val="2"/>
      </rPr>
      <t>Evidencia</t>
    </r>
    <r>
      <rPr>
        <sz val="8"/>
        <color theme="1"/>
        <rFont val="Arial"/>
        <family val="2"/>
      </rPr>
      <t xml:space="preserve"> Plan de mejoramiento
</t>
    </r>
  </si>
  <si>
    <t>10.2.2</t>
  </si>
  <si>
    <r>
      <t xml:space="preserve">La organización </t>
    </r>
    <r>
      <rPr>
        <b/>
        <sz val="9"/>
        <color rgb="FFFF0000"/>
        <rFont val="Arial"/>
        <family val="2"/>
      </rPr>
      <t>debe</t>
    </r>
    <r>
      <rPr>
        <sz val="9"/>
        <color theme="1"/>
        <rFont val="Arial"/>
        <family val="2"/>
      </rPr>
      <t xml:space="preserve"> conservar información documentada como evidencia de:
a) La naturaleza de las no conformidades y cualquiera acción tomada posteriormente
b) Los resultados de cualquier acción correctiva.</t>
    </r>
  </si>
  <si>
    <r>
      <rPr>
        <b/>
        <sz val="9"/>
        <color theme="1"/>
        <rFont val="Arial"/>
        <family val="2"/>
      </rPr>
      <t xml:space="preserve">a),b) </t>
    </r>
    <r>
      <rPr>
        <u/>
        <sz val="9"/>
        <color theme="1"/>
        <rFont val="Arial"/>
        <family val="2"/>
      </rPr>
      <t xml:space="preserve">Evidencia  </t>
    </r>
    <r>
      <rPr>
        <sz val="9"/>
        <color theme="1"/>
        <rFont val="Arial"/>
        <family val="2"/>
      </rPr>
      <t>Planes de mejoramiento</t>
    </r>
  </si>
  <si>
    <t>Mejora continua</t>
  </si>
  <si>
    <r>
      <t>La organización</t>
    </r>
    <r>
      <rPr>
        <b/>
        <sz val="9"/>
        <color rgb="FFFF0000"/>
        <rFont val="Arial"/>
        <family val="2"/>
      </rPr>
      <t xml:space="preserve"> debe</t>
    </r>
    <r>
      <rPr>
        <sz val="9"/>
        <color theme="1"/>
        <rFont val="Arial"/>
        <family val="2"/>
      </rPr>
      <t xml:space="preserve"> mejorar continuamente la conveniencia, adecuación y eficacia del Sistema de Gestión de la Calidad.
La organización </t>
    </r>
    <r>
      <rPr>
        <b/>
        <sz val="9"/>
        <color rgb="FFFF0000"/>
        <rFont val="Arial"/>
        <family val="2"/>
      </rPr>
      <t>debe</t>
    </r>
    <r>
      <rPr>
        <sz val="9"/>
        <color theme="1"/>
        <rFont val="Arial"/>
        <family val="2"/>
      </rPr>
      <t xml:space="preserve"> considerar los resultados del análisis y la evaluación, y las salidas de la revisión por la dirección, para determinar si hay necesidades u oportunidades que deben considerarse como parte de la mejora continua.</t>
    </r>
  </si>
  <si>
    <r>
      <t xml:space="preserve">La organización </t>
    </r>
    <r>
      <rPr>
        <b/>
        <sz val="8"/>
        <color rgb="FFFF0000"/>
        <rFont val="Arial"/>
        <family val="2"/>
      </rPr>
      <t>debe</t>
    </r>
    <r>
      <rPr>
        <sz val="8"/>
        <color indexed="8"/>
        <rFont val="Arial"/>
        <family val="2"/>
      </rPr>
      <t xml:space="preserve"> mejorar continuamente la conveniencia, adecuación y eficacia del sistema de gestión ambiental para mejorar el desempeño ambiental.</t>
    </r>
  </si>
  <si>
    <r>
      <t xml:space="preserve">
</t>
    </r>
    <r>
      <rPr>
        <b/>
        <sz val="9"/>
        <color theme="1"/>
        <rFont val="Arial"/>
        <family val="2"/>
      </rPr>
      <t xml:space="preserve">La entidad mejora continuamente la conveniencia, adecuación y eficacia del Sistema de Gestión de la Calidad. </t>
    </r>
    <r>
      <rPr>
        <sz val="9"/>
        <color theme="1"/>
        <rFont val="Arial"/>
        <family val="2"/>
      </rPr>
      <t xml:space="preserve">
</t>
    </r>
    <r>
      <rPr>
        <u/>
        <sz val="9"/>
        <color theme="1"/>
        <rFont val="Arial"/>
        <family val="2"/>
      </rPr>
      <t>Evidencia</t>
    </r>
    <r>
      <rPr>
        <sz val="9"/>
        <color theme="1"/>
        <rFont val="Arial"/>
        <family val="2"/>
      </rPr>
      <t xml:space="preserve"> • Plan de mejoramiento por proceso • Plan de mejoramiento entes de control • Mapa de procesos de la UAESP.
</t>
    </r>
    <r>
      <rPr>
        <b/>
        <sz val="9"/>
        <color theme="1"/>
        <rFont val="Arial"/>
        <family val="2"/>
      </rPr>
      <t xml:space="preserve">La UAESP considera los resultados del análisis y la evaluación, y las salidas de la revisión por la dirección, para determinar si hay necesidades u oportunidades que deben considerarse como parte de la mejora continua. </t>
    </r>
    <r>
      <rPr>
        <u/>
        <sz val="9"/>
        <color theme="1"/>
        <rFont val="Arial"/>
        <family val="2"/>
      </rPr>
      <t xml:space="preserve"> Evidencia</t>
    </r>
    <r>
      <rPr>
        <sz val="9"/>
        <color theme="1"/>
        <rFont val="Arial"/>
        <family val="2"/>
      </rPr>
      <t xml:space="preserve"> • Plan de mejoramiento por proceso • Plan de mejoramiento entes de control • Mapa de procesos de la UAESP.
</t>
    </r>
  </si>
  <si>
    <t>7.5.3.1 Control</t>
  </si>
  <si>
    <t>7.5.3.2 Actividades</t>
  </si>
  <si>
    <t>10.2.1 No conformidad</t>
  </si>
  <si>
    <t>10.2.2 Acción correctiva</t>
  </si>
  <si>
    <r>
      <rPr>
        <b/>
        <sz val="9"/>
        <color theme="1"/>
        <rFont val="Calibri"/>
        <family val="2"/>
      </rPr>
      <t>8.7.1</t>
    </r>
    <r>
      <rPr>
        <sz val="9"/>
        <color theme="1"/>
        <rFont val="Calibri"/>
        <family val="2"/>
      </rPr>
      <t xml:space="preserve">
La organización </t>
    </r>
    <r>
      <rPr>
        <b/>
        <sz val="9"/>
        <color theme="1"/>
        <rFont val="Calibri"/>
        <family val="2"/>
        <scheme val="minor"/>
      </rPr>
      <t>debe</t>
    </r>
    <r>
      <rPr>
        <sz val="9"/>
        <color theme="1"/>
        <rFont val="Calibri"/>
        <family val="2"/>
        <scheme val="minor"/>
      </rPr>
      <t xml:space="preserve"> asegurarse de que las salidas que no sean conformes con sus requisitos se identifican y se controlan para prevenir su uso o entrega no intencionada.
La organización </t>
    </r>
    <r>
      <rPr>
        <b/>
        <sz val="9"/>
        <color theme="1"/>
        <rFont val="Calibri"/>
        <family val="2"/>
        <scheme val="minor"/>
      </rPr>
      <t xml:space="preserve">debe </t>
    </r>
    <r>
      <rPr>
        <sz val="9"/>
        <color theme="1"/>
        <rFont val="Calibri"/>
        <family val="2"/>
        <scheme val="minor"/>
      </rPr>
      <t xml:space="preserve">tomar las acciones adecuadas basándose en la naturaleza de la no conformidad y en su efecto sobre la conformidad de los productos y servicios. Esto se debe aplicartambién a los productos y servicios no conformes detectados después de la entrega de los productos, durante o después de la provisión de los servicios.
La organización </t>
    </r>
    <r>
      <rPr>
        <b/>
        <sz val="9"/>
        <color theme="1"/>
        <rFont val="Calibri"/>
        <family val="2"/>
        <scheme val="minor"/>
      </rPr>
      <t>debe</t>
    </r>
    <r>
      <rPr>
        <sz val="9"/>
        <color theme="1"/>
        <rFont val="Calibri"/>
        <family val="2"/>
        <scheme val="minor"/>
      </rPr>
      <t xml:space="preserve"> tratar las salidas no conformes de una o más de las siguientes maneras:
a) Corrección.
b) Separación, contención, devolución o suspensión de productos y servicios.
c) Información del cliente.
d) Obtención de autorización para su aceptación bajo concesión.
Debe verificarse la conformidad con los requisitos cuando se corrigen las salidas no conformes.
</t>
    </r>
    <r>
      <rPr>
        <b/>
        <sz val="9"/>
        <color theme="1"/>
        <rFont val="Calibri"/>
        <family val="2"/>
        <scheme val="minor"/>
      </rPr>
      <t xml:space="preserve">
8.7.2
</t>
    </r>
    <r>
      <rPr>
        <sz val="9"/>
        <color theme="1"/>
        <rFont val="Calibri"/>
        <family val="2"/>
        <scheme val="minor"/>
      </rPr>
      <t xml:space="preserve">
La organización debe conservar la información documentada que:
a) describa la no conformidad.
b) describa las acciones tomadas.
c) describa todas las concesiones obtenidas.
d) identifique la autoridad que decide la acción con respecto a la no conformidad.</t>
    </r>
  </si>
  <si>
    <r>
      <rPr>
        <b/>
        <sz val="9"/>
        <color theme="1"/>
        <rFont val="Calibri"/>
        <family val="2"/>
      </rPr>
      <t>8.7.1</t>
    </r>
    <r>
      <rPr>
        <sz val="9"/>
        <color theme="1"/>
        <rFont val="Calibri"/>
        <family val="2"/>
      </rPr>
      <t xml:space="preserve">
La entidad asegura que las salidas que no sean conformes con sus requisitos se identifican y se controlan para prevenir su uso o entrega no intencionada, mediante los informes de supervisión y control.
La UAESP toma las acciones adecuadas basándose en la naturaleza de la no conformidad y en su efecto sobre la conformidad de los productos y servicios a través de informes de visitas administrativas y de campo, y que posteriormente se deja las observaciones y recomendaciones en el oficio que va dirigido a las interventorías. Esto se aplica también a los productos y servicios no conformes detectados después de la entrega de los productos, durante o después de la provisión de los servicios. 
La entidad trata las salidas no conformes de una o más de las siguientes maneras:
Requisitos 
</t>
    </r>
    <r>
      <rPr>
        <b/>
        <sz val="9"/>
        <color theme="1"/>
        <rFont val="Calibri"/>
        <family val="2"/>
        <scheme val="minor"/>
      </rPr>
      <t>a) Corrección.</t>
    </r>
    <r>
      <rPr>
        <sz val="9"/>
        <color theme="1"/>
        <rFont val="Calibri"/>
        <family val="2"/>
        <scheme val="minor"/>
      </rPr>
      <t xml:space="preserve"> </t>
    </r>
    <r>
      <rPr>
        <u/>
        <sz val="9"/>
        <color theme="1"/>
        <rFont val="Calibri"/>
        <family val="2"/>
        <scheme val="minor"/>
      </rPr>
      <t>Evidencia</t>
    </r>
    <r>
      <rPr>
        <sz val="9"/>
        <color theme="1"/>
        <rFont val="Calibri"/>
        <family val="2"/>
        <scheme val="minor"/>
      </rPr>
      <t xml:space="preserve"> (informes de supervisión y control, visitas administrativas y de campo)
</t>
    </r>
    <r>
      <rPr>
        <b/>
        <sz val="9"/>
        <color theme="1"/>
        <rFont val="Calibri"/>
        <family val="2"/>
        <scheme val="minor"/>
      </rPr>
      <t>b) Separación, contención, devolución o suspensión de productos y servicios.</t>
    </r>
    <r>
      <rPr>
        <sz val="9"/>
        <color theme="1"/>
        <rFont val="Calibri"/>
        <family val="2"/>
        <scheme val="minor"/>
      </rPr>
      <t xml:space="preserve">  </t>
    </r>
    <r>
      <rPr>
        <u/>
        <sz val="9"/>
        <color theme="1"/>
        <rFont val="Calibri"/>
        <family val="2"/>
        <scheme val="minor"/>
      </rPr>
      <t xml:space="preserve">Evidencia </t>
    </r>
    <r>
      <rPr>
        <sz val="9"/>
        <color theme="1"/>
        <rFont val="Calibri"/>
        <family val="2"/>
        <scheme val="minor"/>
      </rPr>
      <t xml:space="preserve">(informes de supervisión y control)
</t>
    </r>
    <r>
      <rPr>
        <b/>
        <sz val="9"/>
        <color theme="1"/>
        <rFont val="Calibri"/>
        <family val="2"/>
        <scheme val="minor"/>
      </rPr>
      <t xml:space="preserve">c) Información del cliente. </t>
    </r>
    <r>
      <rPr>
        <u/>
        <sz val="9"/>
        <color theme="1"/>
        <rFont val="Calibri"/>
        <family val="2"/>
        <scheme val="minor"/>
      </rPr>
      <t>Evidencia</t>
    </r>
    <r>
      <rPr>
        <sz val="9"/>
        <color theme="1"/>
        <rFont val="Calibri"/>
        <family val="2"/>
        <scheme val="minor"/>
      </rPr>
      <t xml:space="preserve">  (Gestión contractual)
</t>
    </r>
    <r>
      <rPr>
        <b/>
        <sz val="9"/>
        <color theme="1"/>
        <rFont val="Calibri"/>
        <family val="2"/>
        <scheme val="minor"/>
      </rPr>
      <t>d) Obtención de autorización para su aceptación bajo concesión.</t>
    </r>
    <r>
      <rPr>
        <b/>
        <u/>
        <sz val="9"/>
        <color theme="1"/>
        <rFont val="Calibri"/>
        <family val="2"/>
        <scheme val="minor"/>
      </rPr>
      <t xml:space="preserve"> </t>
    </r>
    <r>
      <rPr>
        <u/>
        <sz val="9"/>
        <color theme="1"/>
        <rFont val="Calibri"/>
        <family val="2"/>
        <scheme val="minor"/>
      </rPr>
      <t>Evidencia</t>
    </r>
    <r>
      <rPr>
        <sz val="9"/>
        <color theme="1"/>
        <rFont val="Calibri"/>
        <family val="2"/>
        <scheme val="minor"/>
      </rPr>
      <t xml:space="preserve">  (Gestión contractual)
</t>
    </r>
    <r>
      <rPr>
        <b/>
        <sz val="9"/>
        <color theme="1"/>
        <rFont val="Calibri"/>
        <family val="2"/>
        <scheme val="minor"/>
      </rPr>
      <t>8.7.2</t>
    </r>
    <r>
      <rPr>
        <sz val="9"/>
        <color theme="1"/>
        <rFont val="Calibri"/>
        <family val="2"/>
        <scheme val="minor"/>
      </rPr>
      <t xml:space="preserve">
Se verifica la conformidad con los requisitos cuando se corrigen las salidas no conformes, establecidas en los informes de supervisión y control.
La UAESP conserva la información documentada que:
Requisitos 
a) describe la no conformidad. Evidencia. (Informe de Interventoría, Informe de supervisión y control)
b) describa las acciones tomadas. Evidencia. (Informe de supervisión y control)
c)describa todas las concesiones obtenidas. Evidencia. (Informe de supervisión y control)
d) identifique la autoridad que decide la acción con respecto a la no conformidad. Evidencia. (Informe de supervisión y control, Gestión contractual)
</t>
    </r>
  </si>
  <si>
    <t xml:space="preserve"> v</t>
  </si>
  <si>
    <t>Control de cambios</t>
  </si>
  <si>
    <t>Versión</t>
  </si>
  <si>
    <t>Fecha</t>
  </si>
  <si>
    <t>Descripción de la modificación</t>
  </si>
  <si>
    <t xml:space="preserve">Inicial como Manual de Operaciones, en cumplimiento del MECI y se integra con los requisitos de calidad. </t>
  </si>
  <si>
    <t xml:space="preserve">Se estructura como Manual del Sistema Integrado de Gestión, reúne los requisitos de las normas NTCGP 1000:2009 e ISO 9001:2008, de manera articulada con el Modelo Estándar de Control Interno – MECI 1000:2005. Se actualiza misión, visión e incluye política del SIG, se elimina política de calidad, se elimina política ambiental quedando incorporadas en la política del SIG. Se ajusta los procesos conforme a la estructura de la versión 04 del mapa de procesos. Se incluye la interrelación de los objetivos y las políticas. </t>
  </si>
  <si>
    <t>Se modifica matriz de correlación, política y objetivos, matriz de requisitos de procesos frente a numerales de la norma, se amplia explicación del numeral 7, a nivel de subnumeral, se detalla el numeral 7.3</t>
  </si>
  <si>
    <t>Se elimina la firma del director en la presentación, se modifican los títulos del recuadro de autorización y se quitan la fila dé fechas. Se incluye la palabra y registros en el párrafo al final del recuadro de autorización. Se actualizan los responsables y firmas en el recuadro de autorización, En el numeral 9.4. Política del sistema integrado de gestión se actualiza la política incluyendo el tema de mejoramiento continuo, en el numeral 9.6 Matriz de Correlación se ajusta los lineamientos de la política en el recuadro 3. En el numeral 10.1.3 Descripción de los procesos se actualizan los objetivos de los procesos de Evaluación Control y Mejora; planeación de los Servicios; Operación de los servicios: Supervisión y Control y de Recursos Físicos. En el numeral 13.1 Matriz de articulación, se actualiza la evidencia de implementación de la Unidad, eliminando norma derogada y/o adicionando nueva normatividad. Se actualiza la tabla de contenido en la paginación.</t>
  </si>
  <si>
    <t>Cambio, misión, visión, objetivos, organigrama, portafolio de servicios, proceso, políticas, responsables y las responsabilidades de acuerdo con el cambio de estructura organizacional, entre otros.</t>
  </si>
  <si>
    <t>Actualiza la Misión, Visión y Objetivos Estratégicos y del SIG, objeto de las caracterizaciones. Actualización de la Matriz de Correlación Política / Objetivos del SIG. Se modifica la Política de Riesgos y el título queda como Política de Administración del Riesgo. Se ajusta estructura a lineamientos del procedimiento de Control de Documentos y registros</t>
  </si>
  <si>
    <t>Se elimina del Control de Cambios la versión 01 y 02 para evitar confusión respecto de la versión de creación de' este documento. En la presentación se actualiza el año del Modelo Estándar de Control Interno y se Incorpora el Decreto 651 de 2011 relacionado con el Sistema Integrado de Gestión Distrital. En el numeral 3 se modifica los conceptos de los principios y valores éticos. En eI Numeral 5 Clientes se divide en Usuarios Externos, Partes Interesadas, Proveedores. Se traslada el Numeral 6 de partes interesadas el cual queda Gomo numeral 5.2. Se incluyen en el Numeral 7. Aspectos Normativos los Decretos 651 y 652 de 2011 relacionados con el Sistema Integrado de Gestión Distrital el Decreto 943 de 2014 relacionado con la actualización del numeral 8.2 se actualiza el alcance del Sistema Integrado de Gestión, Se actualiza la Política del Sistema Integrado de Gestión (Se agrega la palabra racional. En el Numeral 8.7 Políticas Institucionales, se actualiza la Política de Administración del riesgo. Se actualiza el cuadro del numeral 9, relacionado con los procesos del SIG. En el numeral 9.1, literal a) se actualiza la resolución que adoptó la versión del Mapa de Proceso y se modifica la manera gráfica. En el literal b) se elimina lo relacionado del Proceso de Relaciones Interinstitucionales el cual fue unificado con el Proceso de Comunicaciones.</t>
  </si>
  <si>
    <t>Se actualiza el manual por mejoras en el documento, por actualización de los objetivos de calidad articulados al Plan Estratégico Institucional. Cambios en la estructura del documento, teniendo en cuenta la información relevante a presentar y en cumplimiento con los requisitos de las normas en que la Unidad se encuentra certificada.</t>
  </si>
  <si>
    <t xml:space="preserve">Se ajustó la estructura del documento para mayor comprensión de la aplicación de los numerales de la ISO 9001 versión 2015 </t>
  </si>
  <si>
    <t>Nombre</t>
  </si>
  <si>
    <t>Cargo</t>
  </si>
  <si>
    <t>Firma</t>
  </si>
  <si>
    <t>Elaboró</t>
  </si>
  <si>
    <t>Jazmín Karime Flórez</t>
  </si>
  <si>
    <t>Profesional - Oficina Asesora de Planeación</t>
  </si>
  <si>
    <t>Luisa Fernanda Santiago Delvasto</t>
  </si>
  <si>
    <t>Contratista -  Oficina Asesora de Planeación</t>
  </si>
  <si>
    <t>Jorge Armando Rodríguez</t>
  </si>
  <si>
    <t>Revisó</t>
  </si>
  <si>
    <t>Alejandro Enrique Lobo Sagre</t>
  </si>
  <si>
    <t>Jefe Oficina Asesora de Planeación</t>
  </si>
  <si>
    <t>Aprobó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</si>
</sst>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theme="1"/>
      <name val="Calibri"/>
      <family val="2"/>
      <scheme val="minor"/>
    </font>
    <font>
      <b/>
      <sz val="11"/>
      <color theme="0"/>
      <name val="Calibri"/>
      <family val="2"/>
      <scheme val="minor"/>
    </font>
    <font>
      <b/>
      <sz val="11"/>
      <color theme="1"/>
      <name val="Calibri"/>
      <family val="2"/>
      <scheme val="minor"/>
    </font>
    <font>
      <b/>
      <sz val="8"/>
      <color theme="1"/>
      <name val="Calibri"/>
      <family val="2"/>
      <scheme val="minor"/>
    </font>
    <font>
      <sz val="8"/>
      <color theme="1"/>
      <name val="Calibri"/>
      <family val="2"/>
      <scheme val="minor"/>
    </font>
    <font>
      <u/>
      <sz val="8"/>
      <name val="Calibri"/>
      <family val="2"/>
    </font>
    <font>
      <b/>
      <u/>
      <sz val="8"/>
      <color indexed="10"/>
      <name val="Calibri"/>
      <family val="2"/>
    </font>
    <font>
      <sz val="8"/>
      <name val="Calibri"/>
      <family val="2"/>
    </font>
    <font>
      <sz val="8"/>
      <color indexed="8"/>
      <name val="Calibri"/>
      <family val="2"/>
    </font>
    <font>
      <b/>
      <i/>
      <sz val="8"/>
      <color indexed="8"/>
      <name val="Calibri"/>
      <family val="2"/>
    </font>
    <font>
      <i/>
      <sz val="8"/>
      <color indexed="8"/>
      <name val="Calibri"/>
      <family val="2"/>
    </font>
    <font>
      <sz val="8"/>
      <color rgb="FF00B050"/>
      <name val="Calibri"/>
      <family val="2"/>
      <scheme val="minor"/>
    </font>
    <font>
      <sz val="8"/>
      <color rgb="FF7030A0"/>
      <name val="Calibri"/>
      <family val="2"/>
      <scheme val="minor"/>
    </font>
    <font>
      <b/>
      <sz val="8"/>
      <color theme="0"/>
      <name val="Calibri"/>
      <family val="2"/>
      <scheme val="minor"/>
    </font>
    <font>
      <sz val="8"/>
      <color theme="0"/>
      <name val="Calibri"/>
      <family val="2"/>
      <scheme val="minor"/>
    </font>
    <font>
      <b/>
      <u/>
      <sz val="8"/>
      <color theme="0"/>
      <name val="Calibri"/>
      <family val="2"/>
      <scheme val="minor"/>
    </font>
    <font>
      <b/>
      <sz val="8"/>
      <color rgb="FFFF0000"/>
      <name val="Calibri"/>
      <family val="2"/>
      <scheme val="minor"/>
    </font>
    <font>
      <b/>
      <sz val="8"/>
      <color rgb="FF00B050"/>
      <name val="Calibri"/>
      <family val="2"/>
      <scheme val="minor"/>
    </font>
    <font>
      <sz val="8"/>
      <color theme="7" tint="-0.249977111117893"/>
      <name val="Calibri"/>
      <family val="2"/>
      <scheme val="minor"/>
    </font>
    <font>
      <b/>
      <sz val="8"/>
      <color theme="1"/>
      <name val="Calibri"/>
      <family val="2"/>
    </font>
    <font>
      <b/>
      <sz val="8"/>
      <color indexed="10"/>
      <name val="Calibri"/>
      <family val="2"/>
    </font>
    <font>
      <u/>
      <sz val="8"/>
      <color indexed="8"/>
      <name val="Calibri"/>
      <family val="2"/>
    </font>
    <font>
      <sz val="8"/>
      <color theme="1"/>
      <name val="Calibri"/>
      <family val="2"/>
    </font>
    <font>
      <b/>
      <sz val="8"/>
      <color rgb="FFFF0000"/>
      <name val="Calibri"/>
      <family val="2"/>
    </font>
    <font>
      <sz val="8"/>
      <color rgb="FFFF0000"/>
      <name val="Calibri"/>
      <family val="2"/>
    </font>
    <font>
      <u/>
      <sz val="11"/>
      <color theme="10"/>
      <name val="Calibri"/>
      <family val="2"/>
      <scheme val="minor"/>
    </font>
    <font>
      <sz val="11"/>
      <color theme="0"/>
      <name val="Calibri"/>
      <family val="2"/>
      <scheme val="minor"/>
    </font>
    <font>
      <u/>
      <sz val="11"/>
      <color rgb="FF0070C0"/>
      <name val="Calibri"/>
      <family val="2"/>
      <scheme val="minor"/>
    </font>
    <font>
      <b/>
      <i/>
      <sz val="8"/>
      <color theme="1"/>
      <name val="Calibri"/>
      <family val="2"/>
      <scheme val="minor"/>
    </font>
    <font>
      <i/>
      <sz val="8"/>
      <color theme="1"/>
      <name val="Calibri"/>
      <family val="2"/>
      <scheme val="minor"/>
    </font>
    <font>
      <sz val="8"/>
      <color rgb="FFFF0000"/>
      <name val="Calibri"/>
      <family val="2"/>
      <scheme val="minor"/>
    </font>
    <font>
      <sz val="8"/>
      <name val="Calibri"/>
      <family val="2"/>
      <scheme val="minor"/>
    </font>
    <font>
      <strike/>
      <sz val="8"/>
      <color theme="7" tint="-0.249977111117893"/>
      <name val="Calibri"/>
      <family val="2"/>
      <scheme val="minor"/>
    </font>
    <font>
      <sz val="8"/>
      <color theme="7" tint="-0.249977111117893"/>
      <name val="Calibri"/>
      <family val="2"/>
    </font>
    <font>
      <sz val="11"/>
      <color rgb="FFFF0000"/>
      <name val="Calibri"/>
      <family val="2"/>
      <scheme val="minor"/>
    </font>
    <font>
      <sz val="9"/>
      <color theme="1"/>
      <name val="Calibri"/>
      <family val="2"/>
      <scheme val="minor"/>
    </font>
    <font>
      <sz val="8"/>
      <color theme="1"/>
      <name val="Arial"/>
      <family val="2"/>
    </font>
    <font>
      <u/>
      <sz val="11"/>
      <color rgb="FF0070C0"/>
      <name val="Arial"/>
      <family val="2"/>
    </font>
    <font>
      <b/>
      <sz val="11"/>
      <color theme="0"/>
      <name val="Arial"/>
      <family val="2"/>
    </font>
    <font>
      <b/>
      <sz val="11"/>
      <color theme="1"/>
      <name val="Arial"/>
      <family val="2"/>
    </font>
    <font>
      <b/>
      <sz val="8"/>
      <color theme="1"/>
      <name val="Arial"/>
      <family val="2"/>
    </font>
    <font>
      <sz val="11"/>
      <color theme="1"/>
      <name val="Arial"/>
      <family val="2"/>
    </font>
    <font>
      <sz val="8"/>
      <color indexed="8"/>
      <name val="Arial"/>
      <family val="2"/>
    </font>
    <font>
      <b/>
      <sz val="8"/>
      <color indexed="8"/>
      <name val="Arial"/>
      <family val="2"/>
    </font>
    <font>
      <b/>
      <sz val="8"/>
      <color rgb="FFFF0000"/>
      <name val="Arial"/>
      <family val="2"/>
    </font>
    <font>
      <sz val="8"/>
      <color rgb="FFFF0000"/>
      <name val="Arial"/>
      <family val="2"/>
    </font>
    <font>
      <sz val="9"/>
      <name val="Arial"/>
      <family val="2"/>
    </font>
    <font>
      <b/>
      <sz val="10"/>
      <color theme="1"/>
      <name val="Arial"/>
      <family val="2"/>
    </font>
    <font>
      <sz val="10"/>
      <color theme="1"/>
      <name val="Arial"/>
      <family val="2"/>
    </font>
    <font>
      <b/>
      <sz val="9"/>
      <color theme="1"/>
      <name val="Arial"/>
      <family val="2"/>
    </font>
    <font>
      <sz val="8"/>
      <name val="Arial"/>
      <family val="2"/>
    </font>
    <font>
      <sz val="8"/>
      <color rgb="FF7030A0"/>
      <name val="Arial"/>
      <family val="2"/>
    </font>
    <font>
      <sz val="8"/>
      <color rgb="FF00B050"/>
      <name val="Arial"/>
      <family val="2"/>
    </font>
    <font>
      <sz val="8"/>
      <color theme="7" tint="-0.249977111117893"/>
      <name val="Arial"/>
      <family val="2"/>
    </font>
    <font>
      <b/>
      <u/>
      <sz val="8"/>
      <color indexed="8"/>
      <name val="Arial"/>
      <family val="2"/>
    </font>
    <font>
      <sz val="9"/>
      <color theme="1"/>
      <name val="Arial"/>
      <family val="2"/>
    </font>
    <font>
      <sz val="9"/>
      <color indexed="8"/>
      <name val="Arial"/>
      <family val="2"/>
    </font>
    <font>
      <b/>
      <sz val="9"/>
      <color rgb="FFFF0000"/>
      <name val="Arial"/>
      <family val="2"/>
    </font>
    <font>
      <sz val="12"/>
      <color theme="1"/>
      <name val="Arial"/>
      <family val="2"/>
    </font>
    <font>
      <b/>
      <sz val="12"/>
      <color theme="1"/>
      <name val="Arial"/>
      <family val="2"/>
    </font>
    <font>
      <u/>
      <sz val="9"/>
      <color theme="1"/>
      <name val="Arial"/>
      <family val="2"/>
    </font>
    <font>
      <u/>
      <sz val="8"/>
      <color theme="1"/>
      <name val="Arial"/>
      <family val="2"/>
    </font>
    <font>
      <b/>
      <u/>
      <sz val="8"/>
      <color theme="1"/>
      <name val="Arial"/>
      <family val="2"/>
    </font>
    <font>
      <i/>
      <sz val="9"/>
      <color theme="1"/>
      <name val="Arial"/>
      <family val="2"/>
    </font>
    <font>
      <u/>
      <sz val="11"/>
      <color theme="1"/>
      <name val="Calibri"/>
      <family val="2"/>
      <scheme val="minor"/>
    </font>
    <font>
      <b/>
      <sz val="14"/>
      <color theme="0"/>
      <name val="Calibri"/>
      <family val="2"/>
      <scheme val="minor"/>
    </font>
    <font>
      <b/>
      <sz val="12"/>
      <color theme="1"/>
      <name val="Calibri"/>
      <family val="2"/>
      <scheme val="minor"/>
    </font>
    <font>
      <sz val="12"/>
      <color theme="1"/>
      <name val="Calibri"/>
      <family val="2"/>
      <scheme val="minor"/>
    </font>
    <font>
      <sz val="9"/>
      <color theme="1"/>
      <name val="Calibri"/>
      <family val="2"/>
    </font>
    <font>
      <b/>
      <sz val="9"/>
      <color theme="1"/>
      <name val="Calibri"/>
      <family val="2"/>
      <scheme val="minor"/>
    </font>
    <font>
      <u/>
      <sz val="9"/>
      <color theme="1"/>
      <name val="Calibri"/>
      <family val="2"/>
      <scheme val="minor"/>
    </font>
    <font>
      <b/>
      <u/>
      <sz val="9"/>
      <color theme="1"/>
      <name val="Calibri"/>
      <family val="2"/>
      <scheme val="minor"/>
    </font>
    <font>
      <b/>
      <sz val="9"/>
      <color theme="1"/>
      <name val="Calibri"/>
      <family val="2"/>
    </font>
    <font>
      <sz val="10"/>
      <color theme="1"/>
      <name val="Calibri"/>
      <family val="2"/>
      <scheme val="minor"/>
    </font>
    <font>
      <sz val="10"/>
      <name val="Calibri"/>
      <family val="2"/>
      <scheme val="minor"/>
    </font>
    <font>
      <b/>
      <sz val="10"/>
      <color theme="1"/>
      <name val="Calibri"/>
      <family val="2"/>
      <scheme val="minor"/>
    </font>
    <font>
      <sz val="11"/>
      <color rgb="FFE7ECEF"/>
      <name val="Calibri"/>
      <family val="2"/>
      <scheme val="minor"/>
    </font>
    <font>
      <b/>
      <sz val="10"/>
      <color theme="1"/>
      <name val="Calibri Light"/>
      <family val="2"/>
      <scheme val="major"/>
    </font>
    <font>
      <b/>
      <sz val="10"/>
      <color theme="0"/>
      <name val="Calibri"/>
      <family val="2"/>
      <scheme val="minor"/>
    </font>
    <font>
      <b/>
      <sz val="10"/>
      <color rgb="FF000000"/>
      <name val="Arial"/>
      <family val="2"/>
    </font>
    <font>
      <sz val="10"/>
      <color rgb="FF000000"/>
      <name val="Arial"/>
      <family val="2"/>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7F00"/>
        <bgColor indexed="64"/>
      </patternFill>
    </fill>
    <fill>
      <patternFill patternType="solid">
        <fgColor rgb="FFEC2B00"/>
        <bgColor indexed="64"/>
      </patternFill>
    </fill>
    <fill>
      <patternFill patternType="solid">
        <fgColor rgb="FFEE196B"/>
        <bgColor indexed="64"/>
      </patternFill>
    </fill>
    <fill>
      <patternFill patternType="solid">
        <fgColor rgb="FF0DA3E2"/>
        <bgColor indexed="64"/>
      </patternFill>
    </fill>
    <fill>
      <patternFill patternType="solid">
        <fgColor rgb="FF96AC01"/>
        <bgColor indexed="64"/>
      </patternFill>
    </fill>
    <fill>
      <patternFill patternType="solid">
        <fgColor rgb="FF477651"/>
        <bgColor indexed="64"/>
      </patternFill>
    </fill>
    <fill>
      <patternFill patternType="solid">
        <fgColor rgb="FFDEEAF6"/>
        <bgColor indexed="64"/>
      </patternFill>
    </fill>
  </fills>
  <borders count="15">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style="thin">
        <color indexed="64"/>
      </left>
      <right style="thin">
        <color indexed="64"/>
      </right>
      <top style="thin">
        <color indexed="64"/>
      </top>
      <bottom style="thin">
        <color indexed="64"/>
      </bottom>
      <diagonal/>
    </border>
    <border>
      <left style="thin">
        <color theme="4"/>
      </left>
      <right/>
      <top/>
      <bottom/>
      <diagonal/>
    </border>
    <border>
      <left/>
      <right/>
      <top/>
      <bottom style="thin">
        <color rgb="FF00B050"/>
      </bottom>
      <diagonal/>
    </border>
    <border>
      <left/>
      <right style="thin">
        <color rgb="FF00B050"/>
      </right>
      <top/>
      <bottom/>
      <diagonal/>
    </border>
    <border>
      <left style="thin">
        <color rgb="FF00B050"/>
      </left>
      <right/>
      <top/>
      <bottom/>
      <diagonal/>
    </border>
    <border>
      <left style="thin">
        <color rgb="FF00B050"/>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style="thin">
        <color rgb="FF00B050"/>
      </left>
      <right style="thin">
        <color rgb="FF00B050"/>
      </right>
      <top style="thin">
        <color rgb="FF00B050"/>
      </top>
      <bottom/>
      <diagonal/>
    </border>
    <border>
      <left style="thin">
        <color theme="4"/>
      </left>
      <right style="thin">
        <color theme="4"/>
      </right>
      <top style="thin">
        <color theme="4"/>
      </top>
      <bottom/>
      <diagonal/>
    </border>
    <border>
      <left style="thin">
        <color theme="4"/>
      </left>
      <right/>
      <top style="thin">
        <color theme="4"/>
      </top>
      <bottom/>
      <diagonal/>
    </border>
    <border>
      <left style="thin">
        <color theme="4"/>
      </left>
      <right style="thin">
        <color theme="4"/>
      </right>
      <top/>
      <bottom style="thin">
        <color theme="4"/>
      </bottom>
      <diagonal/>
    </border>
    <border>
      <left style="dotted">
        <color indexed="64"/>
      </left>
      <right style="dotted">
        <color indexed="64"/>
      </right>
      <top/>
      <bottom/>
      <diagonal/>
    </border>
  </borders>
  <cellStyleXfs count="2">
    <xf numFmtId="0" fontId="0" fillId="0" borderId="0"/>
    <xf numFmtId="0" fontId="25" fillId="0" borderId="0" applyNumberFormat="0" applyFill="0" applyBorder="0" applyAlignment="0" applyProtection="0"/>
  </cellStyleXfs>
  <cellXfs count="226">
    <xf numFmtId="0" fontId="0" fillId="0" borderId="0" xfId="0"/>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0" fillId="0" borderId="0" xfId="0" applyBorder="1"/>
    <xf numFmtId="0" fontId="4" fillId="0" borderId="1" xfId="0" applyFont="1" applyBorder="1" applyAlignment="1">
      <alignment horizontal="left" vertical="top" wrapText="1"/>
    </xf>
    <xf numFmtId="0" fontId="0" fillId="3" borderId="0" xfId="0" applyFill="1" applyBorder="1"/>
    <xf numFmtId="0" fontId="3" fillId="2" borderId="2" xfId="0" applyFont="1" applyFill="1" applyBorder="1" applyAlignment="1">
      <alignment horizontal="left" vertical="center"/>
    </xf>
    <xf numFmtId="0" fontId="11" fillId="0" borderId="1" xfId="0" applyFont="1" applyBorder="1" applyAlignment="1">
      <alignment horizontal="left" vertical="top" wrapText="1"/>
    </xf>
    <xf numFmtId="0" fontId="4" fillId="0" borderId="0" xfId="0" applyFont="1"/>
    <xf numFmtId="0" fontId="13" fillId="4" borderId="3" xfId="0" applyFont="1" applyFill="1" applyBorder="1" applyAlignment="1">
      <alignment horizontal="center" vertical="center"/>
    </xf>
    <xf numFmtId="0" fontId="14" fillId="4" borderId="3" xfId="0" applyFont="1" applyFill="1" applyBorder="1"/>
    <xf numFmtId="0" fontId="15" fillId="4" borderId="3" xfId="0" applyFont="1" applyFill="1" applyBorder="1"/>
    <xf numFmtId="0" fontId="3" fillId="0" borderId="3" xfId="0" applyFont="1" applyBorder="1"/>
    <xf numFmtId="0" fontId="4" fillId="0" borderId="3" xfId="0" applyFont="1" applyBorder="1"/>
    <xf numFmtId="0" fontId="0" fillId="0" borderId="0" xfId="0" applyFill="1"/>
    <xf numFmtId="0" fontId="4" fillId="0" borderId="0" xfId="0" applyFont="1" applyBorder="1" applyAlignment="1">
      <alignment vertical="top" wrapText="1"/>
    </xf>
    <xf numFmtId="0" fontId="2" fillId="0" borderId="5" xfId="0" applyFont="1" applyBorder="1" applyAlignment="1">
      <alignment horizontal="center" vertical="center"/>
    </xf>
    <xf numFmtId="0" fontId="1" fillId="5" borderId="0" xfId="0" applyFont="1" applyFill="1" applyBorder="1" applyAlignment="1">
      <alignment horizontal="center" vertical="center"/>
    </xf>
    <xf numFmtId="0" fontId="0" fillId="0" borderId="6" xfId="0" applyBorder="1"/>
    <xf numFmtId="0" fontId="1" fillId="6" borderId="5" xfId="0" applyFont="1" applyFill="1" applyBorder="1" applyAlignment="1">
      <alignment horizontal="center" vertical="center"/>
    </xf>
    <xf numFmtId="0" fontId="0" fillId="0" borderId="7" xfId="0" applyBorder="1"/>
    <xf numFmtId="0" fontId="13" fillId="3" borderId="0" xfId="0" applyFont="1" applyFill="1" applyBorder="1" applyAlignment="1">
      <alignment horizontal="left"/>
    </xf>
    <xf numFmtId="0" fontId="15" fillId="3" borderId="0" xfId="0" applyFont="1" applyFill="1" applyBorder="1" applyAlignment="1">
      <alignment horizontal="center" vertical="center"/>
    </xf>
    <xf numFmtId="0" fontId="4" fillId="0" borderId="0" xfId="0" applyFont="1" applyBorder="1"/>
    <xf numFmtId="0" fontId="3" fillId="7" borderId="8" xfId="0" applyFont="1" applyFill="1" applyBorder="1" applyAlignment="1">
      <alignment vertical="center"/>
    </xf>
    <xf numFmtId="0" fontId="4" fillId="0" borderId="4" xfId="0" applyFont="1" applyBorder="1" applyAlignment="1">
      <alignment vertical="center"/>
    </xf>
    <xf numFmtId="0" fontId="4" fillId="3" borderId="9" xfId="0" applyFont="1" applyFill="1" applyBorder="1" applyAlignment="1">
      <alignment vertical="top" wrapText="1"/>
    </xf>
    <xf numFmtId="0" fontId="0" fillId="0" borderId="4" xfId="0" applyBorder="1"/>
    <xf numFmtId="0" fontId="3" fillId="7" borderId="10" xfId="0" applyFont="1" applyFill="1" applyBorder="1" applyAlignment="1">
      <alignment horizontal="left" vertical="center"/>
    </xf>
    <xf numFmtId="0" fontId="11" fillId="3" borderId="8" xfId="0" applyFont="1" applyFill="1" applyBorder="1" applyAlignment="1">
      <alignment vertical="top" wrapText="1"/>
    </xf>
    <xf numFmtId="0" fontId="3" fillId="2" borderId="1" xfId="0" applyFont="1" applyFill="1" applyBorder="1"/>
    <xf numFmtId="0" fontId="3" fillId="2" borderId="8" xfId="0" applyFont="1" applyFill="1" applyBorder="1" applyAlignment="1">
      <alignment vertical="center"/>
    </xf>
    <xf numFmtId="0" fontId="4" fillId="0" borderId="8" xfId="0" applyFont="1" applyBorder="1" applyAlignment="1">
      <alignment vertical="top" wrapText="1"/>
    </xf>
    <xf numFmtId="0" fontId="3" fillId="8" borderId="1" xfId="0" applyFont="1" applyFill="1" applyBorder="1" applyAlignment="1">
      <alignment horizontal="left" vertical="center"/>
    </xf>
    <xf numFmtId="0" fontId="3" fillId="8" borderId="8" xfId="0" applyFont="1" applyFill="1" applyBorder="1" applyAlignment="1">
      <alignment vertical="center"/>
    </xf>
    <xf numFmtId="0" fontId="11" fillId="0" borderId="8" xfId="0" applyFont="1" applyBorder="1" applyAlignment="1">
      <alignment vertical="top" wrapText="1"/>
    </xf>
    <xf numFmtId="0" fontId="3" fillId="2" borderId="0" xfId="0" applyFont="1" applyFill="1" applyBorder="1"/>
    <xf numFmtId="0" fontId="3" fillId="2" borderId="1" xfId="0" applyFont="1" applyFill="1" applyBorder="1" applyAlignment="1">
      <alignment horizontal="left"/>
    </xf>
    <xf numFmtId="0" fontId="3" fillId="2" borderId="8" xfId="0" applyFont="1" applyFill="1" applyBorder="1"/>
    <xf numFmtId="0" fontId="19" fillId="0" borderId="1" xfId="0" applyFont="1" applyBorder="1" applyAlignment="1">
      <alignment horizontal="left" vertical="top" wrapText="1"/>
    </xf>
    <xf numFmtId="0" fontId="22" fillId="0" borderId="8" xfId="0" applyFont="1" applyBorder="1" applyAlignment="1">
      <alignment vertical="top" wrapText="1"/>
    </xf>
    <xf numFmtId="0" fontId="19" fillId="0" borderId="0" xfId="0" applyFont="1" applyBorder="1" applyAlignment="1">
      <alignment horizontal="left" vertical="top" wrapText="1"/>
    </xf>
    <xf numFmtId="0" fontId="0" fillId="0" borderId="8" xfId="0" applyBorder="1" applyAlignment="1">
      <alignment vertical="top"/>
    </xf>
    <xf numFmtId="0" fontId="3" fillId="2" borderId="8" xfId="0" applyFont="1" applyFill="1" applyBorder="1" applyAlignment="1">
      <alignment vertical="center" wrapText="1"/>
    </xf>
    <xf numFmtId="0" fontId="4" fillId="0" borderId="0" xfId="0" applyFont="1" applyBorder="1" applyAlignment="1">
      <alignment horizontal="left" vertical="top" wrapText="1"/>
    </xf>
    <xf numFmtId="0" fontId="3" fillId="8" borderId="10" xfId="0" applyFont="1" applyFill="1" applyBorder="1" applyAlignment="1">
      <alignment vertical="center"/>
    </xf>
    <xf numFmtId="0" fontId="11" fillId="0" borderId="10" xfId="0" applyFont="1" applyBorder="1" applyAlignment="1">
      <alignment vertical="top" wrapText="1"/>
    </xf>
    <xf numFmtId="0" fontId="11" fillId="0" borderId="12" xfId="0" applyFont="1" applyBorder="1" applyAlignment="1">
      <alignment vertical="top" wrapText="1"/>
    </xf>
    <xf numFmtId="0" fontId="3" fillId="2" borderId="1" xfId="0" applyFont="1" applyFill="1" applyBorder="1" applyAlignment="1">
      <alignment vertical="center" wrapText="1"/>
    </xf>
    <xf numFmtId="0" fontId="4" fillId="0" borderId="1" xfId="0" applyFont="1" applyBorder="1" applyAlignment="1">
      <alignment vertical="top" wrapText="1"/>
    </xf>
    <xf numFmtId="0" fontId="3" fillId="8" borderId="11" xfId="0" applyFont="1" applyFill="1" applyBorder="1" applyAlignment="1">
      <alignment vertical="center"/>
    </xf>
    <xf numFmtId="0" fontId="27" fillId="0" borderId="0" xfId="1" quotePrefix="1" applyFont="1" applyBorder="1"/>
    <xf numFmtId="0" fontId="0" fillId="3" borderId="0" xfId="0" applyFill="1"/>
    <xf numFmtId="0" fontId="1" fillId="3" borderId="0" xfId="0" applyFont="1" applyFill="1" applyBorder="1" applyAlignment="1">
      <alignment horizontal="center" vertical="center"/>
    </xf>
    <xf numFmtId="0" fontId="1" fillId="3" borderId="5" xfId="0" applyFont="1" applyFill="1" applyBorder="1" applyAlignment="1">
      <alignment horizontal="center" vertical="center"/>
    </xf>
    <xf numFmtId="0" fontId="3" fillId="0" borderId="0" xfId="0" applyFont="1" applyFill="1" applyBorder="1"/>
    <xf numFmtId="0" fontId="4" fillId="0" borderId="2" xfId="0" applyFont="1" applyFill="1" applyBorder="1"/>
    <xf numFmtId="0" fontId="4" fillId="2" borderId="1" xfId="0" applyFont="1" applyFill="1" applyBorder="1"/>
    <xf numFmtId="0" fontId="4" fillId="2" borderId="8" xfId="0" applyFont="1" applyFill="1" applyBorder="1"/>
    <xf numFmtId="0" fontId="3" fillId="8" borderId="1" xfId="0" applyFont="1" applyFill="1" applyBorder="1" applyAlignment="1">
      <alignment vertical="center"/>
    </xf>
    <xf numFmtId="0" fontId="3" fillId="0" borderId="0" xfId="0" applyFont="1" applyFill="1" applyBorder="1" applyAlignment="1">
      <alignment vertical="center"/>
    </xf>
    <xf numFmtId="0" fontId="4" fillId="0" borderId="1" xfId="0" applyFont="1" applyFill="1" applyBorder="1" applyAlignment="1">
      <alignment horizontal="left" vertical="top" wrapText="1"/>
    </xf>
    <xf numFmtId="0" fontId="3" fillId="0" borderId="0" xfId="0" applyFont="1" applyFill="1" applyBorder="1" applyAlignment="1">
      <alignment horizontal="left" vertical="center"/>
    </xf>
    <xf numFmtId="0" fontId="4" fillId="0" borderId="8"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xf numFmtId="0" fontId="4" fillId="0" borderId="1" xfId="0" applyFont="1" applyBorder="1" applyAlignment="1">
      <alignment wrapText="1"/>
    </xf>
    <xf numFmtId="0" fontId="4" fillId="0" borderId="1" xfId="0" applyFont="1" applyFill="1" applyBorder="1"/>
    <xf numFmtId="0" fontId="4" fillId="0" borderId="1" xfId="0" applyFont="1" applyFill="1" applyBorder="1" applyAlignment="1">
      <alignment vertical="center" wrapText="1"/>
    </xf>
    <xf numFmtId="0" fontId="30" fillId="0" borderId="8" xfId="0" applyFont="1" applyBorder="1" applyAlignment="1">
      <alignment vertical="top"/>
    </xf>
    <xf numFmtId="0" fontId="3" fillId="0" borderId="0" xfId="0" applyFont="1" applyBorder="1"/>
    <xf numFmtId="0" fontId="22" fillId="0" borderId="1" xfId="0" applyFont="1" applyBorder="1" applyAlignment="1">
      <alignment horizontal="left" vertical="top" wrapText="1"/>
    </xf>
    <xf numFmtId="0" fontId="4" fillId="0" borderId="13" xfId="0" applyFont="1" applyBorder="1" applyAlignment="1">
      <alignment vertical="top" wrapText="1"/>
    </xf>
    <xf numFmtId="0" fontId="3" fillId="8" borderId="13" xfId="0" applyFont="1" applyFill="1" applyBorder="1" applyAlignment="1">
      <alignment vertical="center"/>
    </xf>
    <xf numFmtId="0" fontId="3" fillId="8" borderId="9" xfId="0" applyFont="1" applyFill="1" applyBorder="1" applyAlignment="1">
      <alignment vertical="center"/>
    </xf>
    <xf numFmtId="0" fontId="4" fillId="2" borderId="0" xfId="0" applyFont="1" applyFill="1" applyBorder="1"/>
    <xf numFmtId="0" fontId="36" fillId="0" borderId="0" xfId="0" applyFont="1" applyBorder="1"/>
    <xf numFmtId="0" fontId="37" fillId="0" borderId="0" xfId="1" quotePrefix="1" applyFont="1" applyBorder="1"/>
    <xf numFmtId="0" fontId="38" fillId="5" borderId="0" xfId="0" applyFont="1" applyFill="1" applyBorder="1" applyAlignment="1">
      <alignment horizontal="center" vertical="center"/>
    </xf>
    <xf numFmtId="0" fontId="39" fillId="2" borderId="1" xfId="0" applyFont="1" applyFill="1" applyBorder="1"/>
    <xf numFmtId="0" fontId="41" fillId="0" borderId="1" xfId="0" applyFont="1" applyBorder="1" applyAlignment="1">
      <alignment vertical="center"/>
    </xf>
    <xf numFmtId="0" fontId="42" fillId="0" borderId="1" xfId="0" applyFont="1" applyBorder="1" applyAlignment="1">
      <alignment horizontal="left" vertical="top" wrapText="1"/>
    </xf>
    <xf numFmtId="0" fontId="36" fillId="3" borderId="0" xfId="0" applyFont="1" applyFill="1" applyBorder="1"/>
    <xf numFmtId="0" fontId="36" fillId="0" borderId="0" xfId="0" applyFont="1" applyBorder="1" applyAlignment="1">
      <alignment vertical="center"/>
    </xf>
    <xf numFmtId="0" fontId="36" fillId="0" borderId="1" xfId="0" applyFont="1" applyBorder="1" applyAlignment="1">
      <alignment horizontal="left" vertical="top" wrapText="1"/>
    </xf>
    <xf numFmtId="0" fontId="40" fillId="8" borderId="1" xfId="0" applyFont="1" applyFill="1" applyBorder="1" applyAlignment="1">
      <alignment vertical="center"/>
    </xf>
    <xf numFmtId="0" fontId="46" fillId="0" borderId="1" xfId="0" applyFont="1" applyBorder="1" applyAlignment="1">
      <alignment vertical="top" wrapText="1"/>
    </xf>
    <xf numFmtId="0" fontId="41" fillId="0" borderId="0" xfId="0" applyFont="1" applyBorder="1"/>
    <xf numFmtId="0" fontId="47" fillId="2" borderId="1" xfId="0" applyFont="1" applyFill="1" applyBorder="1"/>
    <xf numFmtId="0" fontId="48" fillId="0" borderId="1" xfId="0" applyFont="1" applyFill="1" applyBorder="1"/>
    <xf numFmtId="0" fontId="49" fillId="8" borderId="1" xfId="0" applyFont="1" applyFill="1" applyBorder="1" applyAlignment="1">
      <alignment vertical="center"/>
    </xf>
    <xf numFmtId="0" fontId="36" fillId="3" borderId="0" xfId="0" applyFont="1" applyFill="1" applyBorder="1" applyAlignment="1">
      <alignment vertical="center"/>
    </xf>
    <xf numFmtId="0" fontId="36" fillId="3" borderId="0" xfId="0" applyFont="1" applyFill="1" applyBorder="1" applyAlignment="1">
      <alignment horizontal="left" vertical="top" wrapText="1"/>
    </xf>
    <xf numFmtId="0" fontId="41" fillId="3" borderId="0" xfId="0" applyFont="1" applyFill="1" applyBorder="1"/>
    <xf numFmtId="0" fontId="41" fillId="0" borderId="0" xfId="0" applyFont="1" applyBorder="1" applyAlignment="1">
      <alignment vertical="center"/>
    </xf>
    <xf numFmtId="0" fontId="37" fillId="0" borderId="0" xfId="1" quotePrefix="1" applyFont="1" applyBorder="1" applyAlignment="1">
      <alignment vertical="center"/>
    </xf>
    <xf numFmtId="0" fontId="39" fillId="2" borderId="1" xfId="0" applyFont="1" applyFill="1" applyBorder="1" applyAlignment="1">
      <alignment vertical="center"/>
    </xf>
    <xf numFmtId="0" fontId="42" fillId="0" borderId="1" xfId="0" applyFont="1" applyBorder="1" applyAlignment="1">
      <alignment horizontal="left" vertical="center" wrapText="1"/>
    </xf>
    <xf numFmtId="0" fontId="0" fillId="9" borderId="0" xfId="0" applyFill="1"/>
    <xf numFmtId="0" fontId="39" fillId="8" borderId="1" xfId="0" applyFont="1" applyFill="1" applyBorder="1" applyAlignment="1">
      <alignment vertical="center"/>
    </xf>
    <xf numFmtId="0" fontId="49" fillId="2" borderId="1" xfId="0" applyFont="1" applyFill="1" applyBorder="1"/>
    <xf numFmtId="0" fontId="36" fillId="3" borderId="1" xfId="0" applyFont="1" applyFill="1" applyBorder="1" applyAlignment="1">
      <alignment horizontal="left" vertical="top" wrapText="1"/>
    </xf>
    <xf numFmtId="0" fontId="48" fillId="0" borderId="0" xfId="0" applyFont="1" applyBorder="1"/>
    <xf numFmtId="0" fontId="47" fillId="2" borderId="0" xfId="0" applyFont="1" applyFill="1" applyBorder="1"/>
    <xf numFmtId="0" fontId="40" fillId="0" borderId="0" xfId="0" applyFont="1" applyFill="1" applyBorder="1"/>
    <xf numFmtId="0" fontId="36" fillId="0" borderId="0" xfId="0" applyFont="1" applyFill="1" applyBorder="1"/>
    <xf numFmtId="0" fontId="40" fillId="2" borderId="1" xfId="0" applyFont="1" applyFill="1" applyBorder="1"/>
    <xf numFmtId="0" fontId="47" fillId="8" borderId="1" xfId="0" applyFont="1" applyFill="1" applyBorder="1" applyAlignment="1">
      <alignment vertical="center"/>
    </xf>
    <xf numFmtId="0" fontId="52" fillId="0" borderId="8" xfId="0" applyFont="1" applyBorder="1" applyAlignment="1">
      <alignment horizontal="left" vertical="top" wrapText="1"/>
    </xf>
    <xf numFmtId="0" fontId="47" fillId="8" borderId="8" xfId="0" applyFont="1" applyFill="1" applyBorder="1" applyAlignment="1">
      <alignment vertical="center"/>
    </xf>
    <xf numFmtId="0" fontId="42" fillId="0" borderId="8" xfId="0" applyFont="1" applyBorder="1" applyAlignment="1">
      <alignment horizontal="left" vertical="top" wrapText="1"/>
    </xf>
    <xf numFmtId="0" fontId="38" fillId="3" borderId="5" xfId="0" applyFont="1" applyFill="1" applyBorder="1" applyAlignment="1">
      <alignment horizontal="center" vertical="center"/>
    </xf>
    <xf numFmtId="0" fontId="38" fillId="3" borderId="0" xfId="0" applyFont="1" applyFill="1" applyBorder="1" applyAlignment="1">
      <alignment horizontal="center" vertical="center"/>
    </xf>
    <xf numFmtId="0" fontId="38" fillId="6" borderId="5" xfId="0" applyFont="1" applyFill="1" applyBorder="1" applyAlignment="1">
      <alignment horizontal="center" vertical="center"/>
    </xf>
    <xf numFmtId="0" fontId="40" fillId="8" borderId="8" xfId="0" applyFont="1" applyFill="1" applyBorder="1" applyAlignment="1">
      <alignment vertical="center"/>
    </xf>
    <xf numFmtId="0" fontId="40" fillId="2" borderId="8" xfId="0" applyFont="1" applyFill="1" applyBorder="1"/>
    <xf numFmtId="0" fontId="54" fillId="0" borderId="8" xfId="0" applyFont="1" applyBorder="1" applyAlignment="1">
      <alignment horizontal="left" vertical="top" wrapText="1"/>
    </xf>
    <xf numFmtId="0" fontId="41" fillId="2" borderId="0" xfId="0" applyFont="1" applyFill="1" applyBorder="1"/>
    <xf numFmtId="0" fontId="55" fillId="0" borderId="1" xfId="0" applyFont="1" applyBorder="1" applyAlignment="1">
      <alignment horizontal="left" vertical="center" wrapText="1"/>
    </xf>
    <xf numFmtId="0" fontId="40" fillId="0" borderId="0" xfId="0" applyFont="1" applyFill="1" applyBorder="1" applyAlignment="1">
      <alignment vertical="center"/>
    </xf>
    <xf numFmtId="0" fontId="56" fillId="0" borderId="1" xfId="0" applyFont="1" applyBorder="1" applyAlignment="1">
      <alignment horizontal="left" vertical="center" wrapText="1"/>
    </xf>
    <xf numFmtId="0" fontId="40" fillId="2" borderId="1" xfId="0" applyFont="1" applyFill="1" applyBorder="1" applyAlignment="1">
      <alignment vertical="center"/>
    </xf>
    <xf numFmtId="0" fontId="52" fillId="0" borderId="8" xfId="0" applyFont="1" applyBorder="1" applyAlignment="1">
      <alignment horizontal="left" vertical="center" wrapText="1"/>
    </xf>
    <xf numFmtId="0" fontId="42" fillId="0" borderId="8" xfId="0" applyFont="1" applyBorder="1" applyAlignment="1">
      <alignment horizontal="left" vertical="center" wrapText="1"/>
    </xf>
    <xf numFmtId="0" fontId="47" fillId="2" borderId="1" xfId="0" applyFont="1" applyFill="1" applyBorder="1" applyAlignment="1">
      <alignment vertical="center"/>
    </xf>
    <xf numFmtId="0" fontId="39" fillId="2" borderId="8" xfId="0" applyFont="1" applyFill="1" applyBorder="1" applyAlignment="1">
      <alignment vertical="center"/>
    </xf>
    <xf numFmtId="0" fontId="45" fillId="0" borderId="8" xfId="0" applyFont="1" applyBorder="1" applyAlignment="1">
      <alignment horizontal="left" vertical="center" wrapText="1"/>
    </xf>
    <xf numFmtId="0" fontId="56" fillId="0" borderId="11" xfId="0" applyFont="1" applyBorder="1" applyAlignment="1">
      <alignment horizontal="left" vertical="center" wrapText="1"/>
    </xf>
    <xf numFmtId="0" fontId="47" fillId="2" borderId="8" xfId="0" applyFont="1" applyFill="1" applyBorder="1" applyAlignment="1">
      <alignment vertical="center"/>
    </xf>
    <xf numFmtId="0" fontId="48" fillId="0" borderId="0" xfId="0" applyFont="1" applyBorder="1" applyAlignment="1">
      <alignment vertical="center"/>
    </xf>
    <xf numFmtId="0" fontId="55" fillId="0" borderId="11" xfId="0" applyFont="1" applyBorder="1" applyAlignment="1">
      <alignment horizontal="left" vertical="center" wrapText="1"/>
    </xf>
    <xf numFmtId="0" fontId="58" fillId="0" borderId="0" xfId="0" applyFont="1" applyBorder="1" applyAlignment="1">
      <alignment vertical="center"/>
    </xf>
    <xf numFmtId="0" fontId="59" fillId="8" borderId="8" xfId="0" applyFont="1" applyFill="1" applyBorder="1" applyAlignment="1">
      <alignment vertical="center"/>
    </xf>
    <xf numFmtId="0" fontId="59" fillId="8" borderId="1" xfId="0" applyFont="1" applyFill="1" applyBorder="1" applyAlignment="1">
      <alignment vertical="center"/>
    </xf>
    <xf numFmtId="0" fontId="40" fillId="2" borderId="8" xfId="0" applyFont="1" applyFill="1" applyBorder="1" applyAlignment="1"/>
    <xf numFmtId="0" fontId="42" fillId="0" borderId="8" xfId="0" applyFont="1" applyBorder="1" applyAlignment="1">
      <alignment vertical="top" wrapText="1"/>
    </xf>
    <xf numFmtId="0" fontId="55" fillId="0" borderId="1" xfId="0" applyFont="1" applyBorder="1" applyAlignment="1">
      <alignment horizontal="left" vertical="top" wrapText="1"/>
    </xf>
    <xf numFmtId="0" fontId="55" fillId="0" borderId="1" xfId="0" applyFont="1" applyBorder="1" applyAlignment="1">
      <alignment vertical="top" wrapText="1"/>
    </xf>
    <xf numFmtId="0" fontId="36" fillId="0" borderId="11" xfId="0" applyFont="1" applyBorder="1" applyAlignment="1">
      <alignment horizontal="left" vertical="top" wrapText="1"/>
    </xf>
    <xf numFmtId="0" fontId="56" fillId="0" borderId="1" xfId="0" applyFont="1" applyBorder="1" applyAlignment="1">
      <alignment horizontal="left" vertical="top" wrapText="1"/>
    </xf>
    <xf numFmtId="0" fontId="40" fillId="2" borderId="0" xfId="0" applyFont="1" applyFill="1" applyBorder="1"/>
    <xf numFmtId="0" fontId="41" fillId="0" borderId="0" xfId="0" applyFont="1" applyFill="1" applyBorder="1"/>
    <xf numFmtId="0" fontId="59" fillId="2" borderId="1" xfId="0" applyFont="1" applyFill="1" applyBorder="1"/>
    <xf numFmtId="0" fontId="0" fillId="0" borderId="0" xfId="0" applyFont="1" applyBorder="1"/>
    <xf numFmtId="0" fontId="64" fillId="0" borderId="0" xfId="1" quotePrefix="1" applyFont="1" applyBorder="1"/>
    <xf numFmtId="0" fontId="65" fillId="5" borderId="0" xfId="0" applyFont="1" applyFill="1" applyBorder="1" applyAlignment="1">
      <alignment horizontal="center" vertical="center"/>
    </xf>
    <xf numFmtId="0" fontId="66" fillId="2" borderId="1" xfId="0" applyFont="1" applyFill="1" applyBorder="1"/>
    <xf numFmtId="0" fontId="67" fillId="0" borderId="0" xfId="0" applyFont="1" applyBorder="1"/>
    <xf numFmtId="0" fontId="3" fillId="2" borderId="1" xfId="0" applyFont="1" applyFill="1" applyBorder="1" applyAlignment="1">
      <alignment vertical="center"/>
    </xf>
    <xf numFmtId="0" fontId="68" fillId="0" borderId="1" xfId="0" applyFont="1" applyBorder="1" applyAlignment="1">
      <alignment horizontal="left" vertical="top" wrapText="1"/>
    </xf>
    <xf numFmtId="0" fontId="66" fillId="8" borderId="1" xfId="0" applyFont="1" applyFill="1" applyBorder="1" applyAlignment="1">
      <alignment vertical="center"/>
    </xf>
    <xf numFmtId="0" fontId="4" fillId="0" borderId="0" xfId="0" applyFont="1" applyBorder="1" applyAlignment="1">
      <alignment vertical="center"/>
    </xf>
    <xf numFmtId="0" fontId="42" fillId="0" borderId="1" xfId="0" applyFont="1" applyBorder="1" applyAlignment="1">
      <alignment vertical="top" wrapText="1"/>
    </xf>
    <xf numFmtId="0" fontId="56" fillId="9" borderId="1" xfId="0" applyFont="1" applyFill="1" applyBorder="1" applyAlignment="1">
      <alignment horizontal="left" vertical="top" wrapText="1"/>
    </xf>
    <xf numFmtId="0" fontId="41" fillId="3" borderId="0" xfId="0" applyFont="1" applyFill="1" applyBorder="1" applyAlignment="1">
      <alignment vertical="center"/>
    </xf>
    <xf numFmtId="0" fontId="59" fillId="2" borderId="1" xfId="0" applyFont="1" applyFill="1" applyBorder="1" applyAlignment="1">
      <alignment vertical="center"/>
    </xf>
    <xf numFmtId="0" fontId="59" fillId="2" borderId="8" xfId="0" applyFont="1" applyFill="1" applyBorder="1" applyAlignment="1">
      <alignment vertical="center"/>
    </xf>
    <xf numFmtId="0" fontId="58" fillId="0" borderId="0" xfId="0" applyFont="1" applyFill="1" applyBorder="1" applyAlignment="1">
      <alignment vertical="center"/>
    </xf>
    <xf numFmtId="0" fontId="41" fillId="0" borderId="0" xfId="0" applyFont="1" applyFill="1" applyBorder="1" applyAlignment="1">
      <alignment vertical="center"/>
    </xf>
    <xf numFmtId="0" fontId="40" fillId="2" borderId="8" xfId="0" applyFont="1" applyFill="1" applyBorder="1" applyAlignment="1">
      <alignment vertical="center"/>
    </xf>
    <xf numFmtId="0" fontId="58" fillId="0" borderId="0" xfId="0" applyFont="1" applyBorder="1"/>
    <xf numFmtId="0" fontId="59" fillId="2" borderId="8" xfId="0" applyFont="1" applyFill="1" applyBorder="1"/>
    <xf numFmtId="0" fontId="42" fillId="2" borderId="14" xfId="0" applyFont="1" applyFill="1" applyBorder="1" applyAlignment="1">
      <alignment horizontal="left" vertical="top" wrapText="1"/>
    </xf>
    <xf numFmtId="0" fontId="39" fillId="2" borderId="8" xfId="0" applyFont="1" applyFill="1" applyBorder="1"/>
    <xf numFmtId="0" fontId="39" fillId="2" borderId="1" xfId="0" applyFont="1" applyFill="1" applyBorder="1" applyAlignment="1">
      <alignment horizontal="left" vertical="center"/>
    </xf>
    <xf numFmtId="0" fontId="47" fillId="2" borderId="1" xfId="0" applyFont="1" applyFill="1" applyBorder="1" applyAlignment="1">
      <alignment horizontal="left" vertical="center"/>
    </xf>
    <xf numFmtId="49" fontId="4" fillId="0" borderId="1" xfId="0" applyNumberFormat="1" applyFont="1" applyBorder="1" applyAlignment="1">
      <alignment horizontal="left" vertical="top" wrapText="1"/>
    </xf>
    <xf numFmtId="49" fontId="11" fillId="0" borderId="1" xfId="0" applyNumberFormat="1" applyFont="1" applyBorder="1" applyAlignment="1">
      <alignment horizontal="left" vertical="top" wrapText="1"/>
    </xf>
    <xf numFmtId="0" fontId="0" fillId="0" borderId="0" xfId="0" applyFont="1" applyFill="1"/>
    <xf numFmtId="0" fontId="26" fillId="0" borderId="0" xfId="0" applyFont="1" applyFill="1" applyProtection="1">
      <protection locked="0"/>
    </xf>
    <xf numFmtId="0" fontId="76" fillId="0" borderId="0" xfId="0" applyFont="1" applyFill="1" applyProtection="1">
      <protection locked="0"/>
    </xf>
    <xf numFmtId="0" fontId="0" fillId="0" borderId="0" xfId="0" applyFill="1" applyProtection="1">
      <protection locked="0"/>
    </xf>
    <xf numFmtId="0" fontId="0" fillId="0" borderId="0" xfId="0" applyFill="1" applyBorder="1" applyProtection="1">
      <protection locked="0"/>
    </xf>
    <xf numFmtId="0" fontId="26" fillId="0" borderId="0" xfId="0" applyFont="1" applyFill="1" applyProtection="1"/>
    <xf numFmtId="0" fontId="76" fillId="0" borderId="0" xfId="0" applyFont="1" applyFill="1" applyProtection="1"/>
    <xf numFmtId="0" fontId="76" fillId="0" borderId="0" xfId="0" applyFont="1" applyProtection="1">
      <protection locked="0"/>
    </xf>
    <xf numFmtId="0" fontId="26" fillId="0" borderId="0" xfId="0" applyFont="1" applyProtection="1">
      <protection locked="0"/>
    </xf>
    <xf numFmtId="0" fontId="76" fillId="0" borderId="0" xfId="0" applyFont="1" applyAlignment="1" applyProtection="1">
      <protection locked="0"/>
    </xf>
    <xf numFmtId="0" fontId="0" fillId="0" borderId="0" xfId="0" applyProtection="1">
      <protection locked="0"/>
    </xf>
    <xf numFmtId="0" fontId="34" fillId="0" borderId="0" xfId="0" applyFont="1" applyProtection="1">
      <protection locked="0"/>
    </xf>
    <xf numFmtId="0" fontId="76" fillId="0" borderId="0" xfId="0" applyFont="1" applyFill="1" applyAlignment="1" applyProtection="1">
      <protection locked="0"/>
    </xf>
    <xf numFmtId="0" fontId="26" fillId="0" borderId="0" xfId="0" applyFont="1" applyAlignment="1" applyProtection="1">
      <protection locked="0"/>
    </xf>
    <xf numFmtId="0" fontId="35" fillId="0" borderId="0" xfId="0" applyFont="1" applyAlignment="1" applyProtection="1">
      <alignment vertical="top"/>
      <protection locked="0"/>
    </xf>
    <xf numFmtId="0" fontId="73" fillId="0" borderId="0" xfId="0" applyFont="1" applyAlignment="1" applyProtection="1">
      <alignment vertical="top"/>
      <protection locked="0"/>
    </xf>
    <xf numFmtId="0" fontId="76" fillId="0" borderId="0" xfId="0" applyFont="1" applyAlignment="1" applyProtection="1"/>
    <xf numFmtId="0" fontId="76" fillId="0" borderId="0" xfId="0" applyFont="1" applyProtection="1"/>
    <xf numFmtId="0" fontId="0" fillId="0" borderId="0" xfId="0" applyAlignment="1" applyProtection="1">
      <alignment horizontal="center" vertical="center"/>
      <protection locked="0"/>
    </xf>
    <xf numFmtId="0" fontId="0" fillId="0" borderId="0" xfId="0" applyProtection="1"/>
    <xf numFmtId="0" fontId="0" fillId="0" borderId="0" xfId="0" applyAlignment="1" applyProtection="1">
      <alignment horizontal="center" vertical="center"/>
    </xf>
    <xf numFmtId="0" fontId="79" fillId="17" borderId="3" xfId="0" applyFont="1" applyFill="1" applyBorder="1" applyAlignment="1" applyProtection="1">
      <alignment horizontal="center" vertical="center" wrapText="1"/>
    </xf>
    <xf numFmtId="0" fontId="80" fillId="0" borderId="3" xfId="0" applyFont="1" applyBorder="1" applyAlignment="1" applyProtection="1">
      <alignment horizontal="center" vertical="center" wrapText="1"/>
    </xf>
    <xf numFmtId="14" fontId="80" fillId="0" borderId="3" xfId="0" applyNumberFormat="1" applyFont="1" applyBorder="1" applyAlignment="1" applyProtection="1">
      <alignment horizontal="center" vertical="center" wrapText="1"/>
    </xf>
    <xf numFmtId="14" fontId="48" fillId="0" borderId="3" xfId="0" applyNumberFormat="1" applyFont="1" applyBorder="1" applyAlignment="1" applyProtection="1">
      <alignment horizontal="center" vertical="center" wrapText="1"/>
    </xf>
    <xf numFmtId="0" fontId="0" fillId="0" borderId="3" xfId="0" applyBorder="1" applyAlignment="1" applyProtection="1">
      <alignment horizontal="center" vertical="center"/>
    </xf>
    <xf numFmtId="14" fontId="0" fillId="0" borderId="3" xfId="0" applyNumberFormat="1" applyBorder="1" applyAlignment="1" applyProtection="1">
      <alignment horizontal="center" vertical="center"/>
    </xf>
    <xf numFmtId="0" fontId="0" fillId="17" borderId="3" xfId="0" applyFill="1" applyBorder="1" applyAlignment="1" applyProtection="1">
      <alignment vertical="top" wrapText="1"/>
    </xf>
    <xf numFmtId="0" fontId="79" fillId="0" borderId="3" xfId="0" applyFont="1" applyBorder="1" applyAlignment="1" applyProtection="1">
      <alignment horizontal="justify" vertical="center" wrapText="1"/>
    </xf>
    <xf numFmtId="0" fontId="77" fillId="10" borderId="0" xfId="0" applyFont="1" applyFill="1" applyBorder="1" applyAlignment="1" applyProtection="1">
      <alignment horizontal="center" vertical="center"/>
    </xf>
    <xf numFmtId="49" fontId="73" fillId="0" borderId="0" xfId="0" applyNumberFormat="1" applyFont="1" applyFill="1" applyBorder="1" applyAlignment="1" applyProtection="1">
      <alignment horizontal="left" vertical="top" wrapText="1" indent="2"/>
    </xf>
    <xf numFmtId="0" fontId="75" fillId="10" borderId="0" xfId="0" applyFont="1" applyFill="1" applyBorder="1" applyAlignment="1" applyProtection="1">
      <alignment horizontal="center" vertical="center"/>
    </xf>
    <xf numFmtId="49" fontId="74" fillId="0" borderId="0" xfId="0" applyNumberFormat="1" applyFont="1" applyFill="1" applyBorder="1" applyAlignment="1" applyProtection="1">
      <alignment horizontal="justify" vertical="top" wrapText="1"/>
    </xf>
    <xf numFmtId="0" fontId="4" fillId="0" borderId="8" xfId="0" applyFont="1" applyBorder="1" applyAlignment="1">
      <alignment horizontal="left" vertical="top" wrapText="1"/>
    </xf>
    <xf numFmtId="0" fontId="0" fillId="11" borderId="0" xfId="0" applyFont="1" applyFill="1" applyBorder="1" applyAlignment="1" applyProtection="1">
      <alignment horizontal="center"/>
    </xf>
    <xf numFmtId="0" fontId="3" fillId="11" borderId="0" xfId="0" applyFont="1" applyFill="1" applyBorder="1" applyAlignment="1" applyProtection="1">
      <alignment horizontal="center" vertical="center"/>
      <protection locked="0"/>
    </xf>
    <xf numFmtId="0" fontId="35" fillId="0" borderId="0" xfId="0" applyFont="1" applyAlignment="1" applyProtection="1">
      <alignment horizontal="justify" vertical="top"/>
    </xf>
    <xf numFmtId="0" fontId="0" fillId="0" borderId="0" xfId="0" applyBorder="1" applyAlignment="1">
      <alignment horizontal="center"/>
    </xf>
    <xf numFmtId="0" fontId="75" fillId="12" borderId="0" xfId="0" applyFont="1" applyFill="1" applyBorder="1" applyAlignment="1" applyProtection="1">
      <alignment horizontal="center"/>
      <protection locked="0"/>
    </xf>
    <xf numFmtId="0" fontId="75" fillId="12" borderId="0" xfId="0" applyFont="1" applyFill="1" applyBorder="1" applyAlignment="1" applyProtection="1">
      <alignment horizontal="center" vertical="center"/>
      <protection locked="0"/>
    </xf>
    <xf numFmtId="0" fontId="73" fillId="0" borderId="0" xfId="0" applyFont="1" applyAlignment="1" applyProtection="1">
      <alignment horizontal="justify" vertical="top"/>
    </xf>
    <xf numFmtId="0" fontId="75" fillId="13" borderId="0" xfId="0" applyFont="1" applyFill="1" applyBorder="1" applyAlignment="1" applyProtection="1">
      <alignment horizontal="center"/>
    </xf>
    <xf numFmtId="0" fontId="75" fillId="13" borderId="0" xfId="0" applyFont="1" applyFill="1" applyBorder="1" applyAlignment="1" applyProtection="1">
      <alignment horizontal="center" vertical="center"/>
      <protection locked="0"/>
    </xf>
    <xf numFmtId="0" fontId="47" fillId="2" borderId="8" xfId="0" applyFont="1" applyFill="1" applyBorder="1" applyAlignment="1">
      <alignment horizontal="left" vertical="top"/>
    </xf>
    <xf numFmtId="0" fontId="75" fillId="14" borderId="0" xfId="0" applyFont="1" applyFill="1" applyBorder="1" applyAlignment="1" applyProtection="1">
      <alignment horizontal="center"/>
    </xf>
    <xf numFmtId="0" fontId="75" fillId="14" borderId="0" xfId="0" applyFont="1" applyFill="1" applyBorder="1" applyAlignment="1" applyProtection="1">
      <alignment horizontal="center" vertical="center"/>
      <protection locked="0"/>
    </xf>
    <xf numFmtId="0" fontId="2" fillId="15" borderId="0" xfId="0" applyFont="1" applyFill="1" applyBorder="1" applyAlignment="1" applyProtection="1">
      <alignment horizontal="center"/>
    </xf>
    <xf numFmtId="0" fontId="3" fillId="15" borderId="0" xfId="0" applyFont="1" applyFill="1" applyBorder="1" applyAlignment="1" applyProtection="1">
      <alignment horizontal="center" vertical="center"/>
    </xf>
    <xf numFmtId="0" fontId="78" fillId="16" borderId="0" xfId="0" applyFont="1" applyFill="1" applyBorder="1" applyAlignment="1" applyProtection="1">
      <alignment horizontal="center"/>
    </xf>
    <xf numFmtId="0" fontId="78" fillId="16" borderId="0" xfId="0" applyFont="1" applyFill="1" applyBorder="1" applyAlignment="1" applyProtection="1">
      <alignment horizontal="center" vertical="center"/>
      <protection locked="0"/>
    </xf>
    <xf numFmtId="0" fontId="80" fillId="0" borderId="3" xfId="0" applyFont="1" applyBorder="1" applyAlignment="1" applyProtection="1">
      <alignment horizontal="center" vertical="center" wrapText="1"/>
    </xf>
    <xf numFmtId="0" fontId="0" fillId="0" borderId="3" xfId="0" applyBorder="1" applyAlignment="1" applyProtection="1">
      <alignment horizontal="center" vertical="top" wrapText="1"/>
    </xf>
    <xf numFmtId="0" fontId="79" fillId="0" borderId="3" xfId="0" applyFont="1" applyBorder="1" applyAlignment="1" applyProtection="1">
      <alignment horizontal="justify" vertical="center" wrapText="1"/>
    </xf>
    <xf numFmtId="0" fontId="80" fillId="0" borderId="3" xfId="0" applyFont="1" applyBorder="1" applyAlignment="1" applyProtection="1">
      <alignment horizontal="justify" vertical="center" wrapText="1"/>
    </xf>
    <xf numFmtId="0" fontId="79" fillId="17" borderId="3" xfId="0" applyFont="1" applyFill="1" applyBorder="1" applyAlignment="1" applyProtection="1">
      <alignment horizontal="center" vertical="center" wrapText="1"/>
    </xf>
    <xf numFmtId="0" fontId="2" fillId="0" borderId="0" xfId="0" applyFont="1" applyAlignment="1" applyProtection="1">
      <alignment horizontal="left" vertical="center"/>
    </xf>
    <xf numFmtId="0" fontId="40" fillId="2" borderId="1" xfId="0" applyFont="1" applyFill="1" applyBorder="1" applyAlignment="1">
      <alignment horizontal="left"/>
    </xf>
    <xf numFmtId="0" fontId="40" fillId="8" borderId="1" xfId="0" applyFont="1" applyFill="1" applyBorder="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colors>
    <mruColors>
      <color rgb="FF477651"/>
      <color rgb="FFE7ECEF"/>
      <color rgb="FF96AC01"/>
      <color rgb="FF0DA3E2"/>
      <color rgb="FFEE196B"/>
      <color rgb="FFEC2B00"/>
      <color rgb="FFFF7F00"/>
      <color rgb="FFFED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Lines="4" dropStyle="combo" dx="22" fmlaLink="$B$8" fmlaRange="Hoja3!$B$8:$B$11" sel="1" val="0"/>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11" Type="http://schemas.openxmlformats.org/officeDocument/2006/relationships/hyperlink" Target="#'Control de cambios'!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hyperlink" Target="#'10'!A1"/></Relationships>
</file>

<file path=xl/drawings/_rels/drawing20.xml.rels><?xml version="1.0" encoding="UTF-8" standalone="yes"?>
<Relationships xmlns="http://schemas.openxmlformats.org/package/2006/relationships"><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1" Type="http://schemas.openxmlformats.org/officeDocument/2006/relationships/hyperlink" Target="#Inicio!A1"/></Relationships>
</file>

<file path=xl/drawings/_rels/drawing22.xml.rels><?xml version="1.0" encoding="UTF-8" standalone="yes"?>
<Relationships xmlns="http://schemas.openxmlformats.org/package/2006/relationships"><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1" Type="http://schemas.openxmlformats.org/officeDocument/2006/relationships/hyperlink" Target="#Inicio!A1"/></Relationships>
</file>

<file path=xl/drawings/_rels/drawing24.xml.rels><?xml version="1.0" encoding="UTF-8" standalone="yes"?>
<Relationships xmlns="http://schemas.openxmlformats.org/package/2006/relationships"><Relationship Id="rId1" Type="http://schemas.openxmlformats.org/officeDocument/2006/relationships/hyperlink" Target="#Inicio!A1"/></Relationships>
</file>

<file path=xl/drawings/_rels/drawing25.xml.rels><?xml version="1.0" encoding="UTF-8" standalone="yes"?>
<Relationships xmlns="http://schemas.openxmlformats.org/package/2006/relationships"><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1" Type="http://schemas.openxmlformats.org/officeDocument/2006/relationships/hyperlink" Target="#Inicio!A1"/></Relationships>
</file>

<file path=xl/drawings/_rels/drawing28.xml.rels><?xml version="1.0" encoding="UTF-8" standalone="yes"?>
<Relationships xmlns="http://schemas.openxmlformats.org/package/2006/relationships"><Relationship Id="rId1" Type="http://schemas.openxmlformats.org/officeDocument/2006/relationships/hyperlink" Target="#Inicio!A1"/></Relationships>
</file>

<file path=xl/drawings/_rels/drawing29.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6'!A1"/><Relationship Id="rId7" Type="http://schemas.openxmlformats.org/officeDocument/2006/relationships/hyperlink" Target="#'10'!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10" Type="http://schemas.microsoft.com/office/2007/relationships/hdphoto" Target="../media/hdphoto1.wdp"/><Relationship Id="rId4" Type="http://schemas.openxmlformats.org/officeDocument/2006/relationships/hyperlink" Target="#'7'!A1"/><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hyperlink" Target="#Inicio!A1"/></Relationships>
</file>

<file path=xl/drawings/_rels/vmlDrawing10.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482600</xdr:colOff>
          <xdr:row>6</xdr:row>
          <xdr:rowOff>127000</xdr:rowOff>
        </xdr:from>
        <xdr:to>
          <xdr:col>5</xdr:col>
          <xdr:colOff>215900</xdr:colOff>
          <xdr:row>7</xdr:row>
          <xdr:rowOff>177800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0" y="9525"/>
          <a:ext cx="11277557" cy="977540"/>
          <a:chOff x="0" y="9525"/>
          <a:chExt cx="11315657" cy="977540"/>
        </a:xfrm>
      </xdr:grpSpPr>
      <xdr:grpSp>
        <xdr:nvGrpSpPr>
          <xdr:cNvPr id="28" name="Grupo 27">
            <a:extLst>
              <a:ext uri="{FF2B5EF4-FFF2-40B4-BE49-F238E27FC236}">
                <a16:creationId xmlns:a16="http://schemas.microsoft.com/office/drawing/2014/main" id="{00000000-0008-0000-0100-00001C000000}"/>
              </a:ext>
            </a:extLst>
          </xdr:cNvPr>
          <xdr:cNvGrpSpPr>
            <a:grpSpLocks noChangeAspect="1"/>
          </xdr:cNvGrpSpPr>
        </xdr:nvGrpSpPr>
        <xdr:grpSpPr>
          <a:xfrm>
            <a:off x="28574" y="842988"/>
            <a:ext cx="11177841" cy="144077"/>
            <a:chOff x="2981847" y="2614402"/>
            <a:chExt cx="5503867" cy="87116"/>
          </a:xfrm>
        </xdr:grpSpPr>
        <xdr:sp macro="" textlink="">
          <xdr:nvSpPr>
            <xdr:cNvPr id="29" name="Rectángulo 28">
              <a:hlinkClick xmlns:r="http://schemas.openxmlformats.org/officeDocument/2006/relationships" r:id="rId1"/>
              <a:extLst>
                <a:ext uri="{FF2B5EF4-FFF2-40B4-BE49-F238E27FC236}">
                  <a16:creationId xmlns:a16="http://schemas.microsoft.com/office/drawing/2014/main" id="{00000000-0008-0000-0100-00001D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rgbClr val="FFC000"/>
                  </a:solidFill>
                  <a:effectLst/>
                  <a:latin typeface="+mn-lt"/>
                  <a:ea typeface="+mn-ea"/>
                  <a:cs typeface="+mn-cs"/>
                </a:rPr>
                <a:t>4. CONTEXTO ORGANIZACIÓN</a:t>
              </a:r>
              <a:endParaRPr lang="es-CO" sz="1000" b="1">
                <a:solidFill>
                  <a:srgbClr val="FFC000"/>
                </a:solidFill>
                <a:effectLst/>
              </a:endParaRPr>
            </a:p>
          </xdr:txBody>
        </xdr:sp>
        <xdr:sp macro="" textlink="">
          <xdr:nvSpPr>
            <xdr:cNvPr id="30" name="Rectángulo 29">
              <a:hlinkClick xmlns:r="http://schemas.openxmlformats.org/officeDocument/2006/relationships" r:id="rId2"/>
              <a:extLst>
                <a:ext uri="{FF2B5EF4-FFF2-40B4-BE49-F238E27FC236}">
                  <a16:creationId xmlns:a16="http://schemas.microsoft.com/office/drawing/2014/main" id="{00000000-0008-0000-0100-00001E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lang="es-CO" sz="1000" b="1">
                  <a:solidFill>
                    <a:schemeClr val="dk1"/>
                  </a:solidFill>
                  <a:effectLst/>
                  <a:latin typeface="+mn-lt"/>
                  <a:ea typeface="+mn-ea"/>
                  <a:cs typeface="+mn-cs"/>
                </a:rPr>
                <a:t>5. LIDERAZGO</a:t>
              </a:r>
              <a:endParaRPr lang="es-CO" sz="1000" b="1">
                <a:effectLst/>
              </a:endParaRPr>
            </a:p>
          </xdr:txBody>
        </xdr:sp>
        <xdr:sp macro="" textlink="">
          <xdr:nvSpPr>
            <xdr:cNvPr id="31" name="Rectángulo 30">
              <a:hlinkClick xmlns:r="http://schemas.openxmlformats.org/officeDocument/2006/relationships" r:id="rId3"/>
              <a:extLst>
                <a:ext uri="{FF2B5EF4-FFF2-40B4-BE49-F238E27FC236}">
                  <a16:creationId xmlns:a16="http://schemas.microsoft.com/office/drawing/2014/main" id="{00000000-0008-0000-0100-00001F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32" name="Rectángulo 31">
              <a:hlinkClick xmlns:r="http://schemas.openxmlformats.org/officeDocument/2006/relationships" r:id="rId4"/>
              <a:extLst>
                <a:ext uri="{FF2B5EF4-FFF2-40B4-BE49-F238E27FC236}">
                  <a16:creationId xmlns:a16="http://schemas.microsoft.com/office/drawing/2014/main" id="{00000000-0008-0000-0100-000020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33" name="Rectángulo 32">
              <a:hlinkClick xmlns:r="http://schemas.openxmlformats.org/officeDocument/2006/relationships" r:id="rId5"/>
              <a:extLst>
                <a:ext uri="{FF2B5EF4-FFF2-40B4-BE49-F238E27FC236}">
                  <a16:creationId xmlns:a16="http://schemas.microsoft.com/office/drawing/2014/main" id="{00000000-0008-0000-0100-000021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8</a:t>
              </a:r>
              <a:r>
                <a:rPr lang="es-CO" sz="1000" kern="1200"/>
                <a:t>. </a:t>
              </a:r>
              <a:r>
                <a:rPr lang="es-CO" sz="1000" b="1" kern="1200"/>
                <a:t>OPERACIÓN</a:t>
              </a:r>
            </a:p>
          </xdr:txBody>
        </xdr:sp>
        <xdr:sp macro="" textlink="">
          <xdr:nvSpPr>
            <xdr:cNvPr id="34" name="Rectángulo 33">
              <a:hlinkClick xmlns:r="http://schemas.openxmlformats.org/officeDocument/2006/relationships" r:id="rId6"/>
              <a:extLst>
                <a:ext uri="{FF2B5EF4-FFF2-40B4-BE49-F238E27FC236}">
                  <a16:creationId xmlns:a16="http://schemas.microsoft.com/office/drawing/2014/main" id="{00000000-0008-0000-0100-000022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35" name="Rectángulo 34">
              <a:hlinkClick xmlns:r="http://schemas.openxmlformats.org/officeDocument/2006/relationships" r:id="rId7"/>
              <a:extLst>
                <a:ext uri="{FF2B5EF4-FFF2-40B4-BE49-F238E27FC236}">
                  <a16:creationId xmlns:a16="http://schemas.microsoft.com/office/drawing/2014/main" id="{00000000-0008-0000-0100-000023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9" name="Grupo 8">
            <a:extLst>
              <a:ext uri="{FF2B5EF4-FFF2-40B4-BE49-F238E27FC236}">
                <a16:creationId xmlns:a16="http://schemas.microsoft.com/office/drawing/2014/main" id="{00000000-0008-0000-0100-000009000000}"/>
              </a:ext>
            </a:extLst>
          </xdr:cNvPr>
          <xdr:cNvGrpSpPr/>
        </xdr:nvGrpSpPr>
        <xdr:grpSpPr>
          <a:xfrm>
            <a:off x="0" y="9525"/>
            <a:ext cx="11315657" cy="833243"/>
            <a:chOff x="0" y="9525"/>
            <a:chExt cx="11328754" cy="833243"/>
          </a:xfrm>
        </xdr:grpSpPr>
        <xdr:pic>
          <xdr:nvPicPr>
            <xdr:cNvPr id="14" name="Imagen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7" name="Imagen 36">
              <a:extLst>
                <a:ext uri="{FF2B5EF4-FFF2-40B4-BE49-F238E27FC236}">
                  <a16:creationId xmlns:a16="http://schemas.microsoft.com/office/drawing/2014/main" id="{00000000-0008-0000-0100-000025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5" name="Conector recto 4">
              <a:extLst>
                <a:ext uri="{FF2B5EF4-FFF2-40B4-BE49-F238E27FC236}">
                  <a16:creationId xmlns:a16="http://schemas.microsoft.com/office/drawing/2014/main" id="{00000000-0008-0000-0100-000005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495301</xdr:colOff>
      <xdr:row>0</xdr:row>
      <xdr:rowOff>36635</xdr:rowOff>
    </xdr:from>
    <xdr:to>
      <xdr:col>2</xdr:col>
      <xdr:colOff>87924</xdr:colOff>
      <xdr:row>4</xdr:row>
      <xdr:rowOff>9525</xdr:rowOff>
    </xdr:to>
    <xdr:sp macro="" textlink="">
      <xdr:nvSpPr>
        <xdr:cNvPr id="2048" name="Triángulo isósceles 2047">
          <a:hlinkClick xmlns:r="http://schemas.openxmlformats.org/officeDocument/2006/relationships" r:id="rId1"/>
          <a:extLst>
            <a:ext uri="{FF2B5EF4-FFF2-40B4-BE49-F238E27FC236}">
              <a16:creationId xmlns:a16="http://schemas.microsoft.com/office/drawing/2014/main" id="{00000000-0008-0000-0100-000000080000}"/>
            </a:ext>
          </a:extLst>
        </xdr:cNvPr>
        <xdr:cNvSpPr/>
      </xdr:nvSpPr>
      <xdr:spPr>
        <a:xfrm flipV="1">
          <a:off x="819151" y="36635"/>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39568</xdr:colOff>
      <xdr:row>0</xdr:row>
      <xdr:rowOff>35170</xdr:rowOff>
    </xdr:from>
    <xdr:to>
      <xdr:col>3</xdr:col>
      <xdr:colOff>657960</xdr:colOff>
      <xdr:row>4</xdr:row>
      <xdr:rowOff>8060</xdr:rowOff>
    </xdr:to>
    <xdr:sp macro="" textlink="">
      <xdr:nvSpPr>
        <xdr:cNvPr id="43" name="Triángulo isósceles 42">
          <a:hlinkClick xmlns:r="http://schemas.openxmlformats.org/officeDocument/2006/relationships" r:id="rId2"/>
          <a:extLst>
            <a:ext uri="{FF2B5EF4-FFF2-40B4-BE49-F238E27FC236}">
              <a16:creationId xmlns:a16="http://schemas.microsoft.com/office/drawing/2014/main" id="{00000000-0008-0000-0100-00002B000000}"/>
            </a:ext>
          </a:extLst>
        </xdr:cNvPr>
        <xdr:cNvSpPr/>
      </xdr:nvSpPr>
      <xdr:spPr>
        <a:xfrm flipV="1">
          <a:off x="2420818" y="35170"/>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594949</xdr:colOff>
      <xdr:row>0</xdr:row>
      <xdr:rowOff>11724</xdr:rowOff>
    </xdr:from>
    <xdr:to>
      <xdr:col>5</xdr:col>
      <xdr:colOff>187571</xdr:colOff>
      <xdr:row>3</xdr:row>
      <xdr:rowOff>175114</xdr:rowOff>
    </xdr:to>
    <xdr:sp macro="" textlink="">
      <xdr:nvSpPr>
        <xdr:cNvPr id="44" name="Triángulo isósceles 43">
          <a:hlinkClick xmlns:r="http://schemas.openxmlformats.org/officeDocument/2006/relationships" r:id="rId3"/>
          <a:extLst>
            <a:ext uri="{FF2B5EF4-FFF2-40B4-BE49-F238E27FC236}">
              <a16:creationId xmlns:a16="http://schemas.microsoft.com/office/drawing/2014/main" id="{00000000-0008-0000-0100-00002C000000}"/>
            </a:ext>
          </a:extLst>
        </xdr:cNvPr>
        <xdr:cNvSpPr/>
      </xdr:nvSpPr>
      <xdr:spPr>
        <a:xfrm flipV="1">
          <a:off x="4004899" y="11724"/>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146541</xdr:colOff>
      <xdr:row>0</xdr:row>
      <xdr:rowOff>17586</xdr:rowOff>
    </xdr:from>
    <xdr:to>
      <xdr:col>6</xdr:col>
      <xdr:colOff>764933</xdr:colOff>
      <xdr:row>3</xdr:row>
      <xdr:rowOff>180976</xdr:rowOff>
    </xdr:to>
    <xdr:sp macro="" textlink="">
      <xdr:nvSpPr>
        <xdr:cNvPr id="45" name="Triángulo isósceles 44">
          <a:hlinkClick xmlns:r="http://schemas.openxmlformats.org/officeDocument/2006/relationships" r:id="rId4"/>
          <a:extLst>
            <a:ext uri="{FF2B5EF4-FFF2-40B4-BE49-F238E27FC236}">
              <a16:creationId xmlns:a16="http://schemas.microsoft.com/office/drawing/2014/main" id="{00000000-0008-0000-0100-00002D000000}"/>
            </a:ext>
          </a:extLst>
        </xdr:cNvPr>
        <xdr:cNvSpPr/>
      </xdr:nvSpPr>
      <xdr:spPr>
        <a:xfrm flipV="1">
          <a:off x="5613891" y="17586"/>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701922</xdr:colOff>
      <xdr:row>0</xdr:row>
      <xdr:rowOff>38102</xdr:rowOff>
    </xdr:from>
    <xdr:to>
      <xdr:col>8</xdr:col>
      <xdr:colOff>294545</xdr:colOff>
      <xdr:row>4</xdr:row>
      <xdr:rowOff>10992</xdr:rowOff>
    </xdr:to>
    <xdr:sp macro="" textlink="">
      <xdr:nvSpPr>
        <xdr:cNvPr id="46" name="Triángulo isósceles 45">
          <a:hlinkClick xmlns:r="http://schemas.openxmlformats.org/officeDocument/2006/relationships" r:id="rId5"/>
          <a:extLst>
            <a:ext uri="{FF2B5EF4-FFF2-40B4-BE49-F238E27FC236}">
              <a16:creationId xmlns:a16="http://schemas.microsoft.com/office/drawing/2014/main" id="{00000000-0008-0000-0100-00002E000000}"/>
            </a:ext>
          </a:extLst>
        </xdr:cNvPr>
        <xdr:cNvSpPr/>
      </xdr:nvSpPr>
      <xdr:spPr>
        <a:xfrm flipV="1">
          <a:off x="7197972" y="38102"/>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253514</xdr:colOff>
      <xdr:row>0</xdr:row>
      <xdr:rowOff>21982</xdr:rowOff>
    </xdr:from>
    <xdr:to>
      <xdr:col>9</xdr:col>
      <xdr:colOff>871906</xdr:colOff>
      <xdr:row>3</xdr:row>
      <xdr:rowOff>185372</xdr:rowOff>
    </xdr:to>
    <xdr:sp macro="" textlink="">
      <xdr:nvSpPr>
        <xdr:cNvPr id="47" name="Triángulo isósceles 46">
          <a:hlinkClick xmlns:r="http://schemas.openxmlformats.org/officeDocument/2006/relationships" r:id="rId6"/>
          <a:extLst>
            <a:ext uri="{FF2B5EF4-FFF2-40B4-BE49-F238E27FC236}">
              <a16:creationId xmlns:a16="http://schemas.microsoft.com/office/drawing/2014/main" id="{00000000-0008-0000-0100-00002F000000}"/>
            </a:ext>
          </a:extLst>
        </xdr:cNvPr>
        <xdr:cNvSpPr/>
      </xdr:nvSpPr>
      <xdr:spPr>
        <a:xfrm flipV="1">
          <a:off x="8806964" y="21982"/>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779586</xdr:colOff>
      <xdr:row>0</xdr:row>
      <xdr:rowOff>27843</xdr:rowOff>
    </xdr:from>
    <xdr:to>
      <xdr:col>11</xdr:col>
      <xdr:colOff>372209</xdr:colOff>
      <xdr:row>4</xdr:row>
      <xdr:rowOff>733</xdr:rowOff>
    </xdr:to>
    <xdr:sp macro="" textlink="">
      <xdr:nvSpPr>
        <xdr:cNvPr id="48" name="Triángulo isósceles 47">
          <a:hlinkClick xmlns:r="http://schemas.openxmlformats.org/officeDocument/2006/relationships" r:id="rId7"/>
          <a:extLst>
            <a:ext uri="{FF2B5EF4-FFF2-40B4-BE49-F238E27FC236}">
              <a16:creationId xmlns:a16="http://schemas.microsoft.com/office/drawing/2014/main" id="{00000000-0008-0000-0100-000030000000}"/>
            </a:ext>
          </a:extLst>
        </xdr:cNvPr>
        <xdr:cNvSpPr/>
      </xdr:nvSpPr>
      <xdr:spPr>
        <a:xfrm flipV="1">
          <a:off x="10361736" y="2784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142875</xdr:colOff>
      <xdr:row>1</xdr:row>
      <xdr:rowOff>47625</xdr:rowOff>
    </xdr:from>
    <xdr:to>
      <xdr:col>4</xdr:col>
      <xdr:colOff>723900</xdr:colOff>
      <xdr:row>2</xdr:row>
      <xdr:rowOff>152400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190875" y="238125"/>
          <a:ext cx="58102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104775</xdr:colOff>
      <xdr:row>1</xdr:row>
      <xdr:rowOff>47625</xdr:rowOff>
    </xdr:from>
    <xdr:to>
      <xdr:col>4</xdr:col>
      <xdr:colOff>714375</xdr:colOff>
      <xdr:row>2</xdr:row>
      <xdr:rowOff>152400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152775" y="238125"/>
          <a:ext cx="609600"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209550</xdr:colOff>
      <xdr:row>1</xdr:row>
      <xdr:rowOff>133350</xdr:rowOff>
    </xdr:from>
    <xdr:to>
      <xdr:col>5</xdr:col>
      <xdr:colOff>38100</xdr:colOff>
      <xdr:row>3</xdr:row>
      <xdr:rowOff>47625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257550" y="323850"/>
          <a:ext cx="590550"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5</xdr:row>
          <xdr:rowOff>38100</xdr:rowOff>
        </xdr:from>
        <xdr:to>
          <xdr:col>4</xdr:col>
          <xdr:colOff>749300</xdr:colOff>
          <xdr:row>11</xdr:row>
          <xdr:rowOff>101600</xdr:rowOff>
        </xdr:to>
        <xdr:sp macro="" textlink="">
          <xdr:nvSpPr>
            <xdr:cNvPr id="46081" name="ListBox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749300</xdr:colOff>
          <xdr:row>5</xdr:row>
          <xdr:rowOff>25400</xdr:rowOff>
        </xdr:from>
        <xdr:to>
          <xdr:col>8</xdr:col>
          <xdr:colOff>850900</xdr:colOff>
          <xdr:row>11</xdr:row>
          <xdr:rowOff>76200</xdr:rowOff>
        </xdr:to>
        <xdr:sp macro="" textlink="">
          <xdr:nvSpPr>
            <xdr:cNvPr id="46082" name="ListBox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8" name="Grupo 27">
          <a:extLst>
            <a:ext uri="{FF2B5EF4-FFF2-40B4-BE49-F238E27FC236}">
              <a16:creationId xmlns:a16="http://schemas.microsoft.com/office/drawing/2014/main" id="{00000000-0008-0000-1400-00001C000000}"/>
            </a:ext>
          </a:extLst>
        </xdr:cNvPr>
        <xdr:cNvGrpSpPr/>
      </xdr:nvGrpSpPr>
      <xdr:grpSpPr>
        <a:xfrm>
          <a:off x="0" y="9525"/>
          <a:ext cx="11277557" cy="977540"/>
          <a:chOff x="0" y="9525"/>
          <a:chExt cx="11315657" cy="977540"/>
        </a:xfrm>
      </xdr:grpSpPr>
      <xdr:grpSp>
        <xdr:nvGrpSpPr>
          <xdr:cNvPr id="29" name="Grupo 28">
            <a:extLst>
              <a:ext uri="{FF2B5EF4-FFF2-40B4-BE49-F238E27FC236}">
                <a16:creationId xmlns:a16="http://schemas.microsoft.com/office/drawing/2014/main" id="{00000000-0008-0000-1400-00001D000000}"/>
              </a:ext>
            </a:extLst>
          </xdr:cNvPr>
          <xdr:cNvGrpSpPr>
            <a:grpSpLocks noChangeAspect="1"/>
          </xdr:cNvGrpSpPr>
        </xdr:nvGrpSpPr>
        <xdr:grpSpPr>
          <a:xfrm>
            <a:off x="28574" y="842988"/>
            <a:ext cx="11177841" cy="144077"/>
            <a:chOff x="2981847" y="2614402"/>
            <a:chExt cx="5503867" cy="87116"/>
          </a:xfrm>
        </xdr:grpSpPr>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1400-000022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1400-000023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ysClr val="windowText" lastClr="000000"/>
                  </a:solidFill>
                  <a:effectLst/>
                  <a:uLnTx/>
                  <a:uFillTx/>
                  <a:latin typeface="+mn-lt"/>
                  <a:ea typeface="+mn-ea"/>
                  <a:cs typeface="+mn-cs"/>
                </a:rPr>
                <a:t>5. LIDERAZGO</a:t>
              </a:r>
              <a:endParaRPr lang="es-CO" sz="1000" b="1">
                <a:solidFill>
                  <a:sysClr val="windowText" lastClr="000000"/>
                </a:solidFill>
                <a:effectLst/>
              </a:endParaRPr>
            </a:p>
          </xdr:txBody>
        </xdr:sp>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1400-000024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1400-000025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1400-000026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solidFill>
                    <a:srgbClr val="0DA3E2"/>
                  </a:solidFill>
                </a:rPr>
                <a:t>8. </a:t>
              </a:r>
              <a:r>
                <a:rPr lang="es-CO" sz="1000" b="1" kern="1200">
                  <a:solidFill>
                    <a:srgbClr val="0DA3E2"/>
                  </a:solidFill>
                </a:rPr>
                <a:t>OPERACIÓN</a:t>
              </a:r>
            </a:p>
          </xdr:txBody>
        </xdr:sp>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1400-000027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1400-000028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30" name="Grupo 29">
            <a:extLst>
              <a:ext uri="{FF2B5EF4-FFF2-40B4-BE49-F238E27FC236}">
                <a16:creationId xmlns:a16="http://schemas.microsoft.com/office/drawing/2014/main" id="{00000000-0008-0000-1400-00001E000000}"/>
              </a:ext>
            </a:extLst>
          </xdr:cNvPr>
          <xdr:cNvGrpSpPr/>
        </xdr:nvGrpSpPr>
        <xdr:grpSpPr>
          <a:xfrm>
            <a:off x="0" y="9525"/>
            <a:ext cx="11315657" cy="833243"/>
            <a:chOff x="0" y="9525"/>
            <a:chExt cx="11328754" cy="833243"/>
          </a:xfrm>
        </xdr:grpSpPr>
        <xdr:pic>
          <xdr:nvPicPr>
            <xdr:cNvPr id="31" name="Imagen 30">
              <a:extLst>
                <a:ext uri="{FF2B5EF4-FFF2-40B4-BE49-F238E27FC236}">
                  <a16:creationId xmlns:a16="http://schemas.microsoft.com/office/drawing/2014/main" id="{00000000-0008-0000-1400-00001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2" name="Imagen 31">
              <a:extLst>
                <a:ext uri="{FF2B5EF4-FFF2-40B4-BE49-F238E27FC236}">
                  <a16:creationId xmlns:a16="http://schemas.microsoft.com/office/drawing/2014/main" id="{00000000-0008-0000-1400-000020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3" name="Conector recto 32">
              <a:extLst>
                <a:ext uri="{FF2B5EF4-FFF2-40B4-BE49-F238E27FC236}">
                  <a16:creationId xmlns:a16="http://schemas.microsoft.com/office/drawing/2014/main" id="{00000000-0008-0000-1400-000021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495300</xdr:colOff>
      <xdr:row>0</xdr:row>
      <xdr:rowOff>34436</xdr:rowOff>
    </xdr:from>
    <xdr:to>
      <xdr:col>2</xdr:col>
      <xdr:colOff>87923</xdr:colOff>
      <xdr:row>4</xdr:row>
      <xdr:rowOff>7326</xdr:rowOff>
    </xdr:to>
    <xdr:sp macro="" textlink="">
      <xdr:nvSpPr>
        <xdr:cNvPr id="48" name="Triángulo isósceles 47">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flipV="1">
          <a:off x="819150" y="34436"/>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39567</xdr:colOff>
      <xdr:row>0</xdr:row>
      <xdr:rowOff>32971</xdr:rowOff>
    </xdr:from>
    <xdr:to>
      <xdr:col>3</xdr:col>
      <xdr:colOff>657959</xdr:colOff>
      <xdr:row>4</xdr:row>
      <xdr:rowOff>5861</xdr:rowOff>
    </xdr:to>
    <xdr:sp macro="" textlink="">
      <xdr:nvSpPr>
        <xdr:cNvPr id="49" name="Triángulo isósceles 48">
          <a:hlinkClick xmlns:r="http://schemas.openxmlformats.org/officeDocument/2006/relationships" r:id="rId2"/>
          <a:extLst>
            <a:ext uri="{FF2B5EF4-FFF2-40B4-BE49-F238E27FC236}">
              <a16:creationId xmlns:a16="http://schemas.microsoft.com/office/drawing/2014/main" id="{00000000-0008-0000-1400-000031000000}"/>
            </a:ext>
          </a:extLst>
        </xdr:cNvPr>
        <xdr:cNvSpPr/>
      </xdr:nvSpPr>
      <xdr:spPr>
        <a:xfrm flipV="1">
          <a:off x="2420817" y="32971"/>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594948</xdr:colOff>
      <xdr:row>0</xdr:row>
      <xdr:rowOff>9525</xdr:rowOff>
    </xdr:from>
    <xdr:to>
      <xdr:col>5</xdr:col>
      <xdr:colOff>187570</xdr:colOff>
      <xdr:row>3</xdr:row>
      <xdr:rowOff>172915</xdr:rowOff>
    </xdr:to>
    <xdr:sp macro="" textlink="">
      <xdr:nvSpPr>
        <xdr:cNvPr id="50" name="Triángulo isósceles 49">
          <a:hlinkClick xmlns:r="http://schemas.openxmlformats.org/officeDocument/2006/relationships" r:id="rId3"/>
          <a:extLst>
            <a:ext uri="{FF2B5EF4-FFF2-40B4-BE49-F238E27FC236}">
              <a16:creationId xmlns:a16="http://schemas.microsoft.com/office/drawing/2014/main" id="{00000000-0008-0000-1400-000032000000}"/>
            </a:ext>
          </a:extLst>
        </xdr:cNvPr>
        <xdr:cNvSpPr/>
      </xdr:nvSpPr>
      <xdr:spPr>
        <a:xfrm flipV="1">
          <a:off x="4004898" y="9525"/>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146540</xdr:colOff>
      <xdr:row>0</xdr:row>
      <xdr:rowOff>15387</xdr:rowOff>
    </xdr:from>
    <xdr:to>
      <xdr:col>6</xdr:col>
      <xdr:colOff>764932</xdr:colOff>
      <xdr:row>3</xdr:row>
      <xdr:rowOff>178777</xdr:rowOff>
    </xdr:to>
    <xdr:sp macro="" textlink="">
      <xdr:nvSpPr>
        <xdr:cNvPr id="51" name="Triángulo isósceles 50">
          <a:hlinkClick xmlns:r="http://schemas.openxmlformats.org/officeDocument/2006/relationships" r:id="rId4"/>
          <a:extLst>
            <a:ext uri="{FF2B5EF4-FFF2-40B4-BE49-F238E27FC236}">
              <a16:creationId xmlns:a16="http://schemas.microsoft.com/office/drawing/2014/main" id="{00000000-0008-0000-1400-000033000000}"/>
            </a:ext>
          </a:extLst>
        </xdr:cNvPr>
        <xdr:cNvSpPr/>
      </xdr:nvSpPr>
      <xdr:spPr>
        <a:xfrm flipV="1">
          <a:off x="5613890" y="15387"/>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701921</xdr:colOff>
      <xdr:row>0</xdr:row>
      <xdr:rowOff>35903</xdr:rowOff>
    </xdr:from>
    <xdr:to>
      <xdr:col>8</xdr:col>
      <xdr:colOff>294544</xdr:colOff>
      <xdr:row>4</xdr:row>
      <xdr:rowOff>8793</xdr:rowOff>
    </xdr:to>
    <xdr:sp macro="" textlink="">
      <xdr:nvSpPr>
        <xdr:cNvPr id="52" name="Triángulo isósceles 51">
          <a:hlinkClick xmlns:r="http://schemas.openxmlformats.org/officeDocument/2006/relationships" r:id="rId5"/>
          <a:extLst>
            <a:ext uri="{FF2B5EF4-FFF2-40B4-BE49-F238E27FC236}">
              <a16:creationId xmlns:a16="http://schemas.microsoft.com/office/drawing/2014/main" id="{00000000-0008-0000-1400-000034000000}"/>
            </a:ext>
          </a:extLst>
        </xdr:cNvPr>
        <xdr:cNvSpPr/>
      </xdr:nvSpPr>
      <xdr:spPr>
        <a:xfrm flipV="1">
          <a:off x="7197971" y="3590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253513</xdr:colOff>
      <xdr:row>0</xdr:row>
      <xdr:rowOff>19783</xdr:rowOff>
    </xdr:from>
    <xdr:to>
      <xdr:col>9</xdr:col>
      <xdr:colOff>871905</xdr:colOff>
      <xdr:row>3</xdr:row>
      <xdr:rowOff>183173</xdr:rowOff>
    </xdr:to>
    <xdr:sp macro="" textlink="">
      <xdr:nvSpPr>
        <xdr:cNvPr id="53" name="Triángulo isósceles 52">
          <a:hlinkClick xmlns:r="http://schemas.openxmlformats.org/officeDocument/2006/relationships" r:id="rId6"/>
          <a:extLst>
            <a:ext uri="{FF2B5EF4-FFF2-40B4-BE49-F238E27FC236}">
              <a16:creationId xmlns:a16="http://schemas.microsoft.com/office/drawing/2014/main" id="{00000000-0008-0000-1400-000035000000}"/>
            </a:ext>
          </a:extLst>
        </xdr:cNvPr>
        <xdr:cNvSpPr/>
      </xdr:nvSpPr>
      <xdr:spPr>
        <a:xfrm flipV="1">
          <a:off x="8806963" y="19783"/>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779585</xdr:colOff>
      <xdr:row>0</xdr:row>
      <xdr:rowOff>25644</xdr:rowOff>
    </xdr:from>
    <xdr:to>
      <xdr:col>11</xdr:col>
      <xdr:colOff>372208</xdr:colOff>
      <xdr:row>3</xdr:row>
      <xdr:rowOff>189034</xdr:rowOff>
    </xdr:to>
    <xdr:sp macro="" textlink="">
      <xdr:nvSpPr>
        <xdr:cNvPr id="54" name="Triángulo isósceles 53">
          <a:hlinkClick xmlns:r="http://schemas.openxmlformats.org/officeDocument/2006/relationships" r:id="rId7"/>
          <a:extLst>
            <a:ext uri="{FF2B5EF4-FFF2-40B4-BE49-F238E27FC236}">
              <a16:creationId xmlns:a16="http://schemas.microsoft.com/office/drawing/2014/main" id="{00000000-0008-0000-1400-000036000000}"/>
            </a:ext>
          </a:extLst>
        </xdr:cNvPr>
        <xdr:cNvSpPr/>
      </xdr:nvSpPr>
      <xdr:spPr>
        <a:xfrm flipV="1">
          <a:off x="10361735" y="25644"/>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5</xdr:row>
          <xdr:rowOff>101600</xdr:rowOff>
        </xdr:from>
        <xdr:to>
          <xdr:col>4</xdr:col>
          <xdr:colOff>901700</xdr:colOff>
          <xdr:row>9</xdr:row>
          <xdr:rowOff>25400</xdr:rowOff>
        </xdr:to>
        <xdr:sp macro="" textlink="">
          <xdr:nvSpPr>
            <xdr:cNvPr id="68609" name="ListBox1" hidden="1">
              <a:extLst>
                <a:ext uri="{63B3BB69-23CF-44E3-9099-C40C66FF867C}">
                  <a14:compatExt spid="_x0000_s68609"/>
                </a:ext>
                <a:ext uri="{FF2B5EF4-FFF2-40B4-BE49-F238E27FC236}">
                  <a16:creationId xmlns:a16="http://schemas.microsoft.com/office/drawing/2014/main" id="{00000000-0008-0000-15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863600</xdr:colOff>
          <xdr:row>5</xdr:row>
          <xdr:rowOff>114300</xdr:rowOff>
        </xdr:from>
        <xdr:to>
          <xdr:col>7</xdr:col>
          <xdr:colOff>965200</xdr:colOff>
          <xdr:row>9</xdr:row>
          <xdr:rowOff>38100</xdr:rowOff>
        </xdr:to>
        <xdr:sp macro="" textlink="">
          <xdr:nvSpPr>
            <xdr:cNvPr id="68610" name="ListBox2" hidden="1">
              <a:extLst>
                <a:ext uri="{63B3BB69-23CF-44E3-9099-C40C66FF867C}">
                  <a14:compatExt spid="_x0000_s68610"/>
                </a:ext>
                <a:ext uri="{FF2B5EF4-FFF2-40B4-BE49-F238E27FC236}">
                  <a16:creationId xmlns:a16="http://schemas.microsoft.com/office/drawing/2014/main" id="{00000000-0008-0000-1500-0000020C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8" name="Grupo 27">
          <a:extLst>
            <a:ext uri="{FF2B5EF4-FFF2-40B4-BE49-F238E27FC236}">
              <a16:creationId xmlns:a16="http://schemas.microsoft.com/office/drawing/2014/main" id="{00000000-0008-0000-1500-00001C000000}"/>
            </a:ext>
          </a:extLst>
        </xdr:cNvPr>
        <xdr:cNvGrpSpPr/>
      </xdr:nvGrpSpPr>
      <xdr:grpSpPr>
        <a:xfrm>
          <a:off x="0" y="9525"/>
          <a:ext cx="11277557" cy="977540"/>
          <a:chOff x="0" y="9525"/>
          <a:chExt cx="11315657" cy="977540"/>
        </a:xfrm>
      </xdr:grpSpPr>
      <xdr:grpSp>
        <xdr:nvGrpSpPr>
          <xdr:cNvPr id="29" name="Grupo 28">
            <a:extLst>
              <a:ext uri="{FF2B5EF4-FFF2-40B4-BE49-F238E27FC236}">
                <a16:creationId xmlns:a16="http://schemas.microsoft.com/office/drawing/2014/main" id="{00000000-0008-0000-1500-00001D000000}"/>
              </a:ext>
            </a:extLst>
          </xdr:cNvPr>
          <xdr:cNvGrpSpPr>
            <a:grpSpLocks noChangeAspect="1"/>
          </xdr:cNvGrpSpPr>
        </xdr:nvGrpSpPr>
        <xdr:grpSpPr>
          <a:xfrm>
            <a:off x="28574" y="842988"/>
            <a:ext cx="11177841" cy="144077"/>
            <a:chOff x="2981847" y="2614402"/>
            <a:chExt cx="5503867" cy="87116"/>
          </a:xfrm>
        </xdr:grpSpPr>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1500-000022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1500-000023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ysClr val="windowText" lastClr="000000"/>
                  </a:solidFill>
                  <a:effectLst/>
                  <a:uLnTx/>
                  <a:uFillTx/>
                  <a:latin typeface="+mn-lt"/>
                  <a:ea typeface="+mn-ea"/>
                  <a:cs typeface="+mn-cs"/>
                </a:rPr>
                <a:t>5. LIDERAZGO</a:t>
              </a:r>
              <a:endParaRPr lang="es-CO" sz="1000" b="1">
                <a:solidFill>
                  <a:sysClr val="windowText" lastClr="000000"/>
                </a:solidFill>
                <a:effectLst/>
              </a:endParaRPr>
            </a:p>
          </xdr:txBody>
        </xdr:sp>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1500-000024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1500-000025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1500-000026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t>8. </a:t>
              </a:r>
              <a:r>
                <a:rPr lang="es-CO" sz="1000" b="1" kern="1200"/>
                <a:t>OPERACIÓN</a:t>
              </a:r>
            </a:p>
          </xdr:txBody>
        </xdr:sp>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1500-000027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solidFill>
                    <a:srgbClr val="96AC01"/>
                  </a:solidFill>
                </a:rPr>
                <a:t>9. EVALUACIÓN DEL DESEMPEÑO</a:t>
              </a:r>
            </a:p>
          </xdr:txBody>
        </xdr:sp>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1500-000028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30" name="Grupo 29">
            <a:extLst>
              <a:ext uri="{FF2B5EF4-FFF2-40B4-BE49-F238E27FC236}">
                <a16:creationId xmlns:a16="http://schemas.microsoft.com/office/drawing/2014/main" id="{00000000-0008-0000-1500-00001E000000}"/>
              </a:ext>
            </a:extLst>
          </xdr:cNvPr>
          <xdr:cNvGrpSpPr/>
        </xdr:nvGrpSpPr>
        <xdr:grpSpPr>
          <a:xfrm>
            <a:off x="0" y="9525"/>
            <a:ext cx="11315657" cy="833243"/>
            <a:chOff x="0" y="9525"/>
            <a:chExt cx="11328754" cy="833243"/>
          </a:xfrm>
        </xdr:grpSpPr>
        <xdr:pic>
          <xdr:nvPicPr>
            <xdr:cNvPr id="31" name="Imagen 30">
              <a:extLst>
                <a:ext uri="{FF2B5EF4-FFF2-40B4-BE49-F238E27FC236}">
                  <a16:creationId xmlns:a16="http://schemas.microsoft.com/office/drawing/2014/main" id="{00000000-0008-0000-1500-00001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2" name="Imagen 31">
              <a:extLst>
                <a:ext uri="{FF2B5EF4-FFF2-40B4-BE49-F238E27FC236}">
                  <a16:creationId xmlns:a16="http://schemas.microsoft.com/office/drawing/2014/main" id="{00000000-0008-0000-1500-000020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3" name="Conector recto 32">
              <a:extLst>
                <a:ext uri="{FF2B5EF4-FFF2-40B4-BE49-F238E27FC236}">
                  <a16:creationId xmlns:a16="http://schemas.microsoft.com/office/drawing/2014/main" id="{00000000-0008-0000-1500-000021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495300</xdr:colOff>
      <xdr:row>0</xdr:row>
      <xdr:rowOff>34436</xdr:rowOff>
    </xdr:from>
    <xdr:to>
      <xdr:col>2</xdr:col>
      <xdr:colOff>87923</xdr:colOff>
      <xdr:row>4</xdr:row>
      <xdr:rowOff>7326</xdr:rowOff>
    </xdr:to>
    <xdr:sp macro="" textlink="">
      <xdr:nvSpPr>
        <xdr:cNvPr id="41" name="Triángulo isósceles 40">
          <a:hlinkClick xmlns:r="http://schemas.openxmlformats.org/officeDocument/2006/relationships" r:id="rId1"/>
          <a:extLst>
            <a:ext uri="{FF2B5EF4-FFF2-40B4-BE49-F238E27FC236}">
              <a16:creationId xmlns:a16="http://schemas.microsoft.com/office/drawing/2014/main" id="{00000000-0008-0000-1500-000029000000}"/>
            </a:ext>
          </a:extLst>
        </xdr:cNvPr>
        <xdr:cNvSpPr/>
      </xdr:nvSpPr>
      <xdr:spPr>
        <a:xfrm flipV="1">
          <a:off x="819150" y="34436"/>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39567</xdr:colOff>
      <xdr:row>0</xdr:row>
      <xdr:rowOff>32971</xdr:rowOff>
    </xdr:from>
    <xdr:to>
      <xdr:col>3</xdr:col>
      <xdr:colOff>657959</xdr:colOff>
      <xdr:row>4</xdr:row>
      <xdr:rowOff>5861</xdr:rowOff>
    </xdr:to>
    <xdr:sp macro="" textlink="">
      <xdr:nvSpPr>
        <xdr:cNvPr id="42" name="Triángulo isósceles 41">
          <a:hlinkClick xmlns:r="http://schemas.openxmlformats.org/officeDocument/2006/relationships" r:id="rId2"/>
          <a:extLst>
            <a:ext uri="{FF2B5EF4-FFF2-40B4-BE49-F238E27FC236}">
              <a16:creationId xmlns:a16="http://schemas.microsoft.com/office/drawing/2014/main" id="{00000000-0008-0000-1500-00002A000000}"/>
            </a:ext>
          </a:extLst>
        </xdr:cNvPr>
        <xdr:cNvSpPr/>
      </xdr:nvSpPr>
      <xdr:spPr>
        <a:xfrm flipV="1">
          <a:off x="2420817" y="32971"/>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594948</xdr:colOff>
      <xdr:row>0</xdr:row>
      <xdr:rowOff>9525</xdr:rowOff>
    </xdr:from>
    <xdr:to>
      <xdr:col>5</xdr:col>
      <xdr:colOff>187570</xdr:colOff>
      <xdr:row>3</xdr:row>
      <xdr:rowOff>172915</xdr:rowOff>
    </xdr:to>
    <xdr:sp macro="" textlink="">
      <xdr:nvSpPr>
        <xdr:cNvPr id="43" name="Triángulo isósceles 42">
          <a:hlinkClick xmlns:r="http://schemas.openxmlformats.org/officeDocument/2006/relationships" r:id="rId3"/>
          <a:extLst>
            <a:ext uri="{FF2B5EF4-FFF2-40B4-BE49-F238E27FC236}">
              <a16:creationId xmlns:a16="http://schemas.microsoft.com/office/drawing/2014/main" id="{00000000-0008-0000-1500-00002B000000}"/>
            </a:ext>
          </a:extLst>
        </xdr:cNvPr>
        <xdr:cNvSpPr/>
      </xdr:nvSpPr>
      <xdr:spPr>
        <a:xfrm flipV="1">
          <a:off x="4004898" y="9525"/>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146540</xdr:colOff>
      <xdr:row>0</xdr:row>
      <xdr:rowOff>15387</xdr:rowOff>
    </xdr:from>
    <xdr:to>
      <xdr:col>6</xdr:col>
      <xdr:colOff>764932</xdr:colOff>
      <xdr:row>3</xdr:row>
      <xdr:rowOff>178777</xdr:rowOff>
    </xdr:to>
    <xdr:sp macro="" textlink="">
      <xdr:nvSpPr>
        <xdr:cNvPr id="44" name="Triángulo isósceles 43">
          <a:hlinkClick xmlns:r="http://schemas.openxmlformats.org/officeDocument/2006/relationships" r:id="rId4"/>
          <a:extLst>
            <a:ext uri="{FF2B5EF4-FFF2-40B4-BE49-F238E27FC236}">
              <a16:creationId xmlns:a16="http://schemas.microsoft.com/office/drawing/2014/main" id="{00000000-0008-0000-1500-00002C000000}"/>
            </a:ext>
          </a:extLst>
        </xdr:cNvPr>
        <xdr:cNvSpPr/>
      </xdr:nvSpPr>
      <xdr:spPr>
        <a:xfrm flipV="1">
          <a:off x="5613890" y="15387"/>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701921</xdr:colOff>
      <xdr:row>0</xdr:row>
      <xdr:rowOff>35903</xdr:rowOff>
    </xdr:from>
    <xdr:to>
      <xdr:col>8</xdr:col>
      <xdr:colOff>294544</xdr:colOff>
      <xdr:row>4</xdr:row>
      <xdr:rowOff>8793</xdr:rowOff>
    </xdr:to>
    <xdr:sp macro="" textlink="">
      <xdr:nvSpPr>
        <xdr:cNvPr id="45" name="Triángulo isósceles 44">
          <a:hlinkClick xmlns:r="http://schemas.openxmlformats.org/officeDocument/2006/relationships" r:id="rId5"/>
          <a:extLst>
            <a:ext uri="{FF2B5EF4-FFF2-40B4-BE49-F238E27FC236}">
              <a16:creationId xmlns:a16="http://schemas.microsoft.com/office/drawing/2014/main" id="{00000000-0008-0000-1500-00002D000000}"/>
            </a:ext>
          </a:extLst>
        </xdr:cNvPr>
        <xdr:cNvSpPr/>
      </xdr:nvSpPr>
      <xdr:spPr>
        <a:xfrm flipV="1">
          <a:off x="7197971" y="3590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253513</xdr:colOff>
      <xdr:row>0</xdr:row>
      <xdr:rowOff>19783</xdr:rowOff>
    </xdr:from>
    <xdr:to>
      <xdr:col>9</xdr:col>
      <xdr:colOff>871905</xdr:colOff>
      <xdr:row>3</xdr:row>
      <xdr:rowOff>183173</xdr:rowOff>
    </xdr:to>
    <xdr:sp macro="" textlink="">
      <xdr:nvSpPr>
        <xdr:cNvPr id="46" name="Triángulo isósceles 45">
          <a:hlinkClick xmlns:r="http://schemas.openxmlformats.org/officeDocument/2006/relationships" r:id="rId6"/>
          <a:extLst>
            <a:ext uri="{FF2B5EF4-FFF2-40B4-BE49-F238E27FC236}">
              <a16:creationId xmlns:a16="http://schemas.microsoft.com/office/drawing/2014/main" id="{00000000-0008-0000-1500-00002E000000}"/>
            </a:ext>
          </a:extLst>
        </xdr:cNvPr>
        <xdr:cNvSpPr/>
      </xdr:nvSpPr>
      <xdr:spPr>
        <a:xfrm flipV="1">
          <a:off x="8806963" y="19783"/>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779585</xdr:colOff>
      <xdr:row>0</xdr:row>
      <xdr:rowOff>25644</xdr:rowOff>
    </xdr:from>
    <xdr:to>
      <xdr:col>11</xdr:col>
      <xdr:colOff>372208</xdr:colOff>
      <xdr:row>3</xdr:row>
      <xdr:rowOff>189034</xdr:rowOff>
    </xdr:to>
    <xdr:sp macro="" textlink="">
      <xdr:nvSpPr>
        <xdr:cNvPr id="47" name="Triángulo isósceles 46">
          <a:hlinkClick xmlns:r="http://schemas.openxmlformats.org/officeDocument/2006/relationships" r:id="rId7"/>
          <a:extLst>
            <a:ext uri="{FF2B5EF4-FFF2-40B4-BE49-F238E27FC236}">
              <a16:creationId xmlns:a16="http://schemas.microsoft.com/office/drawing/2014/main" id="{00000000-0008-0000-1500-00002F000000}"/>
            </a:ext>
          </a:extLst>
        </xdr:cNvPr>
        <xdr:cNvSpPr/>
      </xdr:nvSpPr>
      <xdr:spPr>
        <a:xfrm flipV="1">
          <a:off x="10361735" y="25644"/>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66675</xdr:colOff>
      <xdr:row>3</xdr:row>
      <xdr:rowOff>66674</xdr:rowOff>
    </xdr:from>
    <xdr:to>
      <xdr:col>4</xdr:col>
      <xdr:colOff>619125</xdr:colOff>
      <xdr:row>4</xdr:row>
      <xdr:rowOff>123825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3639800" y="609599"/>
          <a:ext cx="552450" cy="238126"/>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twoCellAnchor>
    <xdr:from>
      <xdr:col>1</xdr:col>
      <xdr:colOff>28576</xdr:colOff>
      <xdr:row>0</xdr:row>
      <xdr:rowOff>95250</xdr:rowOff>
    </xdr:from>
    <xdr:to>
      <xdr:col>2</xdr:col>
      <xdr:colOff>66676</xdr:colOff>
      <xdr:row>2</xdr:row>
      <xdr:rowOff>114300</xdr:rowOff>
    </xdr:to>
    <xdr:sp macro="" textlink="">
      <xdr:nvSpPr>
        <xdr:cNvPr id="3" name="Rectángulo: esquinas redondeadas 2">
          <a:extLst>
            <a:ext uri="{FF2B5EF4-FFF2-40B4-BE49-F238E27FC236}">
              <a16:creationId xmlns:a16="http://schemas.microsoft.com/office/drawing/2014/main" id="{00000000-0008-0000-1600-000003000000}"/>
            </a:ext>
          </a:extLst>
        </xdr:cNvPr>
        <xdr:cNvSpPr/>
      </xdr:nvSpPr>
      <xdr:spPr>
        <a:xfrm>
          <a:off x="419101" y="95250"/>
          <a:ext cx="6134100" cy="38100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9. EVALUACIÓN</a:t>
          </a:r>
          <a:r>
            <a:rPr lang="es-CO" sz="1200" b="1" baseline="0"/>
            <a:t> DEL DESEMPEÑO</a:t>
          </a:r>
          <a:endParaRPr lang="es-CO" sz="12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95250</xdr:colOff>
      <xdr:row>1</xdr:row>
      <xdr:rowOff>38100</xdr:rowOff>
    </xdr:from>
    <xdr:to>
      <xdr:col>4</xdr:col>
      <xdr:colOff>647700</xdr:colOff>
      <xdr:row>2</xdr:row>
      <xdr:rowOff>142875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2049125" y="219075"/>
          <a:ext cx="552450"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85725</xdr:colOff>
      <xdr:row>1</xdr:row>
      <xdr:rowOff>57150</xdr:rowOff>
    </xdr:from>
    <xdr:to>
      <xdr:col>4</xdr:col>
      <xdr:colOff>685800</xdr:colOff>
      <xdr:row>2</xdr:row>
      <xdr:rowOff>161925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3306425" y="238125"/>
          <a:ext cx="60007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5</xdr:row>
          <xdr:rowOff>63500</xdr:rowOff>
        </xdr:from>
        <xdr:to>
          <xdr:col>4</xdr:col>
          <xdr:colOff>901700</xdr:colOff>
          <xdr:row>8</xdr:row>
          <xdr:rowOff>0</xdr:rowOff>
        </xdr:to>
        <xdr:sp macro="" textlink="">
          <xdr:nvSpPr>
            <xdr:cNvPr id="76801" name="ListBox1" hidden="1">
              <a:extLst>
                <a:ext uri="{63B3BB69-23CF-44E3-9099-C40C66FF867C}">
                  <a14:compatExt spid="_x0000_s76801"/>
                </a:ext>
                <a:ext uri="{FF2B5EF4-FFF2-40B4-BE49-F238E27FC236}">
                  <a16:creationId xmlns:a16="http://schemas.microsoft.com/office/drawing/2014/main" id="{00000000-0008-0000-19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901700</xdr:colOff>
          <xdr:row>5</xdr:row>
          <xdr:rowOff>63500</xdr:rowOff>
        </xdr:from>
        <xdr:to>
          <xdr:col>8</xdr:col>
          <xdr:colOff>76200</xdr:colOff>
          <xdr:row>8</xdr:row>
          <xdr:rowOff>0</xdr:rowOff>
        </xdr:to>
        <xdr:sp macro="" textlink="">
          <xdr:nvSpPr>
            <xdr:cNvPr id="76802" name="ListBox2" hidden="1">
              <a:extLst>
                <a:ext uri="{63B3BB69-23CF-44E3-9099-C40C66FF867C}">
                  <a14:compatExt spid="_x0000_s76802"/>
                </a:ext>
                <a:ext uri="{FF2B5EF4-FFF2-40B4-BE49-F238E27FC236}">
                  <a16:creationId xmlns:a16="http://schemas.microsoft.com/office/drawing/2014/main" id="{00000000-0008-0000-1900-0000022C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8" name="Grupo 27">
          <a:extLst>
            <a:ext uri="{FF2B5EF4-FFF2-40B4-BE49-F238E27FC236}">
              <a16:creationId xmlns:a16="http://schemas.microsoft.com/office/drawing/2014/main" id="{00000000-0008-0000-1900-00001C000000}"/>
            </a:ext>
          </a:extLst>
        </xdr:cNvPr>
        <xdr:cNvGrpSpPr/>
      </xdr:nvGrpSpPr>
      <xdr:grpSpPr>
        <a:xfrm>
          <a:off x="0" y="9525"/>
          <a:ext cx="12846007" cy="977540"/>
          <a:chOff x="0" y="9525"/>
          <a:chExt cx="11315657" cy="977540"/>
        </a:xfrm>
      </xdr:grpSpPr>
      <xdr:grpSp>
        <xdr:nvGrpSpPr>
          <xdr:cNvPr id="29" name="Grupo 28">
            <a:extLst>
              <a:ext uri="{FF2B5EF4-FFF2-40B4-BE49-F238E27FC236}">
                <a16:creationId xmlns:a16="http://schemas.microsoft.com/office/drawing/2014/main" id="{00000000-0008-0000-1900-00001D000000}"/>
              </a:ext>
            </a:extLst>
          </xdr:cNvPr>
          <xdr:cNvGrpSpPr>
            <a:grpSpLocks noChangeAspect="1"/>
          </xdr:cNvGrpSpPr>
        </xdr:nvGrpSpPr>
        <xdr:grpSpPr>
          <a:xfrm>
            <a:off x="28574" y="842988"/>
            <a:ext cx="11177841" cy="144077"/>
            <a:chOff x="2981847" y="2614402"/>
            <a:chExt cx="5503867" cy="87116"/>
          </a:xfrm>
        </xdr:grpSpPr>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1900-000022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1900-000023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ysClr val="windowText" lastClr="000000"/>
                  </a:solidFill>
                  <a:effectLst/>
                  <a:uLnTx/>
                  <a:uFillTx/>
                  <a:latin typeface="+mn-lt"/>
                  <a:ea typeface="+mn-ea"/>
                  <a:cs typeface="+mn-cs"/>
                </a:rPr>
                <a:t>5. LIDERAZGO</a:t>
              </a:r>
              <a:endParaRPr lang="es-CO" sz="1000" b="1">
                <a:solidFill>
                  <a:sysClr val="windowText" lastClr="000000"/>
                </a:solidFill>
                <a:effectLst/>
              </a:endParaRPr>
            </a:p>
          </xdr:txBody>
        </xdr:sp>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1900-000024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1900-000025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1900-000026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t>8. </a:t>
              </a:r>
              <a:r>
                <a:rPr lang="es-CO" sz="1000" b="1" kern="1200"/>
                <a:t>OPERACIÓN</a:t>
              </a:r>
            </a:p>
          </xdr:txBody>
        </xdr:sp>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1900-000027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1900-000028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solidFill>
                    <a:srgbClr val="477651"/>
                  </a:solidFill>
                </a:rPr>
                <a:t>10. MEJORA</a:t>
              </a:r>
            </a:p>
          </xdr:txBody>
        </xdr:sp>
      </xdr:grpSp>
      <xdr:grpSp>
        <xdr:nvGrpSpPr>
          <xdr:cNvPr id="30" name="Grupo 29">
            <a:extLst>
              <a:ext uri="{FF2B5EF4-FFF2-40B4-BE49-F238E27FC236}">
                <a16:creationId xmlns:a16="http://schemas.microsoft.com/office/drawing/2014/main" id="{00000000-0008-0000-1900-00001E000000}"/>
              </a:ext>
            </a:extLst>
          </xdr:cNvPr>
          <xdr:cNvGrpSpPr/>
        </xdr:nvGrpSpPr>
        <xdr:grpSpPr>
          <a:xfrm>
            <a:off x="0" y="9525"/>
            <a:ext cx="11315657" cy="833243"/>
            <a:chOff x="0" y="9525"/>
            <a:chExt cx="11328754" cy="833243"/>
          </a:xfrm>
        </xdr:grpSpPr>
        <xdr:pic>
          <xdr:nvPicPr>
            <xdr:cNvPr id="31" name="Imagen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2" name="Imagen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3" name="Conector recto 32">
              <a:extLst>
                <a:ext uri="{FF2B5EF4-FFF2-40B4-BE49-F238E27FC236}">
                  <a16:creationId xmlns:a16="http://schemas.microsoft.com/office/drawing/2014/main" id="{00000000-0008-0000-1900-000021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504825</xdr:colOff>
      <xdr:row>0</xdr:row>
      <xdr:rowOff>34436</xdr:rowOff>
    </xdr:from>
    <xdr:to>
      <xdr:col>2</xdr:col>
      <xdr:colOff>97448</xdr:colOff>
      <xdr:row>4</xdr:row>
      <xdr:rowOff>7326</xdr:rowOff>
    </xdr:to>
    <xdr:sp macro="" textlink="">
      <xdr:nvSpPr>
        <xdr:cNvPr id="41" name="Triángulo isósceles 40">
          <a:hlinkClick xmlns:r="http://schemas.openxmlformats.org/officeDocument/2006/relationships" r:id="rId1"/>
          <a:extLst>
            <a:ext uri="{FF2B5EF4-FFF2-40B4-BE49-F238E27FC236}">
              <a16:creationId xmlns:a16="http://schemas.microsoft.com/office/drawing/2014/main" id="{00000000-0008-0000-1900-000029000000}"/>
            </a:ext>
          </a:extLst>
        </xdr:cNvPr>
        <xdr:cNvSpPr/>
      </xdr:nvSpPr>
      <xdr:spPr>
        <a:xfrm flipV="1">
          <a:off x="828675" y="34436"/>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49092</xdr:colOff>
      <xdr:row>0</xdr:row>
      <xdr:rowOff>32971</xdr:rowOff>
    </xdr:from>
    <xdr:to>
      <xdr:col>3</xdr:col>
      <xdr:colOff>667484</xdr:colOff>
      <xdr:row>4</xdr:row>
      <xdr:rowOff>5861</xdr:rowOff>
    </xdr:to>
    <xdr:sp macro="" textlink="">
      <xdr:nvSpPr>
        <xdr:cNvPr id="42" name="Triángulo isósceles 41">
          <a:hlinkClick xmlns:r="http://schemas.openxmlformats.org/officeDocument/2006/relationships" r:id="rId2"/>
          <a:extLst>
            <a:ext uri="{FF2B5EF4-FFF2-40B4-BE49-F238E27FC236}">
              <a16:creationId xmlns:a16="http://schemas.microsoft.com/office/drawing/2014/main" id="{00000000-0008-0000-1900-00002A000000}"/>
            </a:ext>
          </a:extLst>
        </xdr:cNvPr>
        <xdr:cNvSpPr/>
      </xdr:nvSpPr>
      <xdr:spPr>
        <a:xfrm flipV="1">
          <a:off x="2430342" y="32971"/>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604473</xdr:colOff>
      <xdr:row>0</xdr:row>
      <xdr:rowOff>9525</xdr:rowOff>
    </xdr:from>
    <xdr:to>
      <xdr:col>5</xdr:col>
      <xdr:colOff>197095</xdr:colOff>
      <xdr:row>3</xdr:row>
      <xdr:rowOff>172915</xdr:rowOff>
    </xdr:to>
    <xdr:sp macro="" textlink="">
      <xdr:nvSpPr>
        <xdr:cNvPr id="43" name="Triángulo isósceles 42">
          <a:hlinkClick xmlns:r="http://schemas.openxmlformats.org/officeDocument/2006/relationships" r:id="rId3"/>
          <a:extLst>
            <a:ext uri="{FF2B5EF4-FFF2-40B4-BE49-F238E27FC236}">
              <a16:creationId xmlns:a16="http://schemas.microsoft.com/office/drawing/2014/main" id="{00000000-0008-0000-1900-00002B000000}"/>
            </a:ext>
          </a:extLst>
        </xdr:cNvPr>
        <xdr:cNvSpPr/>
      </xdr:nvSpPr>
      <xdr:spPr>
        <a:xfrm flipV="1">
          <a:off x="4014423" y="9525"/>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156065</xdr:colOff>
      <xdr:row>0</xdr:row>
      <xdr:rowOff>15387</xdr:rowOff>
    </xdr:from>
    <xdr:to>
      <xdr:col>6</xdr:col>
      <xdr:colOff>774457</xdr:colOff>
      <xdr:row>3</xdr:row>
      <xdr:rowOff>178777</xdr:rowOff>
    </xdr:to>
    <xdr:sp macro="" textlink="">
      <xdr:nvSpPr>
        <xdr:cNvPr id="44" name="Triángulo isósceles 43">
          <a:hlinkClick xmlns:r="http://schemas.openxmlformats.org/officeDocument/2006/relationships" r:id="rId4"/>
          <a:extLst>
            <a:ext uri="{FF2B5EF4-FFF2-40B4-BE49-F238E27FC236}">
              <a16:creationId xmlns:a16="http://schemas.microsoft.com/office/drawing/2014/main" id="{00000000-0008-0000-1900-00002C000000}"/>
            </a:ext>
          </a:extLst>
        </xdr:cNvPr>
        <xdr:cNvSpPr/>
      </xdr:nvSpPr>
      <xdr:spPr>
        <a:xfrm flipV="1">
          <a:off x="5623415" y="15387"/>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711446</xdr:colOff>
      <xdr:row>0</xdr:row>
      <xdr:rowOff>35903</xdr:rowOff>
    </xdr:from>
    <xdr:to>
      <xdr:col>8</xdr:col>
      <xdr:colOff>304069</xdr:colOff>
      <xdr:row>4</xdr:row>
      <xdr:rowOff>8793</xdr:rowOff>
    </xdr:to>
    <xdr:sp macro="" textlink="">
      <xdr:nvSpPr>
        <xdr:cNvPr id="45" name="Triángulo isósceles 44">
          <a:hlinkClick xmlns:r="http://schemas.openxmlformats.org/officeDocument/2006/relationships" r:id="rId5"/>
          <a:extLst>
            <a:ext uri="{FF2B5EF4-FFF2-40B4-BE49-F238E27FC236}">
              <a16:creationId xmlns:a16="http://schemas.microsoft.com/office/drawing/2014/main" id="{00000000-0008-0000-1900-00002D000000}"/>
            </a:ext>
          </a:extLst>
        </xdr:cNvPr>
        <xdr:cNvSpPr/>
      </xdr:nvSpPr>
      <xdr:spPr>
        <a:xfrm flipV="1">
          <a:off x="7207496" y="3590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263038</xdr:colOff>
      <xdr:row>0</xdr:row>
      <xdr:rowOff>19783</xdr:rowOff>
    </xdr:from>
    <xdr:to>
      <xdr:col>9</xdr:col>
      <xdr:colOff>881430</xdr:colOff>
      <xdr:row>3</xdr:row>
      <xdr:rowOff>183173</xdr:rowOff>
    </xdr:to>
    <xdr:sp macro="" textlink="">
      <xdr:nvSpPr>
        <xdr:cNvPr id="46" name="Triángulo isósceles 45">
          <a:hlinkClick xmlns:r="http://schemas.openxmlformats.org/officeDocument/2006/relationships" r:id="rId6"/>
          <a:extLst>
            <a:ext uri="{FF2B5EF4-FFF2-40B4-BE49-F238E27FC236}">
              <a16:creationId xmlns:a16="http://schemas.microsoft.com/office/drawing/2014/main" id="{00000000-0008-0000-1900-00002E000000}"/>
            </a:ext>
          </a:extLst>
        </xdr:cNvPr>
        <xdr:cNvSpPr/>
      </xdr:nvSpPr>
      <xdr:spPr>
        <a:xfrm flipV="1">
          <a:off x="8816488" y="19783"/>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789110</xdr:colOff>
      <xdr:row>0</xdr:row>
      <xdr:rowOff>25644</xdr:rowOff>
    </xdr:from>
    <xdr:to>
      <xdr:col>11</xdr:col>
      <xdr:colOff>381733</xdr:colOff>
      <xdr:row>3</xdr:row>
      <xdr:rowOff>189034</xdr:rowOff>
    </xdr:to>
    <xdr:sp macro="" textlink="">
      <xdr:nvSpPr>
        <xdr:cNvPr id="47" name="Triángulo isósceles 46">
          <a:hlinkClick xmlns:r="http://schemas.openxmlformats.org/officeDocument/2006/relationships" r:id="rId7"/>
          <a:extLst>
            <a:ext uri="{FF2B5EF4-FFF2-40B4-BE49-F238E27FC236}">
              <a16:creationId xmlns:a16="http://schemas.microsoft.com/office/drawing/2014/main" id="{00000000-0008-0000-1900-00002F000000}"/>
            </a:ext>
          </a:extLst>
        </xdr:cNvPr>
        <xdr:cNvSpPr/>
      </xdr:nvSpPr>
      <xdr:spPr>
        <a:xfrm flipV="1">
          <a:off x="10371260" y="25644"/>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oneCellAnchor>
    <xdr:from>
      <xdr:col>10</xdr:col>
      <xdr:colOff>552450</xdr:colOff>
      <xdr:row>7</xdr:row>
      <xdr:rowOff>28575</xdr:rowOff>
    </xdr:from>
    <xdr:ext cx="1295547" cy="264560"/>
    <xdr:sp macro="" textlink="">
      <xdr:nvSpPr>
        <xdr:cNvPr id="2" name="CuadroTexto 1">
          <a:hlinkClick xmlns:r="http://schemas.openxmlformats.org/officeDocument/2006/relationships" r:id="rId11"/>
          <a:extLst>
            <a:ext uri="{FF2B5EF4-FFF2-40B4-BE49-F238E27FC236}">
              <a16:creationId xmlns:a16="http://schemas.microsoft.com/office/drawing/2014/main" id="{00000000-0008-0000-1900-000002000000}"/>
            </a:ext>
          </a:extLst>
        </xdr:cNvPr>
        <xdr:cNvSpPr txBox="1"/>
      </xdr:nvSpPr>
      <xdr:spPr>
        <a:xfrm>
          <a:off x="10134600" y="1362075"/>
          <a:ext cx="1295547" cy="264560"/>
        </a:xfrm>
        <a:prstGeom prst="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wrap="none" rtlCol="0" anchor="t">
          <a:spAutoFit/>
        </a:bodyPr>
        <a:lstStyle/>
        <a:p>
          <a:r>
            <a:rPr lang="es-CO" sz="1100"/>
            <a:t>Control de cambios</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7</xdr:col>
      <xdr:colOff>920750</xdr:colOff>
      <xdr:row>0</xdr:row>
      <xdr:rowOff>142875</xdr:rowOff>
    </xdr:from>
    <xdr:ext cx="538289" cy="264560"/>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7778750" y="142875"/>
          <a:ext cx="538289" cy="264560"/>
        </a:xfrm>
        <a:prstGeom prst="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wrap="none" rtlCol="0" anchor="t">
          <a:spAutoFit/>
        </a:bodyPr>
        <a:lstStyle/>
        <a:p>
          <a:r>
            <a:rPr lang="es-CO" sz="1100"/>
            <a:t>volver</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2667000</xdr:colOff>
      <xdr:row>0</xdr:row>
      <xdr:rowOff>38100</xdr:rowOff>
    </xdr:from>
    <xdr:to>
      <xdr:col>3</xdr:col>
      <xdr:colOff>2276475</xdr:colOff>
      <xdr:row>1</xdr:row>
      <xdr:rowOff>123825</xdr:rowOff>
    </xdr:to>
    <xdr:sp macro="" textlink="">
      <xdr:nvSpPr>
        <xdr:cNvPr id="3" name="Rectángulo: esquinas redondeadas 2">
          <a:extLst>
            <a:ext uri="{FF2B5EF4-FFF2-40B4-BE49-F238E27FC236}">
              <a16:creationId xmlns:a16="http://schemas.microsoft.com/office/drawing/2014/main" id="{00000000-0008-0000-0200-000003000000}"/>
            </a:ext>
          </a:extLst>
        </xdr:cNvPr>
        <xdr:cNvSpPr/>
      </xdr:nvSpPr>
      <xdr:spPr>
        <a:xfrm>
          <a:off x="2971800" y="38100"/>
          <a:ext cx="4486275" cy="40005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4. CONTEXTO DE LA ORGANIZACIÓN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85725</xdr:colOff>
      <xdr:row>4</xdr:row>
      <xdr:rowOff>47625</xdr:rowOff>
    </xdr:from>
    <xdr:to>
      <xdr:col>4</xdr:col>
      <xdr:colOff>628650</xdr:colOff>
      <xdr:row>6</xdr:row>
      <xdr:rowOff>66675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11220450" y="771525"/>
          <a:ext cx="54292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twoCellAnchor>
    <xdr:from>
      <xdr:col>0</xdr:col>
      <xdr:colOff>352425</xdr:colOff>
      <xdr:row>0</xdr:row>
      <xdr:rowOff>161925</xdr:rowOff>
    </xdr:from>
    <xdr:to>
      <xdr:col>2</xdr:col>
      <xdr:colOff>95250</xdr:colOff>
      <xdr:row>2</xdr:row>
      <xdr:rowOff>180975</xdr:rowOff>
    </xdr:to>
    <xdr:sp macro="" textlink="">
      <xdr:nvSpPr>
        <xdr:cNvPr id="3" name="Rectángulo: esquinas redondeadas 2">
          <a:extLst>
            <a:ext uri="{FF2B5EF4-FFF2-40B4-BE49-F238E27FC236}">
              <a16:creationId xmlns:a16="http://schemas.microsoft.com/office/drawing/2014/main" id="{00000000-0008-0000-1B00-000003000000}"/>
            </a:ext>
          </a:extLst>
        </xdr:cNvPr>
        <xdr:cNvSpPr/>
      </xdr:nvSpPr>
      <xdr:spPr>
        <a:xfrm>
          <a:off x="352425" y="161925"/>
          <a:ext cx="6038850" cy="38100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10.</a:t>
          </a:r>
          <a:r>
            <a:rPr lang="es-CO" sz="1600" b="1" baseline="0"/>
            <a:t> MEJORA</a:t>
          </a:r>
          <a:endParaRPr lang="es-CO" sz="16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95250</xdr:colOff>
      <xdr:row>1</xdr:row>
      <xdr:rowOff>66675</xdr:rowOff>
    </xdr:from>
    <xdr:to>
      <xdr:col>4</xdr:col>
      <xdr:colOff>619125</xdr:colOff>
      <xdr:row>2</xdr:row>
      <xdr:rowOff>171450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2325350" y="247650"/>
          <a:ext cx="52387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142875</xdr:colOff>
      <xdr:row>1</xdr:row>
      <xdr:rowOff>57151</xdr:rowOff>
    </xdr:from>
    <xdr:to>
      <xdr:col>4</xdr:col>
      <xdr:colOff>704850</xdr:colOff>
      <xdr:row>2</xdr:row>
      <xdr:rowOff>171451</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1315700" y="238126"/>
          <a:ext cx="561975" cy="304800"/>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123824</xdr:colOff>
      <xdr:row>4</xdr:row>
      <xdr:rowOff>85726</xdr:rowOff>
    </xdr:from>
    <xdr:to>
      <xdr:col>5</xdr:col>
      <xdr:colOff>761999</xdr:colOff>
      <xdr:row>6</xdr:row>
      <xdr:rowOff>28576</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3906499" y="809626"/>
          <a:ext cx="638175" cy="27622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twoCellAnchor>
    <xdr:from>
      <xdr:col>2</xdr:col>
      <xdr:colOff>628650</xdr:colOff>
      <xdr:row>1</xdr:row>
      <xdr:rowOff>9525</xdr:rowOff>
    </xdr:from>
    <xdr:to>
      <xdr:col>4</xdr:col>
      <xdr:colOff>2678905</xdr:colOff>
      <xdr:row>3</xdr:row>
      <xdr:rowOff>28575</xdr:rowOff>
    </xdr:to>
    <xdr:sp macro="" textlink="">
      <xdr:nvSpPr>
        <xdr:cNvPr id="3" name="Rectángulo: esquinas redondeadas 2">
          <a:extLst>
            <a:ext uri="{FF2B5EF4-FFF2-40B4-BE49-F238E27FC236}">
              <a16:creationId xmlns:a16="http://schemas.microsoft.com/office/drawing/2014/main" id="{00000000-0008-0000-1E00-000003000000}"/>
            </a:ext>
          </a:extLst>
        </xdr:cNvPr>
        <xdr:cNvSpPr/>
      </xdr:nvSpPr>
      <xdr:spPr>
        <a:xfrm>
          <a:off x="4581525" y="190500"/>
          <a:ext cx="6060280" cy="38100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8. OPERACIÓN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85725</xdr:colOff>
      <xdr:row>1</xdr:row>
      <xdr:rowOff>47625</xdr:rowOff>
    </xdr:from>
    <xdr:to>
      <xdr:col>4</xdr:col>
      <xdr:colOff>619125</xdr:colOff>
      <xdr:row>2</xdr:row>
      <xdr:rowOff>152400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2325350" y="228600"/>
          <a:ext cx="533400"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114300</xdr:colOff>
      <xdr:row>1</xdr:row>
      <xdr:rowOff>66675</xdr:rowOff>
    </xdr:from>
    <xdr:to>
      <xdr:col>2</xdr:col>
      <xdr:colOff>714375</xdr:colOff>
      <xdr:row>2</xdr:row>
      <xdr:rowOff>171450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0448925" y="247650"/>
          <a:ext cx="60007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114300</xdr:colOff>
      <xdr:row>1</xdr:row>
      <xdr:rowOff>76200</xdr:rowOff>
    </xdr:from>
    <xdr:to>
      <xdr:col>2</xdr:col>
      <xdr:colOff>714375</xdr:colOff>
      <xdr:row>2</xdr:row>
      <xdr:rowOff>180975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0448925" y="257175"/>
          <a:ext cx="60007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95250</xdr:colOff>
      <xdr:row>1</xdr:row>
      <xdr:rowOff>66675</xdr:rowOff>
    </xdr:from>
    <xdr:to>
      <xdr:col>2</xdr:col>
      <xdr:colOff>666750</xdr:colOff>
      <xdr:row>2</xdr:row>
      <xdr:rowOff>171450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0429875" y="247650"/>
          <a:ext cx="571500"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123825</xdr:colOff>
      <xdr:row>1</xdr:row>
      <xdr:rowOff>66675</xdr:rowOff>
    </xdr:from>
    <xdr:to>
      <xdr:col>2</xdr:col>
      <xdr:colOff>704850</xdr:colOff>
      <xdr:row>2</xdr:row>
      <xdr:rowOff>171450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0420350" y="247650"/>
          <a:ext cx="58102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76200</xdr:colOff>
      <xdr:row>1</xdr:row>
      <xdr:rowOff>28575</xdr:rowOff>
    </xdr:from>
    <xdr:to>
      <xdr:col>2</xdr:col>
      <xdr:colOff>609600</xdr:colOff>
      <xdr:row>2</xdr:row>
      <xdr:rowOff>133350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10410825" y="219075"/>
          <a:ext cx="533400" cy="342900"/>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50800</xdr:colOff>
          <xdr:row>5</xdr:row>
          <xdr:rowOff>139700</xdr:rowOff>
        </xdr:from>
        <xdr:to>
          <xdr:col>4</xdr:col>
          <xdr:colOff>927100</xdr:colOff>
          <xdr:row>8</xdr:row>
          <xdr:rowOff>101600</xdr:rowOff>
        </xdr:to>
        <xdr:sp macro="" textlink="">
          <xdr:nvSpPr>
            <xdr:cNvPr id="9224" name="ListBox1" hidden="1">
              <a:extLst>
                <a:ext uri="{63B3BB69-23CF-44E3-9099-C40C66FF867C}">
                  <a14:compatExt spid="_x0000_s9224"/>
                </a:ext>
                <a:ext uri="{FF2B5EF4-FFF2-40B4-BE49-F238E27FC236}">
                  <a16:creationId xmlns:a16="http://schemas.microsoft.com/office/drawing/2014/main" id="{00000000-0008-0000-06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901700</xdr:colOff>
          <xdr:row>5</xdr:row>
          <xdr:rowOff>139700</xdr:rowOff>
        </xdr:from>
        <xdr:to>
          <xdr:col>7</xdr:col>
          <xdr:colOff>977900</xdr:colOff>
          <xdr:row>8</xdr:row>
          <xdr:rowOff>101600</xdr:rowOff>
        </xdr:to>
        <xdr:sp macro="" textlink="">
          <xdr:nvSpPr>
            <xdr:cNvPr id="9225" name="ListBox2" hidden="1">
              <a:extLst>
                <a:ext uri="{63B3BB69-23CF-44E3-9099-C40C66FF867C}">
                  <a14:compatExt spid="_x0000_s9225"/>
                </a:ext>
                <a:ext uri="{FF2B5EF4-FFF2-40B4-BE49-F238E27FC236}">
                  <a16:creationId xmlns:a16="http://schemas.microsoft.com/office/drawing/2014/main" id="{00000000-0008-0000-0600-0000092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3" name="Grupo 22">
          <a:extLst>
            <a:ext uri="{FF2B5EF4-FFF2-40B4-BE49-F238E27FC236}">
              <a16:creationId xmlns:a16="http://schemas.microsoft.com/office/drawing/2014/main" id="{00000000-0008-0000-0600-000017000000}"/>
            </a:ext>
          </a:extLst>
        </xdr:cNvPr>
        <xdr:cNvGrpSpPr/>
      </xdr:nvGrpSpPr>
      <xdr:grpSpPr>
        <a:xfrm>
          <a:off x="0" y="9525"/>
          <a:ext cx="11277557" cy="977540"/>
          <a:chOff x="0" y="9525"/>
          <a:chExt cx="11315657" cy="977540"/>
        </a:xfrm>
      </xdr:grpSpPr>
      <xdr:grpSp>
        <xdr:nvGrpSpPr>
          <xdr:cNvPr id="24" name="Grupo 23">
            <a:extLst>
              <a:ext uri="{FF2B5EF4-FFF2-40B4-BE49-F238E27FC236}">
                <a16:creationId xmlns:a16="http://schemas.microsoft.com/office/drawing/2014/main" id="{00000000-0008-0000-0600-000018000000}"/>
              </a:ext>
            </a:extLst>
          </xdr:cNvPr>
          <xdr:cNvGrpSpPr>
            <a:grpSpLocks noChangeAspect="1"/>
          </xdr:cNvGrpSpPr>
        </xdr:nvGrpSpPr>
        <xdr:grpSpPr>
          <a:xfrm>
            <a:off x="28574" y="842988"/>
            <a:ext cx="11177841" cy="144077"/>
            <a:chOff x="2981847" y="2614402"/>
            <a:chExt cx="5503867" cy="87116"/>
          </a:xfrm>
        </xdr:grpSpPr>
        <xdr:sp macro="" textlink="">
          <xdr:nvSpPr>
            <xdr:cNvPr id="37" name="Rectángulo 36">
              <a:hlinkClick xmlns:r="http://schemas.openxmlformats.org/officeDocument/2006/relationships" r:id="rId1"/>
              <a:extLst>
                <a:ext uri="{FF2B5EF4-FFF2-40B4-BE49-F238E27FC236}">
                  <a16:creationId xmlns:a16="http://schemas.microsoft.com/office/drawing/2014/main" id="{00000000-0008-0000-0600-000025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8" name="Rectángulo 37">
              <a:hlinkClick xmlns:r="http://schemas.openxmlformats.org/officeDocument/2006/relationships" r:id="rId2"/>
              <a:extLst>
                <a:ext uri="{FF2B5EF4-FFF2-40B4-BE49-F238E27FC236}">
                  <a16:creationId xmlns:a16="http://schemas.microsoft.com/office/drawing/2014/main" id="{00000000-0008-0000-0600-000026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rgbClr val="FF7F00"/>
                  </a:solidFill>
                  <a:effectLst/>
                  <a:uLnTx/>
                  <a:uFillTx/>
                  <a:latin typeface="+mn-lt"/>
                  <a:ea typeface="+mn-ea"/>
                  <a:cs typeface="+mn-cs"/>
                </a:rPr>
                <a:t>5. LIDERAZGO</a:t>
              </a:r>
              <a:endParaRPr lang="es-CO" sz="1000" b="1">
                <a:effectLst/>
              </a:endParaRPr>
            </a:p>
          </xdr:txBody>
        </xdr:sp>
        <xdr:sp macro="" textlink="">
          <xdr:nvSpPr>
            <xdr:cNvPr id="39" name="Rectángulo 38">
              <a:hlinkClick xmlns:r="http://schemas.openxmlformats.org/officeDocument/2006/relationships" r:id="rId3"/>
              <a:extLst>
                <a:ext uri="{FF2B5EF4-FFF2-40B4-BE49-F238E27FC236}">
                  <a16:creationId xmlns:a16="http://schemas.microsoft.com/office/drawing/2014/main" id="{00000000-0008-0000-0600-000027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40" name="Rectángulo 39">
              <a:hlinkClick xmlns:r="http://schemas.openxmlformats.org/officeDocument/2006/relationships" r:id="rId4"/>
              <a:extLst>
                <a:ext uri="{FF2B5EF4-FFF2-40B4-BE49-F238E27FC236}">
                  <a16:creationId xmlns:a16="http://schemas.microsoft.com/office/drawing/2014/main" id="{00000000-0008-0000-0600-000028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41" name="Rectángulo 40">
              <a:hlinkClick xmlns:r="http://schemas.openxmlformats.org/officeDocument/2006/relationships" r:id="rId5"/>
              <a:extLst>
                <a:ext uri="{FF2B5EF4-FFF2-40B4-BE49-F238E27FC236}">
                  <a16:creationId xmlns:a16="http://schemas.microsoft.com/office/drawing/2014/main" id="{00000000-0008-0000-0600-000029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t>8. </a:t>
              </a:r>
              <a:r>
                <a:rPr lang="es-CO" sz="1000" b="1" kern="1200"/>
                <a:t>OPERACIÓN</a:t>
              </a:r>
            </a:p>
          </xdr:txBody>
        </xdr:sp>
        <xdr:sp macro="" textlink="">
          <xdr:nvSpPr>
            <xdr:cNvPr id="42" name="Rectángulo 41">
              <a:hlinkClick xmlns:r="http://schemas.openxmlformats.org/officeDocument/2006/relationships" r:id="rId6"/>
              <a:extLst>
                <a:ext uri="{FF2B5EF4-FFF2-40B4-BE49-F238E27FC236}">
                  <a16:creationId xmlns:a16="http://schemas.microsoft.com/office/drawing/2014/main" id="{00000000-0008-0000-0600-00002A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43" name="Rectángulo 42">
              <a:hlinkClick xmlns:r="http://schemas.openxmlformats.org/officeDocument/2006/relationships" r:id="rId7"/>
              <a:extLst>
                <a:ext uri="{FF2B5EF4-FFF2-40B4-BE49-F238E27FC236}">
                  <a16:creationId xmlns:a16="http://schemas.microsoft.com/office/drawing/2014/main" id="{00000000-0008-0000-0600-00002B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25" name="Grupo 24">
            <a:extLst>
              <a:ext uri="{FF2B5EF4-FFF2-40B4-BE49-F238E27FC236}">
                <a16:creationId xmlns:a16="http://schemas.microsoft.com/office/drawing/2014/main" id="{00000000-0008-0000-0600-000019000000}"/>
              </a:ext>
            </a:extLst>
          </xdr:cNvPr>
          <xdr:cNvGrpSpPr/>
        </xdr:nvGrpSpPr>
        <xdr:grpSpPr>
          <a:xfrm>
            <a:off x="0" y="9525"/>
            <a:ext cx="11315657" cy="833243"/>
            <a:chOff x="0" y="9525"/>
            <a:chExt cx="11328754" cy="833243"/>
          </a:xfrm>
        </xdr:grpSpPr>
        <xdr:pic>
          <xdr:nvPicPr>
            <xdr:cNvPr id="26" name="Imagen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27" name="Imagen 26">
              <a:extLst>
                <a:ext uri="{FF2B5EF4-FFF2-40B4-BE49-F238E27FC236}">
                  <a16:creationId xmlns:a16="http://schemas.microsoft.com/office/drawing/2014/main" id="{00000000-0008-0000-0600-00001B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6" name="Conector recto 35">
              <a:extLst>
                <a:ext uri="{FF2B5EF4-FFF2-40B4-BE49-F238E27FC236}">
                  <a16:creationId xmlns:a16="http://schemas.microsoft.com/office/drawing/2014/main" id="{00000000-0008-0000-0600-000024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495300</xdr:colOff>
      <xdr:row>0</xdr:row>
      <xdr:rowOff>24911</xdr:rowOff>
    </xdr:from>
    <xdr:to>
      <xdr:col>2</xdr:col>
      <xdr:colOff>87923</xdr:colOff>
      <xdr:row>3</xdr:row>
      <xdr:rowOff>188301</xdr:rowOff>
    </xdr:to>
    <xdr:sp macro="" textlink="">
      <xdr:nvSpPr>
        <xdr:cNvPr id="106" name="Triángulo isósceles 105">
          <a:hlinkClick xmlns:r="http://schemas.openxmlformats.org/officeDocument/2006/relationships" r:id="rId1"/>
          <a:extLst>
            <a:ext uri="{FF2B5EF4-FFF2-40B4-BE49-F238E27FC236}">
              <a16:creationId xmlns:a16="http://schemas.microsoft.com/office/drawing/2014/main" id="{00000000-0008-0000-0600-00006A000000}"/>
            </a:ext>
          </a:extLst>
        </xdr:cNvPr>
        <xdr:cNvSpPr/>
      </xdr:nvSpPr>
      <xdr:spPr>
        <a:xfrm flipV="1">
          <a:off x="819150" y="24911"/>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39567</xdr:colOff>
      <xdr:row>0</xdr:row>
      <xdr:rowOff>23446</xdr:rowOff>
    </xdr:from>
    <xdr:to>
      <xdr:col>3</xdr:col>
      <xdr:colOff>657959</xdr:colOff>
      <xdr:row>3</xdr:row>
      <xdr:rowOff>186836</xdr:rowOff>
    </xdr:to>
    <xdr:sp macro="" textlink="">
      <xdr:nvSpPr>
        <xdr:cNvPr id="107" name="Triángulo isósceles 106">
          <a:hlinkClick xmlns:r="http://schemas.openxmlformats.org/officeDocument/2006/relationships" r:id="rId2"/>
          <a:extLst>
            <a:ext uri="{FF2B5EF4-FFF2-40B4-BE49-F238E27FC236}">
              <a16:creationId xmlns:a16="http://schemas.microsoft.com/office/drawing/2014/main" id="{00000000-0008-0000-0600-00006B000000}"/>
            </a:ext>
          </a:extLst>
        </xdr:cNvPr>
        <xdr:cNvSpPr/>
      </xdr:nvSpPr>
      <xdr:spPr>
        <a:xfrm flipV="1">
          <a:off x="2420817" y="23446"/>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594948</xdr:colOff>
      <xdr:row>0</xdr:row>
      <xdr:rowOff>0</xdr:rowOff>
    </xdr:from>
    <xdr:to>
      <xdr:col>5</xdr:col>
      <xdr:colOff>187570</xdr:colOff>
      <xdr:row>3</xdr:row>
      <xdr:rowOff>163390</xdr:rowOff>
    </xdr:to>
    <xdr:sp macro="" textlink="">
      <xdr:nvSpPr>
        <xdr:cNvPr id="108" name="Triángulo isósceles 107">
          <a:hlinkClick xmlns:r="http://schemas.openxmlformats.org/officeDocument/2006/relationships" r:id="rId3"/>
          <a:extLst>
            <a:ext uri="{FF2B5EF4-FFF2-40B4-BE49-F238E27FC236}">
              <a16:creationId xmlns:a16="http://schemas.microsoft.com/office/drawing/2014/main" id="{00000000-0008-0000-0600-00006C000000}"/>
            </a:ext>
          </a:extLst>
        </xdr:cNvPr>
        <xdr:cNvSpPr/>
      </xdr:nvSpPr>
      <xdr:spPr>
        <a:xfrm flipV="1">
          <a:off x="4004898" y="0"/>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146540</xdr:colOff>
      <xdr:row>0</xdr:row>
      <xdr:rowOff>5862</xdr:rowOff>
    </xdr:from>
    <xdr:to>
      <xdr:col>6</xdr:col>
      <xdr:colOff>764932</xdr:colOff>
      <xdr:row>3</xdr:row>
      <xdr:rowOff>169252</xdr:rowOff>
    </xdr:to>
    <xdr:sp macro="" textlink="">
      <xdr:nvSpPr>
        <xdr:cNvPr id="109" name="Triángulo isósceles 108">
          <a:hlinkClick xmlns:r="http://schemas.openxmlformats.org/officeDocument/2006/relationships" r:id="rId4"/>
          <a:extLst>
            <a:ext uri="{FF2B5EF4-FFF2-40B4-BE49-F238E27FC236}">
              <a16:creationId xmlns:a16="http://schemas.microsoft.com/office/drawing/2014/main" id="{00000000-0008-0000-0600-00006D000000}"/>
            </a:ext>
          </a:extLst>
        </xdr:cNvPr>
        <xdr:cNvSpPr/>
      </xdr:nvSpPr>
      <xdr:spPr>
        <a:xfrm flipV="1">
          <a:off x="5613890" y="5862"/>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701921</xdr:colOff>
      <xdr:row>0</xdr:row>
      <xdr:rowOff>26378</xdr:rowOff>
    </xdr:from>
    <xdr:to>
      <xdr:col>8</xdr:col>
      <xdr:colOff>294544</xdr:colOff>
      <xdr:row>3</xdr:row>
      <xdr:rowOff>189768</xdr:rowOff>
    </xdr:to>
    <xdr:sp macro="" textlink="">
      <xdr:nvSpPr>
        <xdr:cNvPr id="110" name="Triángulo isósceles 109">
          <a:hlinkClick xmlns:r="http://schemas.openxmlformats.org/officeDocument/2006/relationships" r:id="rId5"/>
          <a:extLst>
            <a:ext uri="{FF2B5EF4-FFF2-40B4-BE49-F238E27FC236}">
              <a16:creationId xmlns:a16="http://schemas.microsoft.com/office/drawing/2014/main" id="{00000000-0008-0000-0600-00006E000000}"/>
            </a:ext>
          </a:extLst>
        </xdr:cNvPr>
        <xdr:cNvSpPr/>
      </xdr:nvSpPr>
      <xdr:spPr>
        <a:xfrm flipV="1">
          <a:off x="7197971" y="26378"/>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253513</xdr:colOff>
      <xdr:row>0</xdr:row>
      <xdr:rowOff>10258</xdr:rowOff>
    </xdr:from>
    <xdr:to>
      <xdr:col>9</xdr:col>
      <xdr:colOff>871905</xdr:colOff>
      <xdr:row>3</xdr:row>
      <xdr:rowOff>173648</xdr:rowOff>
    </xdr:to>
    <xdr:sp macro="" textlink="">
      <xdr:nvSpPr>
        <xdr:cNvPr id="111" name="Triángulo isósceles 110">
          <a:hlinkClick xmlns:r="http://schemas.openxmlformats.org/officeDocument/2006/relationships" r:id="rId6"/>
          <a:extLst>
            <a:ext uri="{FF2B5EF4-FFF2-40B4-BE49-F238E27FC236}">
              <a16:creationId xmlns:a16="http://schemas.microsoft.com/office/drawing/2014/main" id="{00000000-0008-0000-0600-00006F000000}"/>
            </a:ext>
          </a:extLst>
        </xdr:cNvPr>
        <xdr:cNvSpPr/>
      </xdr:nvSpPr>
      <xdr:spPr>
        <a:xfrm flipV="1">
          <a:off x="8806963" y="10258"/>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779585</xdr:colOff>
      <xdr:row>0</xdr:row>
      <xdr:rowOff>16119</xdr:rowOff>
    </xdr:from>
    <xdr:to>
      <xdr:col>11</xdr:col>
      <xdr:colOff>372208</xdr:colOff>
      <xdr:row>3</xdr:row>
      <xdr:rowOff>179509</xdr:rowOff>
    </xdr:to>
    <xdr:sp macro="" textlink="">
      <xdr:nvSpPr>
        <xdr:cNvPr id="112" name="Triángulo isósceles 111">
          <a:hlinkClick xmlns:r="http://schemas.openxmlformats.org/officeDocument/2006/relationships" r:id="rId7"/>
          <a:extLst>
            <a:ext uri="{FF2B5EF4-FFF2-40B4-BE49-F238E27FC236}">
              <a16:creationId xmlns:a16="http://schemas.microsoft.com/office/drawing/2014/main" id="{00000000-0008-0000-0600-000070000000}"/>
            </a:ext>
          </a:extLst>
        </xdr:cNvPr>
        <xdr:cNvSpPr/>
      </xdr:nvSpPr>
      <xdr:spPr>
        <a:xfrm flipV="1">
          <a:off x="10361735" y="16119"/>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3486150</xdr:colOff>
      <xdr:row>0</xdr:row>
      <xdr:rowOff>171450</xdr:rowOff>
    </xdr:from>
    <xdr:to>
      <xdr:col>4</xdr:col>
      <xdr:colOff>2152650</xdr:colOff>
      <xdr:row>3</xdr:row>
      <xdr:rowOff>0</xdr:rowOff>
    </xdr:to>
    <xdr:sp macro="" textlink="">
      <xdr:nvSpPr>
        <xdr:cNvPr id="3" name="Rectángulo: esquinas redondeadas 2">
          <a:extLst>
            <a:ext uri="{FF2B5EF4-FFF2-40B4-BE49-F238E27FC236}">
              <a16:creationId xmlns:a16="http://schemas.microsoft.com/office/drawing/2014/main" id="{00000000-0008-0000-0700-000003000000}"/>
            </a:ext>
          </a:extLst>
        </xdr:cNvPr>
        <xdr:cNvSpPr/>
      </xdr:nvSpPr>
      <xdr:spPr>
        <a:xfrm>
          <a:off x="3838575" y="171450"/>
          <a:ext cx="4848225" cy="40005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 LIDERAZGO</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25400</xdr:colOff>
          <xdr:row>6</xdr:row>
          <xdr:rowOff>50800</xdr:rowOff>
        </xdr:from>
        <xdr:to>
          <xdr:col>4</xdr:col>
          <xdr:colOff>901700</xdr:colOff>
          <xdr:row>9</xdr:row>
          <xdr:rowOff>25400</xdr:rowOff>
        </xdr:to>
        <xdr:sp macro="" textlink="">
          <xdr:nvSpPr>
            <xdr:cNvPr id="14337" name="ListBox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901700</xdr:colOff>
          <xdr:row>6</xdr:row>
          <xdr:rowOff>50800</xdr:rowOff>
        </xdr:from>
        <xdr:to>
          <xdr:col>7</xdr:col>
          <xdr:colOff>939800</xdr:colOff>
          <xdr:row>9</xdr:row>
          <xdr:rowOff>25400</xdr:rowOff>
        </xdr:to>
        <xdr:sp macro="" textlink="">
          <xdr:nvSpPr>
            <xdr:cNvPr id="14338" name="ListBox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8" name="Grupo 27">
          <a:extLst>
            <a:ext uri="{FF2B5EF4-FFF2-40B4-BE49-F238E27FC236}">
              <a16:creationId xmlns:a16="http://schemas.microsoft.com/office/drawing/2014/main" id="{00000000-0008-0000-0A00-00001C000000}"/>
            </a:ext>
          </a:extLst>
        </xdr:cNvPr>
        <xdr:cNvGrpSpPr/>
      </xdr:nvGrpSpPr>
      <xdr:grpSpPr>
        <a:xfrm>
          <a:off x="0" y="9525"/>
          <a:ext cx="11277557" cy="977540"/>
          <a:chOff x="0" y="9525"/>
          <a:chExt cx="11315657" cy="977540"/>
        </a:xfrm>
      </xdr:grpSpPr>
      <xdr:grpSp>
        <xdr:nvGrpSpPr>
          <xdr:cNvPr id="29" name="Grupo 28">
            <a:extLst>
              <a:ext uri="{FF2B5EF4-FFF2-40B4-BE49-F238E27FC236}">
                <a16:creationId xmlns:a16="http://schemas.microsoft.com/office/drawing/2014/main" id="{00000000-0008-0000-0A00-00001D000000}"/>
              </a:ext>
            </a:extLst>
          </xdr:cNvPr>
          <xdr:cNvGrpSpPr>
            <a:grpSpLocks noChangeAspect="1"/>
          </xdr:cNvGrpSpPr>
        </xdr:nvGrpSpPr>
        <xdr:grpSpPr>
          <a:xfrm>
            <a:off x="28574" y="842988"/>
            <a:ext cx="11177841" cy="144077"/>
            <a:chOff x="2981847" y="2614402"/>
            <a:chExt cx="5503867" cy="87116"/>
          </a:xfrm>
        </xdr:grpSpPr>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0A00-000022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0A00-000023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ysClr val="windowText" lastClr="000000"/>
                  </a:solidFill>
                  <a:effectLst/>
                  <a:uLnTx/>
                  <a:uFillTx/>
                  <a:latin typeface="+mn-lt"/>
                  <a:ea typeface="+mn-ea"/>
                  <a:cs typeface="+mn-cs"/>
                </a:rPr>
                <a:t>5. LIDERAZGO</a:t>
              </a:r>
              <a:endParaRPr lang="es-CO" sz="1000" b="1">
                <a:solidFill>
                  <a:sysClr val="windowText" lastClr="000000"/>
                </a:solidFill>
                <a:effectLst/>
              </a:endParaRPr>
            </a:p>
          </xdr:txBody>
        </xdr:sp>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0A00-000024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solidFill>
                    <a:srgbClr val="EC2B00"/>
                  </a:solidFill>
                </a:rPr>
                <a:t>6. PLANIFICACIÓN</a:t>
              </a:r>
            </a:p>
          </xdr:txBody>
        </xdr:sp>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0A00-000025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7. APOYO</a:t>
              </a:r>
            </a:p>
          </xdr:txBody>
        </xdr:sp>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0A00-000026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t>8. </a:t>
              </a:r>
              <a:r>
                <a:rPr lang="es-CO" sz="1000" b="1" kern="1200"/>
                <a:t>OPERACIÓN</a:t>
              </a:r>
            </a:p>
          </xdr:txBody>
        </xdr:sp>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0A00-000027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0A00-000028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30" name="Grupo 29">
            <a:extLst>
              <a:ext uri="{FF2B5EF4-FFF2-40B4-BE49-F238E27FC236}">
                <a16:creationId xmlns:a16="http://schemas.microsoft.com/office/drawing/2014/main" id="{00000000-0008-0000-0A00-00001E000000}"/>
              </a:ext>
            </a:extLst>
          </xdr:cNvPr>
          <xdr:cNvGrpSpPr/>
        </xdr:nvGrpSpPr>
        <xdr:grpSpPr>
          <a:xfrm>
            <a:off x="0" y="9525"/>
            <a:ext cx="11315657" cy="833243"/>
            <a:chOff x="0" y="9525"/>
            <a:chExt cx="11328754" cy="833243"/>
          </a:xfrm>
        </xdr:grpSpPr>
        <xdr:pic>
          <xdr:nvPicPr>
            <xdr:cNvPr id="31" name="Imagen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2" name="Imagen 31">
              <a:extLst>
                <a:ext uri="{FF2B5EF4-FFF2-40B4-BE49-F238E27FC236}">
                  <a16:creationId xmlns:a16="http://schemas.microsoft.com/office/drawing/2014/main" id="{00000000-0008-0000-0A00-000020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3" name="Conector recto 32">
              <a:extLst>
                <a:ext uri="{FF2B5EF4-FFF2-40B4-BE49-F238E27FC236}">
                  <a16:creationId xmlns:a16="http://schemas.microsoft.com/office/drawing/2014/main" id="{00000000-0008-0000-0A00-000021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504825</xdr:colOff>
      <xdr:row>0</xdr:row>
      <xdr:rowOff>34436</xdr:rowOff>
    </xdr:from>
    <xdr:to>
      <xdr:col>2</xdr:col>
      <xdr:colOff>97448</xdr:colOff>
      <xdr:row>4</xdr:row>
      <xdr:rowOff>7326</xdr:rowOff>
    </xdr:to>
    <xdr:sp macro="" textlink="">
      <xdr:nvSpPr>
        <xdr:cNvPr id="41" name="Triángulo isósceles 40">
          <a:hlinkClick xmlns:r="http://schemas.openxmlformats.org/officeDocument/2006/relationships" r:id="rId1"/>
          <a:extLst>
            <a:ext uri="{FF2B5EF4-FFF2-40B4-BE49-F238E27FC236}">
              <a16:creationId xmlns:a16="http://schemas.microsoft.com/office/drawing/2014/main" id="{00000000-0008-0000-0A00-000029000000}"/>
            </a:ext>
          </a:extLst>
        </xdr:cNvPr>
        <xdr:cNvSpPr/>
      </xdr:nvSpPr>
      <xdr:spPr>
        <a:xfrm flipV="1">
          <a:off x="828675" y="34436"/>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49092</xdr:colOff>
      <xdr:row>0</xdr:row>
      <xdr:rowOff>32971</xdr:rowOff>
    </xdr:from>
    <xdr:to>
      <xdr:col>3</xdr:col>
      <xdr:colOff>667484</xdr:colOff>
      <xdr:row>4</xdr:row>
      <xdr:rowOff>5861</xdr:rowOff>
    </xdr:to>
    <xdr:sp macro="" textlink="">
      <xdr:nvSpPr>
        <xdr:cNvPr id="42" name="Triángulo isósceles 41">
          <a:hlinkClick xmlns:r="http://schemas.openxmlformats.org/officeDocument/2006/relationships" r:id="rId2"/>
          <a:extLst>
            <a:ext uri="{FF2B5EF4-FFF2-40B4-BE49-F238E27FC236}">
              <a16:creationId xmlns:a16="http://schemas.microsoft.com/office/drawing/2014/main" id="{00000000-0008-0000-0A00-00002A000000}"/>
            </a:ext>
          </a:extLst>
        </xdr:cNvPr>
        <xdr:cNvSpPr/>
      </xdr:nvSpPr>
      <xdr:spPr>
        <a:xfrm flipV="1">
          <a:off x="2430342" y="32971"/>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604473</xdr:colOff>
      <xdr:row>0</xdr:row>
      <xdr:rowOff>9525</xdr:rowOff>
    </xdr:from>
    <xdr:to>
      <xdr:col>5</xdr:col>
      <xdr:colOff>197095</xdr:colOff>
      <xdr:row>3</xdr:row>
      <xdr:rowOff>172915</xdr:rowOff>
    </xdr:to>
    <xdr:sp macro="" textlink="">
      <xdr:nvSpPr>
        <xdr:cNvPr id="43" name="Triángulo isósceles 42">
          <a:hlinkClick xmlns:r="http://schemas.openxmlformats.org/officeDocument/2006/relationships" r:id="rId3"/>
          <a:extLst>
            <a:ext uri="{FF2B5EF4-FFF2-40B4-BE49-F238E27FC236}">
              <a16:creationId xmlns:a16="http://schemas.microsoft.com/office/drawing/2014/main" id="{00000000-0008-0000-0A00-00002B000000}"/>
            </a:ext>
          </a:extLst>
        </xdr:cNvPr>
        <xdr:cNvSpPr/>
      </xdr:nvSpPr>
      <xdr:spPr>
        <a:xfrm flipV="1">
          <a:off x="4014423" y="9525"/>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156065</xdr:colOff>
      <xdr:row>0</xdr:row>
      <xdr:rowOff>15387</xdr:rowOff>
    </xdr:from>
    <xdr:to>
      <xdr:col>6</xdr:col>
      <xdr:colOff>774457</xdr:colOff>
      <xdr:row>3</xdr:row>
      <xdr:rowOff>178777</xdr:rowOff>
    </xdr:to>
    <xdr:sp macro="" textlink="">
      <xdr:nvSpPr>
        <xdr:cNvPr id="44" name="Triángulo isósceles 43">
          <a:hlinkClick xmlns:r="http://schemas.openxmlformats.org/officeDocument/2006/relationships" r:id="rId4"/>
          <a:extLst>
            <a:ext uri="{FF2B5EF4-FFF2-40B4-BE49-F238E27FC236}">
              <a16:creationId xmlns:a16="http://schemas.microsoft.com/office/drawing/2014/main" id="{00000000-0008-0000-0A00-00002C000000}"/>
            </a:ext>
          </a:extLst>
        </xdr:cNvPr>
        <xdr:cNvSpPr/>
      </xdr:nvSpPr>
      <xdr:spPr>
        <a:xfrm flipV="1">
          <a:off x="5623415" y="15387"/>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711446</xdr:colOff>
      <xdr:row>0</xdr:row>
      <xdr:rowOff>35903</xdr:rowOff>
    </xdr:from>
    <xdr:to>
      <xdr:col>8</xdr:col>
      <xdr:colOff>304069</xdr:colOff>
      <xdr:row>4</xdr:row>
      <xdr:rowOff>8793</xdr:rowOff>
    </xdr:to>
    <xdr:sp macro="" textlink="">
      <xdr:nvSpPr>
        <xdr:cNvPr id="45" name="Triángulo isósceles 44">
          <a:hlinkClick xmlns:r="http://schemas.openxmlformats.org/officeDocument/2006/relationships" r:id="rId5"/>
          <a:extLst>
            <a:ext uri="{FF2B5EF4-FFF2-40B4-BE49-F238E27FC236}">
              <a16:creationId xmlns:a16="http://schemas.microsoft.com/office/drawing/2014/main" id="{00000000-0008-0000-0A00-00002D000000}"/>
            </a:ext>
          </a:extLst>
        </xdr:cNvPr>
        <xdr:cNvSpPr/>
      </xdr:nvSpPr>
      <xdr:spPr>
        <a:xfrm flipV="1">
          <a:off x="7207496" y="3590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263038</xdr:colOff>
      <xdr:row>0</xdr:row>
      <xdr:rowOff>19783</xdr:rowOff>
    </xdr:from>
    <xdr:to>
      <xdr:col>9</xdr:col>
      <xdr:colOff>881430</xdr:colOff>
      <xdr:row>3</xdr:row>
      <xdr:rowOff>183173</xdr:rowOff>
    </xdr:to>
    <xdr:sp macro="" textlink="">
      <xdr:nvSpPr>
        <xdr:cNvPr id="46" name="Triángulo isósceles 45">
          <a:hlinkClick xmlns:r="http://schemas.openxmlformats.org/officeDocument/2006/relationships" r:id="rId6"/>
          <a:extLst>
            <a:ext uri="{FF2B5EF4-FFF2-40B4-BE49-F238E27FC236}">
              <a16:creationId xmlns:a16="http://schemas.microsoft.com/office/drawing/2014/main" id="{00000000-0008-0000-0A00-00002E000000}"/>
            </a:ext>
          </a:extLst>
        </xdr:cNvPr>
        <xdr:cNvSpPr/>
      </xdr:nvSpPr>
      <xdr:spPr>
        <a:xfrm flipV="1">
          <a:off x="8816488" y="19783"/>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789110</xdr:colOff>
      <xdr:row>0</xdr:row>
      <xdr:rowOff>25644</xdr:rowOff>
    </xdr:from>
    <xdr:to>
      <xdr:col>11</xdr:col>
      <xdr:colOff>381733</xdr:colOff>
      <xdr:row>3</xdr:row>
      <xdr:rowOff>189034</xdr:rowOff>
    </xdr:to>
    <xdr:sp macro="" textlink="">
      <xdr:nvSpPr>
        <xdr:cNvPr id="47" name="Triángulo isósceles 46">
          <a:hlinkClick xmlns:r="http://schemas.openxmlformats.org/officeDocument/2006/relationships" r:id="rId7"/>
          <a:extLst>
            <a:ext uri="{FF2B5EF4-FFF2-40B4-BE49-F238E27FC236}">
              <a16:creationId xmlns:a16="http://schemas.microsoft.com/office/drawing/2014/main" id="{00000000-0008-0000-0A00-00002F000000}"/>
            </a:ext>
          </a:extLst>
        </xdr:cNvPr>
        <xdr:cNvSpPr/>
      </xdr:nvSpPr>
      <xdr:spPr>
        <a:xfrm flipV="1">
          <a:off x="10371260" y="25644"/>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25977</xdr:colOff>
      <xdr:row>0</xdr:row>
      <xdr:rowOff>172316</xdr:rowOff>
    </xdr:from>
    <xdr:to>
      <xdr:col>2</xdr:col>
      <xdr:colOff>34636</xdr:colOff>
      <xdr:row>3</xdr:row>
      <xdr:rowOff>866</xdr:rowOff>
    </xdr:to>
    <xdr:sp macro="" textlink="">
      <xdr:nvSpPr>
        <xdr:cNvPr id="3" name="Rectángulo: esquinas redondeadas 2">
          <a:extLst>
            <a:ext uri="{FF2B5EF4-FFF2-40B4-BE49-F238E27FC236}">
              <a16:creationId xmlns:a16="http://schemas.microsoft.com/office/drawing/2014/main" id="{00000000-0008-0000-0B00-000003000000}"/>
            </a:ext>
          </a:extLst>
        </xdr:cNvPr>
        <xdr:cNvSpPr/>
      </xdr:nvSpPr>
      <xdr:spPr>
        <a:xfrm>
          <a:off x="416502" y="172316"/>
          <a:ext cx="4771159" cy="371475"/>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 PLANIFICACIÓN</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5</xdr:row>
          <xdr:rowOff>50800</xdr:rowOff>
        </xdr:from>
        <xdr:to>
          <xdr:col>4</xdr:col>
          <xdr:colOff>901700</xdr:colOff>
          <xdr:row>10</xdr:row>
          <xdr:rowOff>0</xdr:rowOff>
        </xdr:to>
        <xdr:sp macro="" textlink="">
          <xdr:nvSpPr>
            <xdr:cNvPr id="45057" name="ListBox1" hidden="1">
              <a:extLst>
                <a:ext uri="{63B3BB69-23CF-44E3-9099-C40C66FF867C}">
                  <a14:compatExt spid="_x0000_s45057"/>
                </a:ext>
                <a:ext uri="{FF2B5EF4-FFF2-40B4-BE49-F238E27FC236}">
                  <a16:creationId xmlns:a16="http://schemas.microsoft.com/office/drawing/2014/main" id="{00000000-0008-0000-0E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901700</xdr:colOff>
          <xdr:row>5</xdr:row>
          <xdr:rowOff>63500</xdr:rowOff>
        </xdr:from>
        <xdr:to>
          <xdr:col>7</xdr:col>
          <xdr:colOff>965200</xdr:colOff>
          <xdr:row>10</xdr:row>
          <xdr:rowOff>139700</xdr:rowOff>
        </xdr:to>
        <xdr:sp macro="" textlink="">
          <xdr:nvSpPr>
            <xdr:cNvPr id="45058" name="ListBox2" hidden="1">
              <a:extLst>
                <a:ext uri="{63B3BB69-23CF-44E3-9099-C40C66FF867C}">
                  <a14:compatExt spid="_x0000_s45058"/>
                </a:ext>
                <a:ext uri="{FF2B5EF4-FFF2-40B4-BE49-F238E27FC236}">
                  <a16:creationId xmlns:a16="http://schemas.microsoft.com/office/drawing/2014/main" id="{00000000-0008-0000-0E00-000002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965200</xdr:colOff>
          <xdr:row>5</xdr:row>
          <xdr:rowOff>63500</xdr:rowOff>
        </xdr:from>
        <xdr:to>
          <xdr:col>10</xdr:col>
          <xdr:colOff>1016000</xdr:colOff>
          <xdr:row>10</xdr:row>
          <xdr:rowOff>139700</xdr:rowOff>
        </xdr:to>
        <xdr:sp macro="" textlink="">
          <xdr:nvSpPr>
            <xdr:cNvPr id="45061" name="ListBox3" hidden="1">
              <a:extLst>
                <a:ext uri="{63B3BB69-23CF-44E3-9099-C40C66FF867C}">
                  <a14:compatExt spid="_x0000_s45061"/>
                </a:ext>
                <a:ext uri="{FF2B5EF4-FFF2-40B4-BE49-F238E27FC236}">
                  <a16:creationId xmlns:a16="http://schemas.microsoft.com/office/drawing/2014/main" id="{00000000-0008-0000-0E00-000005B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twoCellAnchor editAs="absolute">
    <xdr:from>
      <xdr:col>0</xdr:col>
      <xdr:colOff>0</xdr:colOff>
      <xdr:row>0</xdr:row>
      <xdr:rowOff>9525</xdr:rowOff>
    </xdr:from>
    <xdr:to>
      <xdr:col>11</xdr:col>
      <xdr:colOff>666707</xdr:colOff>
      <xdr:row>5</xdr:row>
      <xdr:rowOff>34565</xdr:rowOff>
    </xdr:to>
    <xdr:grpSp>
      <xdr:nvGrpSpPr>
        <xdr:cNvPr id="29" name="Grupo 28">
          <a:extLst>
            <a:ext uri="{FF2B5EF4-FFF2-40B4-BE49-F238E27FC236}">
              <a16:creationId xmlns:a16="http://schemas.microsoft.com/office/drawing/2014/main" id="{00000000-0008-0000-0E00-00001D000000}"/>
            </a:ext>
          </a:extLst>
        </xdr:cNvPr>
        <xdr:cNvGrpSpPr/>
      </xdr:nvGrpSpPr>
      <xdr:grpSpPr>
        <a:xfrm>
          <a:off x="0" y="9525"/>
          <a:ext cx="11277557" cy="977540"/>
          <a:chOff x="0" y="9525"/>
          <a:chExt cx="11315657" cy="977540"/>
        </a:xfrm>
      </xdr:grpSpPr>
      <xdr:grpSp>
        <xdr:nvGrpSpPr>
          <xdr:cNvPr id="30" name="Grupo 29">
            <a:extLst>
              <a:ext uri="{FF2B5EF4-FFF2-40B4-BE49-F238E27FC236}">
                <a16:creationId xmlns:a16="http://schemas.microsoft.com/office/drawing/2014/main" id="{00000000-0008-0000-0E00-00001E000000}"/>
              </a:ext>
            </a:extLst>
          </xdr:cNvPr>
          <xdr:cNvGrpSpPr>
            <a:grpSpLocks noChangeAspect="1"/>
          </xdr:cNvGrpSpPr>
        </xdr:nvGrpSpPr>
        <xdr:grpSpPr>
          <a:xfrm>
            <a:off x="28574" y="842988"/>
            <a:ext cx="11177841" cy="144077"/>
            <a:chOff x="2981847" y="2614402"/>
            <a:chExt cx="5503867" cy="87116"/>
          </a:xfrm>
        </xdr:grpSpPr>
        <xdr:sp macro="" textlink="">
          <xdr:nvSpPr>
            <xdr:cNvPr id="35" name="Rectángulo 34">
              <a:hlinkClick xmlns:r="http://schemas.openxmlformats.org/officeDocument/2006/relationships" r:id="rId1"/>
              <a:extLst>
                <a:ext uri="{FF2B5EF4-FFF2-40B4-BE49-F238E27FC236}">
                  <a16:creationId xmlns:a16="http://schemas.microsoft.com/office/drawing/2014/main" id="{00000000-0008-0000-0E00-000023000000}"/>
                </a:ext>
              </a:extLst>
            </xdr:cNvPr>
            <xdr:cNvSpPr>
              <a:spLocks/>
            </xdr:cNvSpPr>
          </xdr:nvSpPr>
          <xdr:spPr>
            <a:xfrm>
              <a:off x="2981847" y="2614402"/>
              <a:ext cx="108129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marR="0" lvl="0" indent="0" algn="ctr" defTabSz="266700" eaLnBrk="1" fontAlgn="auto" latinLnBrk="0" hangingPunct="1">
                <a:lnSpc>
                  <a:spcPct val="90000"/>
                </a:lnSpc>
                <a:spcBef>
                  <a:spcPct val="0"/>
                </a:spcBef>
                <a:spcAft>
                  <a:spcPct val="35000"/>
                </a:spcAft>
                <a:buClrTx/>
                <a:buSzTx/>
                <a:buFontTx/>
                <a:buNone/>
                <a:tabLst/>
                <a:defRPr/>
              </a:pPr>
              <a:r>
                <a:rPr lang="es-CO" sz="1000" b="1">
                  <a:solidFill>
                    <a:sysClr val="windowText" lastClr="000000"/>
                  </a:solidFill>
                  <a:effectLst/>
                  <a:latin typeface="+mn-lt"/>
                  <a:ea typeface="+mn-ea"/>
                  <a:cs typeface="+mn-cs"/>
                </a:rPr>
                <a:t>4. CONTEXTO ORGANIZACIÓN</a:t>
              </a:r>
              <a:endParaRPr lang="es-CO" sz="1000" b="1">
                <a:solidFill>
                  <a:sysClr val="windowText" lastClr="000000"/>
                </a:solidFill>
                <a:effectLst/>
              </a:endParaRPr>
            </a:p>
          </xdr:txBody>
        </xdr:sp>
        <xdr:sp macro="" textlink="">
          <xdr:nvSpPr>
            <xdr:cNvPr id="36" name="Rectángulo 35">
              <a:hlinkClick xmlns:r="http://schemas.openxmlformats.org/officeDocument/2006/relationships" r:id="rId2"/>
              <a:extLst>
                <a:ext uri="{FF2B5EF4-FFF2-40B4-BE49-F238E27FC236}">
                  <a16:creationId xmlns:a16="http://schemas.microsoft.com/office/drawing/2014/main" id="{00000000-0008-0000-0E00-000024000000}"/>
                </a:ext>
              </a:extLst>
            </xdr:cNvPr>
            <xdr:cNvSpPr>
              <a:spLocks/>
            </xdr:cNvSpPr>
          </xdr:nvSpPr>
          <xdr:spPr>
            <a:xfrm>
              <a:off x="4068481" y="2614447"/>
              <a:ext cx="496330"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marR="0" lvl="0" indent="0" algn="ctr" defTabSz="666750" eaLnBrk="1" fontAlgn="auto" latinLnBrk="0" hangingPunct="1">
                <a:lnSpc>
                  <a:spcPct val="90000"/>
                </a:lnSpc>
                <a:spcBef>
                  <a:spcPct val="0"/>
                </a:spcBef>
                <a:spcAft>
                  <a:spcPct val="35000"/>
                </a:spcAft>
                <a:buClrTx/>
                <a:buSzTx/>
                <a:buFontTx/>
                <a:buNone/>
                <a:tabLst/>
                <a:defRPr/>
              </a:pPr>
              <a:r>
                <a:rPr kumimoji="0" lang="es-CO" sz="1000" b="1" i="0" u="none" strike="noStrike" kern="1200" cap="none" spc="0" normalizeH="0" baseline="0" noProof="0" dirty="0">
                  <a:ln>
                    <a:noFill/>
                  </a:ln>
                  <a:solidFill>
                    <a:sysClr val="windowText" lastClr="000000"/>
                  </a:solidFill>
                  <a:effectLst/>
                  <a:uLnTx/>
                  <a:uFillTx/>
                  <a:latin typeface="+mn-lt"/>
                  <a:ea typeface="+mn-ea"/>
                  <a:cs typeface="+mn-cs"/>
                </a:rPr>
                <a:t>5. LIDERAZGO</a:t>
              </a:r>
              <a:endParaRPr lang="es-CO" sz="1000" b="1">
                <a:solidFill>
                  <a:sysClr val="windowText" lastClr="000000"/>
                </a:solidFill>
                <a:effectLst/>
              </a:endParaRPr>
            </a:p>
          </xdr:txBody>
        </xdr:sp>
        <xdr:sp macro="" textlink="">
          <xdr:nvSpPr>
            <xdr:cNvPr id="37" name="Rectángulo 36">
              <a:hlinkClick xmlns:r="http://schemas.openxmlformats.org/officeDocument/2006/relationships" r:id="rId3"/>
              <a:extLst>
                <a:ext uri="{FF2B5EF4-FFF2-40B4-BE49-F238E27FC236}">
                  <a16:creationId xmlns:a16="http://schemas.microsoft.com/office/drawing/2014/main" id="{00000000-0008-0000-0E00-000025000000}"/>
                </a:ext>
              </a:extLst>
            </xdr:cNvPr>
            <xdr:cNvSpPr>
              <a:spLocks/>
            </xdr:cNvSpPr>
          </xdr:nvSpPr>
          <xdr:spPr>
            <a:xfrm>
              <a:off x="4826793" y="2614435"/>
              <a:ext cx="56723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t>6. PLANIFICACIÓN</a:t>
              </a:r>
            </a:p>
          </xdr:txBody>
        </xdr:sp>
        <xdr:sp macro="" textlink="">
          <xdr:nvSpPr>
            <xdr:cNvPr id="38" name="Rectángulo 37">
              <a:hlinkClick xmlns:r="http://schemas.openxmlformats.org/officeDocument/2006/relationships" r:id="rId4"/>
              <a:extLst>
                <a:ext uri="{FF2B5EF4-FFF2-40B4-BE49-F238E27FC236}">
                  <a16:creationId xmlns:a16="http://schemas.microsoft.com/office/drawing/2014/main" id="{00000000-0008-0000-0E00-000026000000}"/>
                </a:ext>
              </a:extLst>
            </xdr:cNvPr>
            <xdr:cNvSpPr>
              <a:spLocks/>
            </xdr:cNvSpPr>
          </xdr:nvSpPr>
          <xdr:spPr>
            <a:xfrm>
              <a:off x="5655463"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b="1" kern="1200">
                  <a:solidFill>
                    <a:srgbClr val="EE196B"/>
                  </a:solidFill>
                </a:rPr>
                <a:t>7. APOYO</a:t>
              </a:r>
            </a:p>
          </xdr:txBody>
        </xdr:sp>
        <xdr:sp macro="" textlink="">
          <xdr:nvSpPr>
            <xdr:cNvPr id="39" name="Rectángulo 38">
              <a:hlinkClick xmlns:r="http://schemas.openxmlformats.org/officeDocument/2006/relationships" r:id="rId5"/>
              <a:extLst>
                <a:ext uri="{FF2B5EF4-FFF2-40B4-BE49-F238E27FC236}">
                  <a16:creationId xmlns:a16="http://schemas.microsoft.com/office/drawing/2014/main" id="{00000000-0008-0000-0E00-000027000000}"/>
                </a:ext>
              </a:extLst>
            </xdr:cNvPr>
            <xdr:cNvSpPr>
              <a:spLocks/>
            </xdr:cNvSpPr>
          </xdr:nvSpPr>
          <xdr:spPr>
            <a:xfrm>
              <a:off x="64466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7326" tIns="57326" rIns="57326" bIns="57326" numCol="1" spcCol="1270" anchor="ctr" anchorCtr="0">
              <a:noAutofit/>
            </a:bodyPr>
            <a:lstStyle/>
            <a:p>
              <a:pPr marL="0" lvl="0" indent="0" algn="ctr" defTabSz="666750">
                <a:lnSpc>
                  <a:spcPct val="90000"/>
                </a:lnSpc>
                <a:spcBef>
                  <a:spcPct val="0"/>
                </a:spcBef>
                <a:spcAft>
                  <a:spcPct val="35000"/>
                </a:spcAft>
                <a:buNone/>
              </a:pPr>
              <a:r>
                <a:rPr lang="es-CO" sz="1000" kern="1200"/>
                <a:t>8. </a:t>
              </a:r>
              <a:r>
                <a:rPr lang="es-CO" sz="1000" b="1" kern="1200"/>
                <a:t>OPERACIÓN</a:t>
              </a:r>
            </a:p>
          </xdr:txBody>
        </xdr:sp>
        <xdr:sp macro="" textlink="">
          <xdr:nvSpPr>
            <xdr:cNvPr id="40" name="Rectángulo 39">
              <a:hlinkClick xmlns:r="http://schemas.openxmlformats.org/officeDocument/2006/relationships" r:id="rId6"/>
              <a:extLst>
                <a:ext uri="{FF2B5EF4-FFF2-40B4-BE49-F238E27FC236}">
                  <a16:creationId xmlns:a16="http://schemas.microsoft.com/office/drawing/2014/main" id="{00000000-0008-0000-0E00-000028000000}"/>
                </a:ext>
              </a:extLst>
            </xdr:cNvPr>
            <xdr:cNvSpPr>
              <a:spLocks/>
            </xdr:cNvSpPr>
          </xdr:nvSpPr>
          <xdr:spPr>
            <a:xfrm>
              <a:off x="7012641" y="2614425"/>
              <a:ext cx="921756"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9. EVALUACIÓN DEL DESEMPEÑO</a:t>
              </a:r>
            </a:p>
          </xdr:txBody>
        </xdr:sp>
        <xdr:sp macro="" textlink="">
          <xdr:nvSpPr>
            <xdr:cNvPr id="41" name="Rectángulo 40">
              <a:hlinkClick xmlns:r="http://schemas.openxmlformats.org/officeDocument/2006/relationships" r:id="rId7"/>
              <a:extLst>
                <a:ext uri="{FF2B5EF4-FFF2-40B4-BE49-F238E27FC236}">
                  <a16:creationId xmlns:a16="http://schemas.microsoft.com/office/drawing/2014/main" id="{00000000-0008-0000-0E00-000029000000}"/>
                </a:ext>
              </a:extLst>
            </xdr:cNvPr>
            <xdr:cNvSpPr>
              <a:spLocks/>
            </xdr:cNvSpPr>
          </xdr:nvSpPr>
          <xdr:spPr>
            <a:xfrm>
              <a:off x="8007110" y="2614439"/>
              <a:ext cx="478604" cy="87071"/>
            </a:xfrm>
            <a:prstGeom prst="rect">
              <a:avLst/>
            </a:prstGeom>
            <a:noFill/>
            <a:ln w="38100">
              <a:noFill/>
            </a:ln>
          </xdr:spPr>
          <xdr:style>
            <a:lnRef idx="2">
              <a:schemeClr val="accent1"/>
            </a:lnRef>
            <a:fillRef idx="1">
              <a:schemeClr val="lt1"/>
            </a:fillRef>
            <a:effectRef idx="0">
              <a:schemeClr val="accent1"/>
            </a:effectRef>
            <a:fontRef idx="minor">
              <a:schemeClr val="dk1"/>
            </a:fontRef>
          </xdr:style>
          <xdr:txBody>
            <a:bodyPr spcFirstLastPara="0" vert="horz" wrap="square" lIns="51611" tIns="51611" rIns="51611" bIns="51611" numCol="1" spcCol="1270" anchor="ctr" anchorCtr="0">
              <a:noAutofit/>
            </a:bodyPr>
            <a:lstStyle/>
            <a:p>
              <a:pPr marL="0" lvl="0" indent="0" algn="ctr" defTabSz="266700">
                <a:lnSpc>
                  <a:spcPct val="90000"/>
                </a:lnSpc>
                <a:spcBef>
                  <a:spcPct val="0"/>
                </a:spcBef>
                <a:spcAft>
                  <a:spcPct val="35000"/>
                </a:spcAft>
                <a:buNone/>
              </a:pPr>
              <a:r>
                <a:rPr lang="es-CO" sz="1000" b="1" kern="1200"/>
                <a:t>10. MEJORA</a:t>
              </a:r>
            </a:p>
          </xdr:txBody>
        </xdr:sp>
      </xdr:grpSp>
      <xdr:grpSp>
        <xdr:nvGrpSpPr>
          <xdr:cNvPr id="31" name="Grupo 30">
            <a:extLst>
              <a:ext uri="{FF2B5EF4-FFF2-40B4-BE49-F238E27FC236}">
                <a16:creationId xmlns:a16="http://schemas.microsoft.com/office/drawing/2014/main" id="{00000000-0008-0000-0E00-00001F000000}"/>
              </a:ext>
            </a:extLst>
          </xdr:cNvPr>
          <xdr:cNvGrpSpPr/>
        </xdr:nvGrpSpPr>
        <xdr:grpSpPr>
          <a:xfrm>
            <a:off x="0" y="9525"/>
            <a:ext cx="11315657" cy="833243"/>
            <a:chOff x="0" y="9525"/>
            <a:chExt cx="11328754" cy="833243"/>
          </a:xfrm>
        </xdr:grpSpPr>
        <xdr:pic>
          <xdr:nvPicPr>
            <xdr:cNvPr id="32" name="Imagen 31">
              <a:extLst>
                <a:ext uri="{FF2B5EF4-FFF2-40B4-BE49-F238E27FC236}">
                  <a16:creationId xmlns:a16="http://schemas.microsoft.com/office/drawing/2014/main" id="{00000000-0008-0000-0E00-000020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3287" b="42186"/>
            <a:stretch/>
          </xdr:blipFill>
          <xdr:spPr>
            <a:xfrm>
              <a:off x="0" y="9525"/>
              <a:ext cx="10194131" cy="833243"/>
            </a:xfrm>
            <a:prstGeom prst="rect">
              <a:avLst/>
            </a:prstGeom>
          </xdr:spPr>
        </xdr:pic>
        <xdr:pic>
          <xdr:nvPicPr>
            <xdr:cNvPr id="33" name="Imagen 32">
              <a:extLst>
                <a:ext uri="{FF2B5EF4-FFF2-40B4-BE49-F238E27FC236}">
                  <a16:creationId xmlns:a16="http://schemas.microsoft.com/office/drawing/2014/main" id="{00000000-0008-0000-0E00-000021000000}"/>
                </a:ext>
              </a:extLst>
            </xdr:cNvPr>
            <xdr:cNvPicPr>
              <a:picLocks noChangeAspect="1"/>
            </xdr:cNvPicPr>
          </xdr:nvPicPr>
          <xdr:blipFill rotWithShape="1">
            <a:blip xmlns:r="http://schemas.openxmlformats.org/officeDocument/2006/relationships" r:embed="rId9">
              <a:duotone>
                <a:prstClr val="black"/>
                <a:srgbClr val="00B050">
                  <a:tint val="45000"/>
                  <a:satMod val="400000"/>
                </a:srgbClr>
              </a:duotone>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86575" t="43106" r="6787" b="43694"/>
            <a:stretch/>
          </xdr:blipFill>
          <xdr:spPr>
            <a:xfrm flipV="1">
              <a:off x="10391770" y="19050"/>
              <a:ext cx="669131" cy="798509"/>
            </a:xfrm>
            <a:prstGeom prst="triangle">
              <a:avLst/>
            </a:prstGeom>
          </xdr:spPr>
        </xdr:pic>
        <xdr:cxnSp macro="">
          <xdr:nvCxnSpPr>
            <xdr:cNvPr id="34" name="Conector recto 33">
              <a:extLst>
                <a:ext uri="{FF2B5EF4-FFF2-40B4-BE49-F238E27FC236}">
                  <a16:creationId xmlns:a16="http://schemas.microsoft.com/office/drawing/2014/main" id="{00000000-0008-0000-0E00-000022000000}"/>
                </a:ext>
              </a:extLst>
            </xdr:cNvPr>
            <xdr:cNvCxnSpPr/>
          </xdr:nvCxnSpPr>
          <xdr:spPr>
            <a:xfrm>
              <a:off x="541734" y="821531"/>
              <a:ext cx="10787020" cy="0"/>
            </a:xfrm>
            <a:prstGeom prst="line">
              <a:avLst/>
            </a:prstGeom>
            <a:ln w="19050">
              <a:solidFill>
                <a:schemeClr val="accent3">
                  <a:lumMod val="75000"/>
                </a:schemeClr>
              </a:solidFill>
            </a:ln>
          </xdr:spPr>
          <xdr:style>
            <a:lnRef idx="2">
              <a:schemeClr val="accent3"/>
            </a:lnRef>
            <a:fillRef idx="0">
              <a:schemeClr val="accent3"/>
            </a:fillRef>
            <a:effectRef idx="1">
              <a:schemeClr val="accent3"/>
            </a:effectRef>
            <a:fontRef idx="minor">
              <a:schemeClr val="tx1"/>
            </a:fontRef>
          </xdr:style>
        </xdr:cxnSp>
      </xdr:grpSp>
    </xdr:grpSp>
    <xdr:clientData/>
  </xdr:twoCellAnchor>
  <xdr:twoCellAnchor>
    <xdr:from>
      <xdr:col>1</xdr:col>
      <xdr:colOff>495300</xdr:colOff>
      <xdr:row>0</xdr:row>
      <xdr:rowOff>34436</xdr:rowOff>
    </xdr:from>
    <xdr:to>
      <xdr:col>2</xdr:col>
      <xdr:colOff>87923</xdr:colOff>
      <xdr:row>4</xdr:row>
      <xdr:rowOff>7326</xdr:rowOff>
    </xdr:to>
    <xdr:sp macro="" textlink="">
      <xdr:nvSpPr>
        <xdr:cNvPr id="42" name="Triángulo isósceles 41">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flipV="1">
          <a:off x="819150" y="34436"/>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3</xdr:col>
      <xdr:colOff>39567</xdr:colOff>
      <xdr:row>0</xdr:row>
      <xdr:rowOff>32971</xdr:rowOff>
    </xdr:from>
    <xdr:to>
      <xdr:col>3</xdr:col>
      <xdr:colOff>657959</xdr:colOff>
      <xdr:row>4</xdr:row>
      <xdr:rowOff>5861</xdr:rowOff>
    </xdr:to>
    <xdr:sp macro="" textlink="">
      <xdr:nvSpPr>
        <xdr:cNvPr id="43" name="Triángulo isósceles 42">
          <a:hlinkClick xmlns:r="http://schemas.openxmlformats.org/officeDocument/2006/relationships" r:id="rId2"/>
          <a:extLst>
            <a:ext uri="{FF2B5EF4-FFF2-40B4-BE49-F238E27FC236}">
              <a16:creationId xmlns:a16="http://schemas.microsoft.com/office/drawing/2014/main" id="{00000000-0008-0000-0E00-00002B000000}"/>
            </a:ext>
          </a:extLst>
        </xdr:cNvPr>
        <xdr:cNvSpPr/>
      </xdr:nvSpPr>
      <xdr:spPr>
        <a:xfrm flipV="1">
          <a:off x="2420817" y="32971"/>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4</xdr:col>
      <xdr:colOff>594948</xdr:colOff>
      <xdr:row>0</xdr:row>
      <xdr:rowOff>9525</xdr:rowOff>
    </xdr:from>
    <xdr:to>
      <xdr:col>5</xdr:col>
      <xdr:colOff>187570</xdr:colOff>
      <xdr:row>3</xdr:row>
      <xdr:rowOff>172915</xdr:rowOff>
    </xdr:to>
    <xdr:sp macro="" textlink="">
      <xdr:nvSpPr>
        <xdr:cNvPr id="44" name="Triángulo isósceles 43">
          <a:hlinkClick xmlns:r="http://schemas.openxmlformats.org/officeDocument/2006/relationships" r:id="rId3"/>
          <a:extLst>
            <a:ext uri="{FF2B5EF4-FFF2-40B4-BE49-F238E27FC236}">
              <a16:creationId xmlns:a16="http://schemas.microsoft.com/office/drawing/2014/main" id="{00000000-0008-0000-0E00-00002C000000}"/>
            </a:ext>
          </a:extLst>
        </xdr:cNvPr>
        <xdr:cNvSpPr/>
      </xdr:nvSpPr>
      <xdr:spPr>
        <a:xfrm flipV="1">
          <a:off x="4004898" y="9525"/>
          <a:ext cx="62132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146540</xdr:colOff>
      <xdr:row>0</xdr:row>
      <xdr:rowOff>15387</xdr:rowOff>
    </xdr:from>
    <xdr:to>
      <xdr:col>6</xdr:col>
      <xdr:colOff>764932</xdr:colOff>
      <xdr:row>3</xdr:row>
      <xdr:rowOff>178777</xdr:rowOff>
    </xdr:to>
    <xdr:sp macro="" textlink="">
      <xdr:nvSpPr>
        <xdr:cNvPr id="45" name="Triángulo isósceles 44">
          <a:hlinkClick xmlns:r="http://schemas.openxmlformats.org/officeDocument/2006/relationships" r:id="rId4"/>
          <a:extLst>
            <a:ext uri="{FF2B5EF4-FFF2-40B4-BE49-F238E27FC236}">
              <a16:creationId xmlns:a16="http://schemas.microsoft.com/office/drawing/2014/main" id="{00000000-0008-0000-0E00-00002D000000}"/>
            </a:ext>
          </a:extLst>
        </xdr:cNvPr>
        <xdr:cNvSpPr/>
      </xdr:nvSpPr>
      <xdr:spPr>
        <a:xfrm flipV="1">
          <a:off x="5613890" y="15387"/>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701921</xdr:colOff>
      <xdr:row>0</xdr:row>
      <xdr:rowOff>35903</xdr:rowOff>
    </xdr:from>
    <xdr:to>
      <xdr:col>8</xdr:col>
      <xdr:colOff>294544</xdr:colOff>
      <xdr:row>4</xdr:row>
      <xdr:rowOff>8793</xdr:rowOff>
    </xdr:to>
    <xdr:sp macro="" textlink="">
      <xdr:nvSpPr>
        <xdr:cNvPr id="46" name="Triángulo isósceles 45">
          <a:hlinkClick xmlns:r="http://schemas.openxmlformats.org/officeDocument/2006/relationships" r:id="rId5"/>
          <a:extLst>
            <a:ext uri="{FF2B5EF4-FFF2-40B4-BE49-F238E27FC236}">
              <a16:creationId xmlns:a16="http://schemas.microsoft.com/office/drawing/2014/main" id="{00000000-0008-0000-0E00-00002E000000}"/>
            </a:ext>
          </a:extLst>
        </xdr:cNvPr>
        <xdr:cNvSpPr/>
      </xdr:nvSpPr>
      <xdr:spPr>
        <a:xfrm flipV="1">
          <a:off x="7197971" y="35903"/>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253513</xdr:colOff>
      <xdr:row>0</xdr:row>
      <xdr:rowOff>19783</xdr:rowOff>
    </xdr:from>
    <xdr:to>
      <xdr:col>9</xdr:col>
      <xdr:colOff>871905</xdr:colOff>
      <xdr:row>3</xdr:row>
      <xdr:rowOff>183173</xdr:rowOff>
    </xdr:to>
    <xdr:sp macro="" textlink="">
      <xdr:nvSpPr>
        <xdr:cNvPr id="47" name="Triángulo isósceles 46">
          <a:hlinkClick xmlns:r="http://schemas.openxmlformats.org/officeDocument/2006/relationships" r:id="rId6"/>
          <a:extLst>
            <a:ext uri="{FF2B5EF4-FFF2-40B4-BE49-F238E27FC236}">
              <a16:creationId xmlns:a16="http://schemas.microsoft.com/office/drawing/2014/main" id="{00000000-0008-0000-0E00-00002F000000}"/>
            </a:ext>
          </a:extLst>
        </xdr:cNvPr>
        <xdr:cNvSpPr/>
      </xdr:nvSpPr>
      <xdr:spPr>
        <a:xfrm flipV="1">
          <a:off x="8806963" y="19783"/>
          <a:ext cx="618392"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779585</xdr:colOff>
      <xdr:row>0</xdr:row>
      <xdr:rowOff>25644</xdr:rowOff>
    </xdr:from>
    <xdr:to>
      <xdr:col>11</xdr:col>
      <xdr:colOff>372208</xdr:colOff>
      <xdr:row>3</xdr:row>
      <xdr:rowOff>189034</xdr:rowOff>
    </xdr:to>
    <xdr:sp macro="" textlink="">
      <xdr:nvSpPr>
        <xdr:cNvPr id="48" name="Triángulo isósceles 47">
          <a:hlinkClick xmlns:r="http://schemas.openxmlformats.org/officeDocument/2006/relationships" r:id="rId7"/>
          <a:extLst>
            <a:ext uri="{FF2B5EF4-FFF2-40B4-BE49-F238E27FC236}">
              <a16:creationId xmlns:a16="http://schemas.microsoft.com/office/drawing/2014/main" id="{00000000-0008-0000-0E00-000030000000}"/>
            </a:ext>
          </a:extLst>
        </xdr:cNvPr>
        <xdr:cNvSpPr/>
      </xdr:nvSpPr>
      <xdr:spPr>
        <a:xfrm flipV="1">
          <a:off x="10361735" y="25644"/>
          <a:ext cx="621323" cy="734890"/>
        </a:xfrm>
        <a:prstGeom prst="triangl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145256</xdr:colOff>
      <xdr:row>4</xdr:row>
      <xdr:rowOff>38100</xdr:rowOff>
    </xdr:from>
    <xdr:to>
      <xdr:col>4</xdr:col>
      <xdr:colOff>738187</xdr:colOff>
      <xdr:row>6</xdr:row>
      <xdr:rowOff>47625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193256" y="800100"/>
          <a:ext cx="592931" cy="39052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twoCellAnchor>
    <xdr:from>
      <xdr:col>1</xdr:col>
      <xdr:colOff>17319</xdr:colOff>
      <xdr:row>1</xdr:row>
      <xdr:rowOff>0</xdr:rowOff>
    </xdr:from>
    <xdr:to>
      <xdr:col>2</xdr:col>
      <xdr:colOff>17318</xdr:colOff>
      <xdr:row>3</xdr:row>
      <xdr:rowOff>19050</xdr:rowOff>
    </xdr:to>
    <xdr:sp macro="" textlink="">
      <xdr:nvSpPr>
        <xdr:cNvPr id="3" name="Rectángulo: esquinas redondeadas 2">
          <a:extLst>
            <a:ext uri="{FF2B5EF4-FFF2-40B4-BE49-F238E27FC236}">
              <a16:creationId xmlns:a16="http://schemas.microsoft.com/office/drawing/2014/main" id="{00000000-0008-0000-0F00-000003000000}"/>
            </a:ext>
          </a:extLst>
        </xdr:cNvPr>
        <xdr:cNvSpPr/>
      </xdr:nvSpPr>
      <xdr:spPr>
        <a:xfrm>
          <a:off x="779319" y="190500"/>
          <a:ext cx="761999" cy="400050"/>
        </a:xfrm>
        <a:prstGeom prst="roundRect">
          <a:avLst/>
        </a:prstGeom>
        <a:solidFill>
          <a:schemeClr val="accent1">
            <a:lumMod val="50000"/>
          </a:schemeClr>
        </a:solidFill>
        <a:effectLst/>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7. APOYO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1</xdr:row>
      <xdr:rowOff>57150</xdr:rowOff>
    </xdr:from>
    <xdr:to>
      <xdr:col>4</xdr:col>
      <xdr:colOff>752475</xdr:colOff>
      <xdr:row>2</xdr:row>
      <xdr:rowOff>161925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3162300" y="247650"/>
          <a:ext cx="638175" cy="295275"/>
        </a:xfrm>
        <a:prstGeom prst="roundRect">
          <a:avLst/>
        </a:prstGeom>
        <a:solidFill>
          <a:schemeClr val="accent6">
            <a:lumMod val="50000"/>
          </a:schemeClr>
        </a:solidFill>
        <a:scene3d>
          <a:camera prst="orthographicFront"/>
          <a:lightRig rig="threePt" dir="t"/>
        </a:scene3d>
        <a:sp3d>
          <a:bevelT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olo/JORGE%20ARMANDO/Varios/trabajo/JORGE%20ARMANDO/1.%20SIG%20(Administrativa)/4.%20Mapa%20de%20Riesgos/MAPA%20DE%20RIESGOS%202015/MapaRiesgos%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uaesp.gov.co/Users/spatino/Downloads/14%20Control%20y%20Mejora%202012%20seg%201%20RIESGO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sheetName val="G.TH"/>
      <sheetName val="G.F"/>
      <sheetName val="G.AL"/>
      <sheetName val="PQRs "/>
      <sheetName val="G.D"/>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LASIF "/>
      <sheetName val="ANALISIS RIESGOS"/>
      <sheetName val="MATRIZ CAL-EVA "/>
      <sheetName val="MAPA DE RIESGOS"/>
      <sheetName val="SEGUIMIENTO"/>
    </sheetNames>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image" Target="../media/image1.png"/><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image" Target="../media/image1.png"/><Relationship Id="rId4"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1.xml"/><Relationship Id="rId5" Type="http://schemas.openxmlformats.org/officeDocument/2006/relationships/image" Target="../media/image1.png"/><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21.bin"/><Relationship Id="rId5" Type="http://schemas.openxmlformats.org/officeDocument/2006/relationships/image" Target="../media/image1.png"/><Relationship Id="rId4"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2.bin"/><Relationship Id="rId5" Type="http://schemas.openxmlformats.org/officeDocument/2006/relationships/image" Target="../media/image1.png"/><Relationship Id="rId4"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6.bin"/><Relationship Id="rId5" Type="http://schemas.openxmlformats.org/officeDocument/2006/relationships/image" Target="../media/image1.png"/><Relationship Id="rId4"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50F1-B825-4341-AB0B-EA9B95C6DD0D}">
  <sheetPr codeName="Hoja3"/>
  <dimension ref="A2:C89"/>
  <sheetViews>
    <sheetView workbookViewId="0">
      <selection activeCell="B8" sqref="B8:B11"/>
    </sheetView>
  </sheetViews>
  <sheetFormatPr baseColWidth="10" defaultRowHeight="15"/>
  <cols>
    <col min="1" max="1" width="5.6640625" style="8" bestFit="1" customWidth="1"/>
    <col min="2" max="2" width="74.6640625" style="8" bestFit="1" customWidth="1"/>
  </cols>
  <sheetData>
    <row r="2" spans="1:3">
      <c r="B2" s="9" t="s">
        <v>5</v>
      </c>
    </row>
    <row r="4" spans="1:3">
      <c r="A4" s="10" t="s">
        <v>6</v>
      </c>
      <c r="B4" s="11" t="s">
        <v>105</v>
      </c>
    </row>
    <row r="5" spans="1:3">
      <c r="A5" s="10" t="s">
        <v>7</v>
      </c>
      <c r="B5" s="11" t="s">
        <v>106</v>
      </c>
    </row>
    <row r="6" spans="1:3">
      <c r="A6" s="10" t="s">
        <v>8</v>
      </c>
      <c r="B6" s="11" t="s">
        <v>107</v>
      </c>
    </row>
    <row r="7" spans="1:3">
      <c r="A7" s="10" t="s">
        <v>9</v>
      </c>
      <c r="B7" s="14" t="s">
        <v>108</v>
      </c>
    </row>
    <row r="8" spans="1:3">
      <c r="A8" s="12" t="s">
        <v>0</v>
      </c>
      <c r="B8" s="168" t="s">
        <v>109</v>
      </c>
    </row>
    <row r="9" spans="1:3">
      <c r="A9" s="12" t="s">
        <v>10</v>
      </c>
      <c r="B9" s="168" t="s">
        <v>110</v>
      </c>
    </row>
    <row r="10" spans="1:3">
      <c r="A10" s="12" t="s">
        <v>11</v>
      </c>
      <c r="B10" s="168" t="s">
        <v>111</v>
      </c>
    </row>
    <row r="11" spans="1:3">
      <c r="A11" s="12" t="s">
        <v>13</v>
      </c>
      <c r="B11" s="168" t="s">
        <v>112</v>
      </c>
    </row>
    <row r="12" spans="1:3">
      <c r="A12" s="10" t="s">
        <v>15</v>
      </c>
      <c r="B12" s="14" t="s">
        <v>113</v>
      </c>
    </row>
    <row r="13" spans="1:3">
      <c r="A13" s="12" t="s">
        <v>16</v>
      </c>
      <c r="B13" s="14" t="s">
        <v>114</v>
      </c>
      <c r="C13" t="s">
        <v>114</v>
      </c>
    </row>
    <row r="14" spans="1:3">
      <c r="A14" s="13" t="s">
        <v>17</v>
      </c>
      <c r="B14" s="14" t="s">
        <v>115</v>
      </c>
      <c r="C14" t="s">
        <v>117</v>
      </c>
    </row>
    <row r="15" spans="1:3">
      <c r="A15" s="13" t="s">
        <v>18</v>
      </c>
      <c r="B15" s="14" t="s">
        <v>116</v>
      </c>
      <c r="C15" t="s">
        <v>120</v>
      </c>
    </row>
    <row r="16" spans="1:3">
      <c r="A16" s="12" t="s">
        <v>19</v>
      </c>
      <c r="B16" s="14" t="s">
        <v>117</v>
      </c>
    </row>
    <row r="17" spans="1:3">
      <c r="A17" s="13" t="s">
        <v>20</v>
      </c>
      <c r="B17" s="14" t="s">
        <v>118</v>
      </c>
    </row>
    <row r="18" spans="1:3">
      <c r="A18" s="13" t="s">
        <v>21</v>
      </c>
      <c r="B18" s="14" t="s">
        <v>119</v>
      </c>
    </row>
    <row r="19" spans="1:3">
      <c r="A19" s="12" t="s">
        <v>22</v>
      </c>
      <c r="B19" s="14" t="s">
        <v>120</v>
      </c>
    </row>
    <row r="20" spans="1:3">
      <c r="A20" s="10" t="s">
        <v>23</v>
      </c>
      <c r="B20" s="14" t="s">
        <v>121</v>
      </c>
    </row>
    <row r="21" spans="1:3">
      <c r="A21" s="12" t="s">
        <v>24</v>
      </c>
      <c r="B21" s="14" t="s">
        <v>122</v>
      </c>
      <c r="C21" s="14" t="s">
        <v>122</v>
      </c>
    </row>
    <row r="22" spans="1:3">
      <c r="A22" s="12" t="s">
        <v>208</v>
      </c>
      <c r="B22" s="98" t="s">
        <v>224</v>
      </c>
      <c r="C22" s="14" t="s">
        <v>123</v>
      </c>
    </row>
    <row r="23" spans="1:3">
      <c r="A23" s="12" t="s">
        <v>210</v>
      </c>
      <c r="B23" s="98" t="s">
        <v>225</v>
      </c>
      <c r="C23" s="14" t="s">
        <v>124</v>
      </c>
    </row>
    <row r="24" spans="1:3">
      <c r="A24" s="12" t="s">
        <v>25</v>
      </c>
      <c r="B24" s="14" t="s">
        <v>123</v>
      </c>
    </row>
    <row r="25" spans="1:3">
      <c r="A25" s="12" t="s">
        <v>214</v>
      </c>
      <c r="B25" s="14" t="s">
        <v>226</v>
      </c>
      <c r="C25" s="14"/>
    </row>
    <row r="26" spans="1:3">
      <c r="A26" s="12" t="s">
        <v>218</v>
      </c>
      <c r="B26" s="14" t="s">
        <v>227</v>
      </c>
      <c r="C26" s="14"/>
    </row>
    <row r="27" spans="1:3">
      <c r="A27" s="12" t="s">
        <v>26</v>
      </c>
      <c r="B27" s="14" t="s">
        <v>124</v>
      </c>
    </row>
    <row r="28" spans="1:3">
      <c r="A28" s="10" t="s">
        <v>27</v>
      </c>
      <c r="B28" s="14" t="s">
        <v>125</v>
      </c>
    </row>
    <row r="29" spans="1:3">
      <c r="A29" s="12" t="s">
        <v>28</v>
      </c>
      <c r="B29" s="14" t="s">
        <v>126</v>
      </c>
      <c r="C29" s="14" t="s">
        <v>126</v>
      </c>
    </row>
    <row r="30" spans="1:3">
      <c r="A30" s="13" t="s">
        <v>29</v>
      </c>
      <c r="B30" s="14" t="s">
        <v>127</v>
      </c>
      <c r="C30" s="14" t="s">
        <v>135</v>
      </c>
    </row>
    <row r="31" spans="1:3">
      <c r="A31" s="13" t="s">
        <v>30</v>
      </c>
      <c r="B31" s="14" t="s">
        <v>128</v>
      </c>
      <c r="C31" s="14" t="s">
        <v>136</v>
      </c>
    </row>
    <row r="32" spans="1:3">
      <c r="A32" s="13" t="s">
        <v>31</v>
      </c>
      <c r="B32" s="14" t="s">
        <v>129</v>
      </c>
      <c r="C32" s="14" t="s">
        <v>137</v>
      </c>
    </row>
    <row r="33" spans="1:3">
      <c r="A33" s="13" t="s">
        <v>32</v>
      </c>
      <c r="B33" s="14" t="s">
        <v>130</v>
      </c>
      <c r="C33" s="14" t="s">
        <v>138</v>
      </c>
    </row>
    <row r="34" spans="1:3">
      <c r="A34" s="13" t="s">
        <v>33</v>
      </c>
      <c r="B34" s="14" t="s">
        <v>131</v>
      </c>
    </row>
    <row r="35" spans="1:3">
      <c r="A35" s="13" t="s">
        <v>34</v>
      </c>
      <c r="B35" s="14" t="s">
        <v>132</v>
      </c>
    </row>
    <row r="36" spans="1:3">
      <c r="A36" s="13" t="s">
        <v>35</v>
      </c>
      <c r="B36" s="14" t="s">
        <v>133</v>
      </c>
    </row>
    <row r="37" spans="1:3">
      <c r="A37" s="13" t="s">
        <v>36</v>
      </c>
      <c r="B37" s="14" t="s">
        <v>134</v>
      </c>
    </row>
    <row r="38" spans="1:3">
      <c r="A38" s="12" t="s">
        <v>37</v>
      </c>
      <c r="B38" s="14" t="s">
        <v>135</v>
      </c>
    </row>
    <row r="39" spans="1:3">
      <c r="A39" s="12" t="s">
        <v>38</v>
      </c>
      <c r="B39" s="14" t="s">
        <v>136</v>
      </c>
    </row>
    <row r="40" spans="1:3">
      <c r="A40" s="12" t="s">
        <v>39</v>
      </c>
      <c r="B40" s="14" t="s">
        <v>137</v>
      </c>
    </row>
    <row r="41" spans="1:3">
      <c r="A41" s="12" t="s">
        <v>40</v>
      </c>
      <c r="B41" s="14" t="s">
        <v>138</v>
      </c>
    </row>
    <row r="42" spans="1:3">
      <c r="A42" s="13" t="s">
        <v>41</v>
      </c>
      <c r="B42" s="14" t="s">
        <v>139</v>
      </c>
    </row>
    <row r="43" spans="1:3">
      <c r="A43" s="13" t="s">
        <v>42</v>
      </c>
      <c r="B43" s="14" t="s">
        <v>140</v>
      </c>
    </row>
    <row r="44" spans="1:3">
      <c r="A44" s="13" t="s">
        <v>43</v>
      </c>
      <c r="B44" s="14" t="s">
        <v>141</v>
      </c>
    </row>
    <row r="45" spans="1:3">
      <c r="A45" s="13" t="s">
        <v>276</v>
      </c>
      <c r="B45" s="98" t="s">
        <v>414</v>
      </c>
    </row>
    <row r="46" spans="1:3">
      <c r="A46" s="13" t="s">
        <v>271</v>
      </c>
      <c r="B46" s="98" t="s">
        <v>415</v>
      </c>
    </row>
    <row r="47" spans="1:3">
      <c r="A47" s="10" t="s">
        <v>44</v>
      </c>
      <c r="B47" s="14" t="s">
        <v>142</v>
      </c>
    </row>
    <row r="48" spans="1:3">
      <c r="A48" s="12" t="s">
        <v>45</v>
      </c>
      <c r="B48" s="14" t="s">
        <v>143</v>
      </c>
      <c r="C48" s="14" t="s">
        <v>143</v>
      </c>
    </row>
    <row r="49" spans="1:3">
      <c r="A49" s="12" t="s">
        <v>46</v>
      </c>
      <c r="B49" s="14" t="s">
        <v>144</v>
      </c>
      <c r="C49" s="14" t="s">
        <v>144</v>
      </c>
    </row>
    <row r="50" spans="1:3">
      <c r="A50" s="13" t="s">
        <v>47</v>
      </c>
      <c r="B50" s="14" t="s">
        <v>145</v>
      </c>
      <c r="C50" s="14" t="s">
        <v>228</v>
      </c>
    </row>
    <row r="51" spans="1:3">
      <c r="A51" s="13" t="s">
        <v>48</v>
      </c>
      <c r="B51" s="14" t="s">
        <v>146</v>
      </c>
      <c r="C51" s="14" t="s">
        <v>155</v>
      </c>
    </row>
    <row r="52" spans="1:3">
      <c r="A52" s="13" t="s">
        <v>49</v>
      </c>
      <c r="B52" s="14" t="s">
        <v>147</v>
      </c>
      <c r="C52" s="14" t="s">
        <v>159</v>
      </c>
    </row>
    <row r="53" spans="1:3">
      <c r="A53" s="13" t="s">
        <v>50</v>
      </c>
      <c r="B53" s="14" t="s">
        <v>148</v>
      </c>
      <c r="C53" s="14" t="s">
        <v>166</v>
      </c>
    </row>
    <row r="54" spans="1:3">
      <c r="A54" s="12" t="s">
        <v>51</v>
      </c>
      <c r="B54" s="14" t="s">
        <v>228</v>
      </c>
      <c r="C54" s="14" t="s">
        <v>167</v>
      </c>
    </row>
    <row r="55" spans="1:3">
      <c r="A55" s="13" t="s">
        <v>52</v>
      </c>
      <c r="B55" s="14" t="s">
        <v>149</v>
      </c>
    </row>
    <row r="56" spans="1:3">
      <c r="A56" s="13" t="s">
        <v>53</v>
      </c>
      <c r="B56" s="14" t="s">
        <v>150</v>
      </c>
    </row>
    <row r="57" spans="1:3">
      <c r="A57" s="13" t="s">
        <v>54</v>
      </c>
      <c r="B57" s="14" t="s">
        <v>151</v>
      </c>
    </row>
    <row r="58" spans="1:3">
      <c r="A58" s="13" t="s">
        <v>55</v>
      </c>
      <c r="B58" s="14" t="s">
        <v>152</v>
      </c>
    </row>
    <row r="59" spans="1:3">
      <c r="A59" s="13" t="s">
        <v>56</v>
      </c>
      <c r="B59" s="14" t="s">
        <v>153</v>
      </c>
    </row>
    <row r="60" spans="1:3">
      <c r="A60" s="13" t="s">
        <v>57</v>
      </c>
      <c r="B60" s="14" t="s">
        <v>154</v>
      </c>
    </row>
    <row r="61" spans="1:3">
      <c r="A61" s="12" t="s">
        <v>58</v>
      </c>
      <c r="B61" s="14" t="s">
        <v>155</v>
      </c>
    </row>
    <row r="62" spans="1:3">
      <c r="A62" s="13" t="s">
        <v>59</v>
      </c>
      <c r="B62" s="14" t="s">
        <v>156</v>
      </c>
    </row>
    <row r="63" spans="1:3">
      <c r="A63" s="13" t="s">
        <v>60</v>
      </c>
      <c r="B63" s="14" t="s">
        <v>157</v>
      </c>
    </row>
    <row r="64" spans="1:3">
      <c r="A64" s="13" t="s">
        <v>61</v>
      </c>
      <c r="B64" s="14" t="s">
        <v>158</v>
      </c>
    </row>
    <row r="65" spans="1:3">
      <c r="A65" s="12" t="s">
        <v>62</v>
      </c>
      <c r="B65" s="14" t="s">
        <v>159</v>
      </c>
    </row>
    <row r="66" spans="1:3">
      <c r="A66" s="13" t="s">
        <v>63</v>
      </c>
      <c r="B66" s="14" t="s">
        <v>160</v>
      </c>
    </row>
    <row r="67" spans="1:3">
      <c r="A67" s="13" t="s">
        <v>64</v>
      </c>
      <c r="B67" s="14" t="s">
        <v>161</v>
      </c>
    </row>
    <row r="68" spans="1:3">
      <c r="A68" s="13" t="s">
        <v>65</v>
      </c>
      <c r="B68" s="14" t="s">
        <v>162</v>
      </c>
    </row>
    <row r="69" spans="1:3">
      <c r="A69" s="13" t="s">
        <v>66</v>
      </c>
      <c r="B69" s="14" t="s">
        <v>163</v>
      </c>
    </row>
    <row r="70" spans="1:3">
      <c r="A70" s="13" t="s">
        <v>67</v>
      </c>
      <c r="B70" s="14" t="s">
        <v>164</v>
      </c>
    </row>
    <row r="71" spans="1:3">
      <c r="A71" s="13" t="s">
        <v>68</v>
      </c>
      <c r="B71" s="14" t="s">
        <v>165</v>
      </c>
    </row>
    <row r="72" spans="1:3">
      <c r="A72" s="12" t="s">
        <v>69</v>
      </c>
      <c r="B72" s="14" t="s">
        <v>166</v>
      </c>
    </row>
    <row r="73" spans="1:3">
      <c r="A73" s="12" t="s">
        <v>70</v>
      </c>
      <c r="B73" s="14" t="s">
        <v>167</v>
      </c>
    </row>
    <row r="74" spans="1:3">
      <c r="A74" s="10" t="s">
        <v>71</v>
      </c>
      <c r="B74" s="14" t="s">
        <v>168</v>
      </c>
    </row>
    <row r="75" spans="1:3">
      <c r="A75" s="12" t="s">
        <v>72</v>
      </c>
      <c r="B75" s="14" t="s">
        <v>169</v>
      </c>
      <c r="C75" s="14" t="s">
        <v>169</v>
      </c>
    </row>
    <row r="76" spans="1:3">
      <c r="A76" s="13" t="s">
        <v>73</v>
      </c>
      <c r="B76" s="14" t="s">
        <v>170</v>
      </c>
      <c r="C76" s="14" t="s">
        <v>172</v>
      </c>
    </row>
    <row r="77" spans="1:3">
      <c r="A77" s="13" t="s">
        <v>74</v>
      </c>
      <c r="B77" s="14" t="s">
        <v>229</v>
      </c>
      <c r="C77" s="14" t="s">
        <v>173</v>
      </c>
    </row>
    <row r="78" spans="1:3">
      <c r="A78" s="13" t="s">
        <v>75</v>
      </c>
      <c r="B78" s="14" t="s">
        <v>171</v>
      </c>
    </row>
    <row r="79" spans="1:3">
      <c r="A79" s="12" t="s">
        <v>76</v>
      </c>
      <c r="B79" s="14" t="s">
        <v>172</v>
      </c>
    </row>
    <row r="80" spans="1:3">
      <c r="A80" s="12" t="s">
        <v>77</v>
      </c>
      <c r="B80" s="14" t="s">
        <v>173</v>
      </c>
    </row>
    <row r="81" spans="1:3">
      <c r="A81" s="13" t="s">
        <v>78</v>
      </c>
      <c r="B81" s="14" t="s">
        <v>174</v>
      </c>
    </row>
    <row r="82" spans="1:3">
      <c r="A82" s="13" t="s">
        <v>79</v>
      </c>
      <c r="B82" s="14" t="s">
        <v>175</v>
      </c>
    </row>
    <row r="83" spans="1:3">
      <c r="A83" s="13" t="s">
        <v>80</v>
      </c>
      <c r="B83" s="14" t="s">
        <v>176</v>
      </c>
    </row>
    <row r="84" spans="1:3">
      <c r="A84" s="10" t="s">
        <v>81</v>
      </c>
      <c r="B84" s="14" t="s">
        <v>177</v>
      </c>
    </row>
    <row r="85" spans="1:3">
      <c r="A85" s="12" t="s">
        <v>82</v>
      </c>
      <c r="B85" s="14" t="s">
        <v>178</v>
      </c>
      <c r="C85" s="14" t="s">
        <v>178</v>
      </c>
    </row>
    <row r="86" spans="1:3">
      <c r="A86" s="12" t="s">
        <v>83</v>
      </c>
      <c r="B86" s="14" t="s">
        <v>179</v>
      </c>
      <c r="C86" s="14" t="s">
        <v>179</v>
      </c>
    </row>
    <row r="87" spans="1:3">
      <c r="A87" s="12" t="s">
        <v>403</v>
      </c>
      <c r="B87" s="98" t="s">
        <v>416</v>
      </c>
      <c r="C87" s="14" t="s">
        <v>180</v>
      </c>
    </row>
    <row r="88" spans="1:3">
      <c r="A88" s="12" t="s">
        <v>407</v>
      </c>
      <c r="B88" s="98" t="s">
        <v>417</v>
      </c>
      <c r="C88" s="14"/>
    </row>
    <row r="89" spans="1:3">
      <c r="A89" s="12" t="s">
        <v>84</v>
      </c>
      <c r="B89" s="14" t="s">
        <v>180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1AE5-318C-4942-AC82-0E1C367EFBD1}">
  <sheetPr codeName="Hoja12"/>
  <dimension ref="A1:D7"/>
  <sheetViews>
    <sheetView showGridLines="0" zoomScaleNormal="100" zoomScalePageLayoutView="80" workbookViewId="0">
      <selection activeCell="B12" sqref="B12:F12"/>
    </sheetView>
  </sheetViews>
  <sheetFormatPr baseColWidth="10" defaultColWidth="11.5" defaultRowHeight="15"/>
  <cols>
    <col min="1" max="1" width="3.1640625" style="3" bestFit="1" customWidth="1"/>
    <col min="2" max="2" width="85.6640625" style="3" customWidth="1"/>
    <col min="3" max="3" width="1.6640625" style="3" customWidth="1"/>
    <col min="4" max="4" width="71.83203125" style="3" hidden="1" customWidth="1"/>
    <col min="5" max="16384" width="11.5" style="3"/>
  </cols>
  <sheetData>
    <row r="1" spans="1:4">
      <c r="B1" s="51"/>
    </row>
    <row r="2" spans="1:4">
      <c r="B2" s="17" t="s">
        <v>85</v>
      </c>
      <c r="D2" s="19" t="s">
        <v>86</v>
      </c>
    </row>
    <row r="3" spans="1:4">
      <c r="A3" s="30" t="s">
        <v>22</v>
      </c>
      <c r="B3" s="30" t="s">
        <v>201</v>
      </c>
      <c r="C3" s="23"/>
      <c r="D3" s="38" t="s">
        <v>201</v>
      </c>
    </row>
    <row r="4" spans="1:4" ht="136.5" customHeight="1">
      <c r="A4" s="70"/>
      <c r="B4" s="39" t="s">
        <v>202</v>
      </c>
      <c r="C4" s="23"/>
      <c r="D4" s="32" t="s">
        <v>203</v>
      </c>
    </row>
    <row r="5" spans="1:4" ht="5.25" customHeight="1">
      <c r="A5" s="70"/>
      <c r="B5" s="41"/>
      <c r="C5" s="23"/>
    </row>
    <row r="6" spans="1:4">
      <c r="B6" s="59" t="s">
        <v>92</v>
      </c>
      <c r="D6" s="34" t="s">
        <v>92</v>
      </c>
    </row>
    <row r="7" spans="1:4" ht="317.25" customHeight="1">
      <c r="B7" s="71" t="s">
        <v>204</v>
      </c>
      <c r="D7" s="35" t="s">
        <v>205</v>
      </c>
    </row>
  </sheetData>
  <pageMargins left="0.7" right="0.7" top="0.75" bottom="0.75" header="0.3" footer="0.3"/>
  <pageSetup scale="52"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91C5-67C3-4124-9969-C23CCF328D0C}">
  <sheetPr codeName="Hoja9">
    <pageSetUpPr fitToPage="1"/>
  </sheetPr>
  <dimension ref="A1:M12"/>
  <sheetViews>
    <sheetView showGridLines="0" showRowColHeaders="0" zoomScaleNormal="100" workbookViewId="0">
      <selection activeCell="H12" sqref="H12:L12"/>
    </sheetView>
  </sheetViews>
  <sheetFormatPr baseColWidth="10" defaultColWidth="0" defaultRowHeight="15" zeroHeight="1"/>
  <cols>
    <col min="1" max="1" width="4.83203125" style="178" customWidth="1"/>
    <col min="2" max="12" width="15.5" style="178" customWidth="1"/>
    <col min="13" max="13" width="4.83203125" style="178" customWidth="1"/>
    <col min="14" max="16384" width="15.5" style="178" hidden="1"/>
  </cols>
  <sheetData>
    <row r="1" spans="1:12" s="173" customFormat="1"/>
    <row r="2" spans="1:12" s="173" customFormat="1"/>
    <row r="3" spans="1:12" s="173" customFormat="1">
      <c r="A3" s="174"/>
      <c r="B3" s="174"/>
      <c r="C3" s="174"/>
      <c r="D3" s="174"/>
      <c r="E3" s="174"/>
      <c r="F3" s="174"/>
      <c r="G3" s="174"/>
      <c r="H3" s="174"/>
      <c r="I3" s="174"/>
      <c r="J3" s="174"/>
      <c r="K3" s="174"/>
      <c r="L3" s="174"/>
    </row>
    <row r="4" spans="1:12" s="173" customFormat="1">
      <c r="A4" s="174"/>
      <c r="B4" s="174"/>
      <c r="C4" s="174"/>
      <c r="D4" s="174"/>
      <c r="E4" s="174"/>
      <c r="F4" s="174"/>
      <c r="G4" s="174"/>
      <c r="H4" s="174"/>
      <c r="I4" s="174"/>
      <c r="J4" s="174"/>
      <c r="K4" s="174"/>
      <c r="L4" s="174"/>
    </row>
    <row r="5" spans="1:12" s="173" customFormat="1">
      <c r="A5" s="174"/>
      <c r="B5" s="174"/>
      <c r="C5" s="174"/>
      <c r="D5" s="174"/>
      <c r="E5" s="174"/>
      <c r="F5" s="174"/>
      <c r="G5" s="174"/>
      <c r="H5" s="174"/>
      <c r="I5" s="174"/>
      <c r="J5" s="174"/>
      <c r="K5" s="174"/>
      <c r="L5" s="174"/>
    </row>
    <row r="6" spans="1:12" s="176" customFormat="1">
      <c r="A6" s="175"/>
      <c r="B6" s="175"/>
      <c r="C6" s="175"/>
      <c r="D6" s="175"/>
      <c r="E6" s="175"/>
      <c r="F6" s="175"/>
      <c r="G6" s="175"/>
      <c r="H6" s="175"/>
      <c r="I6" s="175"/>
      <c r="J6" s="175"/>
      <c r="K6" s="175"/>
      <c r="L6" s="175"/>
    </row>
    <row r="7" spans="1:12" s="176" customFormat="1">
      <c r="A7" s="175"/>
      <c r="B7" s="175" t="s">
        <v>123</v>
      </c>
      <c r="C7" s="175"/>
      <c r="D7" s="175"/>
      <c r="E7" s="175"/>
      <c r="F7" s="175" t="s">
        <v>420</v>
      </c>
      <c r="G7" s="175" t="s">
        <v>226</v>
      </c>
      <c r="H7" s="184" t="str">
        <f>_xlfn.IFS(B7=Hoja3!B21,Hoja3!B22,B7=Hoja3!B24,Hoja3!B25,B7=Hoja3!B27,"")</f>
        <v>6.2.1 Objetivos de calidad</v>
      </c>
      <c r="I7" s="175" t="s">
        <v>181</v>
      </c>
      <c r="J7" s="175"/>
      <c r="K7" s="175"/>
      <c r="L7" s="175"/>
    </row>
    <row r="8" spans="1:12" s="176" customFormat="1">
      <c r="A8" s="175"/>
      <c r="B8" s="175"/>
      <c r="C8" s="175"/>
      <c r="D8" s="175"/>
      <c r="E8" s="175"/>
      <c r="F8" s="175"/>
      <c r="G8" s="175"/>
      <c r="H8" s="185" t="str">
        <f>_xlfn.IFS(B7=Hoja3!B21,Hoja3!B23,B7=Hoja3!B24,Hoja3!B26,B7=Hoja3!B27,"")</f>
        <v>6.2.2 Planificación</v>
      </c>
      <c r="I8" s="175" t="s">
        <v>181</v>
      </c>
      <c r="J8" s="175"/>
      <c r="K8" s="175"/>
      <c r="L8" s="175"/>
    </row>
    <row r="9" spans="1:12" s="176" customFormat="1">
      <c r="A9" s="175"/>
      <c r="B9" s="175"/>
      <c r="C9" s="175"/>
      <c r="D9" s="175"/>
      <c r="E9" s="175"/>
      <c r="F9" s="175"/>
      <c r="G9" s="175"/>
      <c r="H9" s="175"/>
      <c r="I9" s="175"/>
      <c r="J9" s="175"/>
      <c r="K9" s="175"/>
      <c r="L9" s="175"/>
    </row>
    <row r="10" spans="1:12">
      <c r="A10" s="175"/>
      <c r="B10" s="175"/>
      <c r="C10" s="175"/>
      <c r="D10" s="175"/>
      <c r="E10" s="175"/>
      <c r="F10" s="175"/>
      <c r="G10" s="175"/>
      <c r="H10" s="175"/>
      <c r="I10" s="175"/>
      <c r="J10" s="175"/>
      <c r="K10" s="175"/>
      <c r="L10" s="175"/>
    </row>
    <row r="11" spans="1:12">
      <c r="B11" s="206" t="s">
        <v>207</v>
      </c>
      <c r="C11" s="206"/>
      <c r="D11" s="206"/>
      <c r="E11" s="206"/>
      <c r="F11" s="206"/>
      <c r="G11" s="176"/>
      <c r="H11" s="207" t="s">
        <v>92</v>
      </c>
      <c r="I11" s="207"/>
      <c r="J11" s="207"/>
      <c r="K11" s="207"/>
      <c r="L11" s="207"/>
    </row>
    <row r="12" spans="1:12" ht="315.75" customHeight="1">
      <c r="B12" s="208" t="str">
        <f>_xlfn.IFS(G7=Hoja3!B22,'(6. Planificación) 6.1'!B7,G7=Hoja3!B23,'(6. Planificación) 6.1'!B9,G7=Hoja3!B25,'6.2'!B5,G7=Hoja3!B26,'6.2'!B9,B7=Hoja3!B27,'6.3'!B4,B7=Hoja3!B21,"",B7=Hoja3!B24,"")</f>
        <v>La organización debe establecer objetivos de la calidad para las funciones y niveles correspondientes y los procesos necesarios para el Sistema de Gestión de la Calidad.
Los objetivos de la calidad deben:
a)Ser afines con la política de la calidad.
b)   Ser medibles.
c)   Considerar los requisitos aplicables. 
d)   Ser acertados para la conformidad de los productos y servicios y para el aumento de la satisfacción del cliente.
e)   Ser objeto de seguimiento.
f)   Ser comunicados.
g)   Actualizarse, según convenga.
La organización debe conservar información documentada sobre los objetivos de la calidad.</v>
      </c>
      <c r="C12" s="208" t="s">
        <v>120</v>
      </c>
      <c r="D12" s="208"/>
      <c r="E12" s="208"/>
      <c r="F12" s="208"/>
      <c r="G12" s="176"/>
      <c r="H12" s="208" t="str">
        <f>_xlfn.IFS(G7=Hoja3!B22,'(6. Planificación) 6.1'!B11,G7=Hoja3!B23,'(6. Planificación) 6.1'!B11,G7=Hoja3!B25,'6.2'!B7,G7=Hoja3!B26,'6.2'!B11,B7=Hoja3!B27,'6.3'!B6,B7=Hoja3!B21,"",B7=Hoja3!B24,"")</f>
        <v xml:space="preserve">a,b,c,d,e,f,g (cumple)
Los objetivos de calidad son los objetivos institucionales definidos en el Marco Estratégico de la UAESP. 
</v>
      </c>
      <c r="I12" s="208"/>
      <c r="J12" s="208"/>
      <c r="K12" s="208"/>
      <c r="L12" s="208"/>
    </row>
  </sheetData>
  <sheetProtection algorithmName="SHA-512" hashValue="mZPiorN+U8dFY7L2SDwnNr5DK4I+WKsGXCx0ij926bGPFKrCoqDTk2f52rSe0ck/vyOb+OPDuMYamU0vtvOkpg==" saltValue="vbvdfbpz6zRjpdWwcsuV1Q==" spinCount="100000" sheet="1" objects="1" scenarios="1"/>
  <mergeCells count="4">
    <mergeCell ref="B11:F11"/>
    <mergeCell ref="H11:L11"/>
    <mergeCell ref="B12:F12"/>
    <mergeCell ref="H12:L12"/>
  </mergeCells>
  <hyperlinks>
    <hyperlink ref="A1" location="Inicio!A1" display="Inicio!A1" xr:uid="{1ACC56A9-97B5-4BA6-9EA1-2B18035B020A}"/>
  </hyperlinks>
  <pageMargins left="0.23622047244094491" right="0.23622047244094491" top="0.74803149606299213" bottom="0.74803149606299213" header="0.31496062992125984" footer="0.31496062992125984"/>
  <pageSetup scale="76" fitToHeight="0" orientation="landscape" r:id="rId1"/>
  <headerFooter>
    <oddHeader>&amp;L&amp;G&amp;CManual de operación del Sistema Integrado de Gestión</oddHeader>
    <oddFooter>&amp;L&amp;G&amp;C&amp;P&amp;RDES-MN-01
V9</oddFooter>
  </headerFooter>
  <drawing r:id="rId2"/>
  <legacyDrawing r:id="rId3"/>
  <legacyDrawingHF r:id="rId4"/>
  <picture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FFDC-02D1-41A0-9445-DEA2E764D327}">
  <sheetPr codeName="Hoja13">
    <tabColor rgb="FF00B0F0"/>
  </sheetPr>
  <dimension ref="A1:B19"/>
  <sheetViews>
    <sheetView showGridLines="0" zoomScale="110" zoomScaleNormal="110" zoomScalePageLayoutView="80" workbookViewId="0">
      <selection activeCell="D7" sqref="D7"/>
    </sheetView>
  </sheetViews>
  <sheetFormatPr baseColWidth="10" defaultColWidth="11.5" defaultRowHeight="11"/>
  <cols>
    <col min="1" max="1" width="5.83203125" style="76" customWidth="1"/>
    <col min="2" max="2" width="71.5" style="76" customWidth="1"/>
    <col min="3" max="3" width="1.83203125" style="76" customWidth="1"/>
    <col min="4" max="16384" width="11.5" style="76"/>
  </cols>
  <sheetData>
    <row r="1" spans="1:2" ht="14">
      <c r="B1" s="77"/>
    </row>
    <row r="2" spans="1:2" ht="14">
      <c r="B2" s="77"/>
    </row>
    <row r="3" spans="1:2" ht="14">
      <c r="B3" s="77"/>
    </row>
    <row r="4" spans="1:2" ht="14">
      <c r="B4" s="77"/>
    </row>
    <row r="5" spans="1:2" ht="14">
      <c r="B5" s="78" t="s">
        <v>85</v>
      </c>
    </row>
    <row r="6" spans="1:2" ht="14">
      <c r="A6" s="79" t="s">
        <v>24</v>
      </c>
      <c r="B6" s="79" t="s">
        <v>207</v>
      </c>
    </row>
    <row r="7" spans="1:2" ht="122.25" customHeight="1">
      <c r="A7" s="80" t="s">
        <v>208</v>
      </c>
      <c r="B7" s="81" t="s">
        <v>209</v>
      </c>
    </row>
    <row r="8" spans="1:2" s="82" customFormat="1" ht="35.25" customHeight="1"/>
    <row r="9" spans="1:2" ht="323.25" customHeight="1">
      <c r="A9" s="83" t="s">
        <v>210</v>
      </c>
      <c r="B9" s="84" t="s">
        <v>211</v>
      </c>
    </row>
    <row r="10" spans="1:2">
      <c r="B10" s="85" t="s">
        <v>92</v>
      </c>
    </row>
    <row r="11" spans="1:2" ht="120" customHeight="1">
      <c r="B11" s="86" t="s">
        <v>212</v>
      </c>
    </row>
    <row r="12" spans="1:2" ht="3.75" customHeight="1"/>
    <row r="15" spans="1:2" ht="36" customHeight="1"/>
    <row r="16" spans="1:2" ht="6" customHeight="1"/>
    <row r="17" ht="174.75" customHeight="1"/>
    <row r="19" ht="33" customHeight="1"/>
  </sheetData>
  <pageMargins left="0.7" right="0.7" top="0.75" bottom="0.75" header="0.3" footer="0.3"/>
  <pageSetup scale="4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46DA-EB22-4A6D-AB26-D4E4EF67EE78}">
  <sheetPr codeName="Hoja14"/>
  <dimension ref="A1:C11"/>
  <sheetViews>
    <sheetView showGridLines="0" topLeftCell="A7" zoomScale="130" zoomScaleNormal="130" zoomScalePageLayoutView="80" workbookViewId="0">
      <selection activeCell="D7" sqref="D7"/>
    </sheetView>
  </sheetViews>
  <sheetFormatPr baseColWidth="10" defaultColWidth="11.5" defaultRowHeight="14"/>
  <cols>
    <col min="1" max="1" width="4.33203125" style="87" customWidth="1"/>
    <col min="2" max="2" width="80.5" style="87" customWidth="1"/>
    <col min="3" max="3" width="1.83203125" style="87" customWidth="1"/>
    <col min="4" max="16384" width="11.5" style="87"/>
  </cols>
  <sheetData>
    <row r="1" spans="1:3">
      <c r="B1" s="77"/>
    </row>
    <row r="2" spans="1:3">
      <c r="B2" s="78" t="s">
        <v>85</v>
      </c>
      <c r="C2" s="76"/>
    </row>
    <row r="3" spans="1:3">
      <c r="A3" s="88" t="s">
        <v>25</v>
      </c>
      <c r="B3" s="88" t="s">
        <v>213</v>
      </c>
      <c r="C3" s="76"/>
    </row>
    <row r="4" spans="1:3">
      <c r="A4" s="89" t="s">
        <v>214</v>
      </c>
      <c r="B4" s="88" t="s">
        <v>215</v>
      </c>
      <c r="C4" s="76"/>
    </row>
    <row r="5" spans="1:3" ht="156.75" customHeight="1">
      <c r="A5" s="83"/>
      <c r="B5" s="81" t="s">
        <v>216</v>
      </c>
      <c r="C5" s="76"/>
    </row>
    <row r="6" spans="1:3">
      <c r="B6" s="90" t="s">
        <v>92</v>
      </c>
    </row>
    <row r="7" spans="1:3" ht="33">
      <c r="A7" s="83"/>
      <c r="B7" s="81" t="s">
        <v>217</v>
      </c>
    </row>
    <row r="8" spans="1:3" s="93" customFormat="1" ht="3.75" customHeight="1">
      <c r="A8" s="91"/>
      <c r="B8" s="92"/>
    </row>
    <row r="9" spans="1:3" ht="140.25" customHeight="1">
      <c r="A9" s="83" t="s">
        <v>218</v>
      </c>
      <c r="B9" s="81" t="s">
        <v>219</v>
      </c>
    </row>
    <row r="10" spans="1:3">
      <c r="B10" s="90" t="s">
        <v>92</v>
      </c>
    </row>
    <row r="11" spans="1:3" ht="82.5" customHeight="1">
      <c r="B11" s="81" t="s">
        <v>220</v>
      </c>
    </row>
  </sheetData>
  <pageMargins left="0.7" right="0.7" top="0.75" bottom="0.75" header="0.3" footer="0.3"/>
  <pageSetup scale="4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0DE8-1D90-45DF-BA52-0B6D8967332C}">
  <sheetPr codeName="Hoja15"/>
  <dimension ref="A1:C6"/>
  <sheetViews>
    <sheetView showGridLines="0" zoomScale="145" zoomScaleNormal="145" zoomScalePageLayoutView="115" workbookViewId="0">
      <selection activeCell="D7" sqref="D7"/>
    </sheetView>
  </sheetViews>
  <sheetFormatPr baseColWidth="10" defaultColWidth="11.5" defaultRowHeight="14"/>
  <cols>
    <col min="1" max="1" width="3.6640625" style="94" customWidth="1"/>
    <col min="2" max="2" width="69.1640625" style="94" customWidth="1"/>
    <col min="3" max="3" width="1.5" style="94" customWidth="1"/>
    <col min="4" max="16384" width="11.5" style="94"/>
  </cols>
  <sheetData>
    <row r="1" spans="1:3">
      <c r="B1" s="95"/>
    </row>
    <row r="2" spans="1:3">
      <c r="B2" s="78" t="s">
        <v>85</v>
      </c>
      <c r="C2" s="83"/>
    </row>
    <row r="3" spans="1:3">
      <c r="A3" s="96" t="s">
        <v>26</v>
      </c>
      <c r="B3" s="96" t="s">
        <v>221</v>
      </c>
    </row>
    <row r="4" spans="1:3" ht="110.25" customHeight="1">
      <c r="A4" s="83"/>
      <c r="B4" s="97" t="s">
        <v>222</v>
      </c>
      <c r="C4" s="83"/>
    </row>
    <row r="5" spans="1:3">
      <c r="B5" s="85" t="s">
        <v>92</v>
      </c>
    </row>
    <row r="6" spans="1:3" ht="94.5" customHeight="1">
      <c r="A6" s="83"/>
      <c r="B6" s="97" t="s">
        <v>223</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99271-74F1-4463-B400-F3AF8FC4E0FD}">
  <sheetPr codeName="Hoja22">
    <pageSetUpPr fitToPage="1"/>
  </sheetPr>
  <dimension ref="A1:N14"/>
  <sheetViews>
    <sheetView showGridLines="0" showRowColHeaders="0" workbookViewId="0">
      <selection activeCell="H14" sqref="H14:L14"/>
    </sheetView>
  </sheetViews>
  <sheetFormatPr baseColWidth="10" defaultColWidth="0" defaultRowHeight="15" zeroHeight="1"/>
  <cols>
    <col min="1" max="1" width="4.83203125" style="178" customWidth="1"/>
    <col min="2" max="12" width="15.5" style="178" customWidth="1"/>
    <col min="13" max="13" width="4.83203125" style="178" customWidth="1"/>
    <col min="14" max="14" width="0" style="178" hidden="1" customWidth="1"/>
    <col min="15" max="16384" width="15.5" style="178" hidden="1"/>
  </cols>
  <sheetData>
    <row r="1" spans="1:14" s="173" customFormat="1"/>
    <row r="2" spans="1:14" s="173" customFormat="1"/>
    <row r="3" spans="1:14" s="173" customFormat="1">
      <c r="A3" s="174"/>
      <c r="B3" s="174"/>
      <c r="C3" s="174"/>
      <c r="D3" s="174"/>
      <c r="E3" s="174"/>
      <c r="F3" s="174"/>
      <c r="G3" s="174"/>
      <c r="H3" s="174"/>
      <c r="I3" s="174"/>
      <c r="J3" s="174"/>
      <c r="K3" s="174"/>
      <c r="L3" s="174"/>
    </row>
    <row r="4" spans="1:14" s="173" customFormat="1">
      <c r="A4" s="174"/>
      <c r="B4" s="174"/>
      <c r="C4" s="174"/>
      <c r="D4" s="174"/>
      <c r="E4" s="174"/>
      <c r="F4" s="174"/>
      <c r="G4" s="174"/>
      <c r="H4" s="174"/>
      <c r="I4" s="174"/>
      <c r="J4" s="174"/>
      <c r="K4" s="174"/>
      <c r="L4" s="174"/>
    </row>
    <row r="5" spans="1:14" s="173" customFormat="1">
      <c r="A5" s="174"/>
      <c r="B5" s="174"/>
      <c r="C5" s="174"/>
      <c r="D5" s="174"/>
      <c r="E5" s="174"/>
      <c r="F5" s="174"/>
      <c r="G5" s="174"/>
      <c r="H5" s="174"/>
      <c r="I5" s="174"/>
      <c r="J5" s="174"/>
      <c r="K5" s="174"/>
      <c r="L5" s="174"/>
    </row>
    <row r="6" spans="1:14" s="176" customFormat="1">
      <c r="A6" s="175"/>
      <c r="B6" s="175"/>
      <c r="C6" s="175"/>
      <c r="D6" s="175"/>
      <c r="E6" s="175"/>
      <c r="F6" s="175"/>
      <c r="G6" s="175"/>
      <c r="H6" s="185" t="str">
        <f>_xlfn.IFS(B7=Hoja3!C29,Hoja3!B30,B7=Hoja3!C33,Hoja3!B42,B7=Hoja3!C30,"",B7=Hoja3!C31,"",B7=Hoja3!C32,"")</f>
        <v>7.1.1  Generalidades</v>
      </c>
      <c r="I6" s="175"/>
      <c r="J6" s="185" t="str">
        <f>IF(G7=K6,K7,"")</f>
        <v/>
      </c>
      <c r="K6" s="170" t="s">
        <v>131</v>
      </c>
      <c r="L6" s="175"/>
    </row>
    <row r="7" spans="1:14" s="176" customFormat="1">
      <c r="A7" s="175"/>
      <c r="B7" s="175" t="s">
        <v>126</v>
      </c>
      <c r="C7" s="175"/>
      <c r="D7" s="175"/>
      <c r="E7" s="175"/>
      <c r="F7" s="175"/>
      <c r="G7" s="175" t="s">
        <v>128</v>
      </c>
      <c r="H7" s="184" t="str">
        <f>_xlfn.IFS(B7=Hoja3!C29,Hoja3!B31,B7=Hoja3!C33,Hoja3!B43,B7=Hoja3!C30,"",B7=Hoja3!C31,"",B7=Hoja3!C32,"")</f>
        <v>7.1.2 Personas</v>
      </c>
      <c r="I7" s="175" t="s">
        <v>206</v>
      </c>
      <c r="J7" s="185" t="str">
        <f>IF(G7=K6,K8,"")</f>
        <v/>
      </c>
      <c r="K7" s="170" t="s">
        <v>132</v>
      </c>
      <c r="L7" s="175"/>
    </row>
    <row r="8" spans="1:14" s="176" customFormat="1">
      <c r="A8" s="175"/>
      <c r="B8" s="175"/>
      <c r="C8" s="175"/>
      <c r="D8" s="175"/>
      <c r="E8" s="175"/>
      <c r="F8" s="175"/>
      <c r="G8" s="175"/>
      <c r="H8" s="185" t="str">
        <f>_xlfn.IFS(B7=Hoja3!C29,Hoja3!B32,B7=Hoja3!C33,Hoja3!B44,B7=Hoja3!C30,"",B7=Hoja3!C31,"",B7=Hoja3!C32,"")</f>
        <v>7.1.3 Infraestructura</v>
      </c>
      <c r="I8" s="175" t="s">
        <v>181</v>
      </c>
      <c r="J8" s="185" t="str">
        <f>IF(G7=K9,K10,"")</f>
        <v/>
      </c>
      <c r="K8" s="170" t="s">
        <v>133</v>
      </c>
      <c r="L8" s="175"/>
    </row>
    <row r="9" spans="1:14" s="176" customFormat="1">
      <c r="A9" s="175"/>
      <c r="B9" s="175"/>
      <c r="C9" s="175"/>
      <c r="D9" s="175"/>
      <c r="E9" s="175"/>
      <c r="F9" s="175"/>
      <c r="G9" s="175"/>
      <c r="H9" s="185" t="str">
        <f>_xlfn.IFS(B7=Hoja3!C29,Hoja3!B33,B7=Hoja3!C30,"",B7=Hoja3!C31,"",B7=Hoja3!C32,"",B7=Hoja3!C33,"")</f>
        <v>7.1.4 Ambiente para la operación de los procesos</v>
      </c>
      <c r="I9" s="175"/>
      <c r="J9" s="185" t="str">
        <f>IF(G7=K9,K11,"")</f>
        <v/>
      </c>
      <c r="K9" s="175" t="s">
        <v>141</v>
      </c>
      <c r="L9" s="175"/>
    </row>
    <row r="10" spans="1:14">
      <c r="A10" s="175"/>
      <c r="B10" s="185"/>
      <c r="C10" s="185"/>
      <c r="D10" s="185"/>
      <c r="E10" s="185"/>
      <c r="F10" s="185"/>
      <c r="G10" s="175"/>
      <c r="H10" s="185" t="str">
        <f>_xlfn.IFS(B7=Hoja3!C29,Hoja3!B34,B7=Hoja3!C30,"",B7=Hoja3!C31,"",B7=Hoja3!C32,"",B7=Hoja3!C33,"")</f>
        <v>7.1.5 Recurso de seguimiento y medición</v>
      </c>
      <c r="I10" s="175"/>
      <c r="J10" s="175"/>
      <c r="K10" s="175" t="s">
        <v>414</v>
      </c>
      <c r="L10" s="175"/>
      <c r="M10" s="176"/>
      <c r="N10" s="176"/>
    </row>
    <row r="11" spans="1:14">
      <c r="A11" s="175"/>
      <c r="B11" s="185"/>
      <c r="C11" s="185"/>
      <c r="D11" s="185"/>
      <c r="E11" s="185"/>
      <c r="F11" s="185"/>
      <c r="G11" s="175"/>
      <c r="H11" s="185" t="str">
        <f>_xlfn.IFS(B7=Hoja3!C29,Hoja3!B37,B7=Hoja3!C30,"",B7=Hoja3!C31,"",B7=Hoja3!C32,"",B7=Hoja3!C33,"")</f>
        <v>7.1.6 Conocimiento de la organización</v>
      </c>
      <c r="I11" s="185"/>
      <c r="J11" s="185"/>
      <c r="K11" s="185" t="s">
        <v>415</v>
      </c>
      <c r="L11" s="185"/>
      <c r="M11" s="176"/>
      <c r="N11" s="176"/>
    </row>
    <row r="12" spans="1:14">
      <c r="A12" s="175"/>
      <c r="B12" s="175"/>
      <c r="C12" s="175"/>
      <c r="D12" s="175"/>
      <c r="E12" s="175"/>
      <c r="F12" s="175"/>
      <c r="G12" s="175"/>
      <c r="H12" s="175"/>
      <c r="I12" s="175"/>
      <c r="J12" s="175"/>
      <c r="K12" s="175"/>
      <c r="L12" s="175"/>
      <c r="M12" s="176"/>
      <c r="N12" s="176"/>
    </row>
    <row r="13" spans="1:14">
      <c r="B13" s="209" t="str">
        <f>Hoja3!B28</f>
        <v>7. APOYO</v>
      </c>
      <c r="C13" s="209"/>
      <c r="D13" s="209"/>
      <c r="E13" s="209"/>
      <c r="F13" s="209"/>
      <c r="G13" s="176"/>
      <c r="H13" s="210" t="s">
        <v>92</v>
      </c>
      <c r="I13" s="210"/>
      <c r="J13" s="210"/>
      <c r="K13" s="210"/>
      <c r="L13" s="210"/>
    </row>
    <row r="14" spans="1:14" ht="286.5" customHeight="1">
      <c r="B14" s="208" t="str">
        <f>_xlfn.IFS(G7=Hoja3!B30,'(7. Apoyo) 7.1'!B9,G7=Hoja3!B31,'(7. Apoyo) 7.1'!B13,G7=Hoja3!B32,'(7. Apoyo) 7.1'!B17,G7=Hoja3!B33,'(7. Apoyo) 7.1'!B21,I7=Hoja3!B35,'(7. Apoyo) 7.1'!B26,I7=Hoja3!B36,'(7. Apoyo) 7.1'!B30,G7=Hoja3!B37,'(7. Apoyo) 7.1'!B34,B7=Hoja3!B38,'7.2'!B4,B7=Hoja3!B39,'7.3'!B4,B7=Hoja3!B40,'7.4'!B4,G7=Hoja3!B42,'7.5'!B5,G7=Hoja3!B43,'7.5'!B9,I7=Hoja3!B45,'7.5'!B13,I7=Hoja3!B46,'7.5'!B16)</f>
        <v>La organización debe determinar y proporcionar las personas necesarias para la implementación eficaz de su sistema de gestión de calidad y para la operación y control de sus procesos.</v>
      </c>
      <c r="C14" s="208" t="s">
        <v>120</v>
      </c>
      <c r="D14" s="208"/>
      <c r="E14" s="208"/>
      <c r="F14" s="208"/>
      <c r="G14" s="176"/>
      <c r="H14" s="208" t="str">
        <f>_xlfn.IFS(G7=Hoja3!B30,'(7. Apoyo) 7.1'!B9,G7=Hoja3!B31,'(7. Apoyo) 7.1'!B13,G7=Hoja3!B32,'(7. Apoyo) 7.1'!B19,G7=Hoja3!B33,'(7. Apoyo) 7.1'!B23,I7=Hoja3!B35,'(7. Apoyo) 7.1'!B28,I7=Hoja3!B36,'(7. Apoyo) 7.1'!B32,G7=Hoja3!B37,'(7. Apoyo) 7.1'!B36,B7=Hoja3!B38,'7.2'!B6,B7=Hoja3!B39,'7.3'!B6,B7=Hoja3!B40,'7.4'!B6,G7=Hoja3!B42,'7.5'!B7,G7=Hoja3!B43,'7.5'!B11,I7=Hoja3!B45,'7.5'!B15,I7=Hoja3!B46,'7.5'!B18)</f>
        <v>La organización debe determinar y proporcionar las personas necesarias para la implementación eficaz de su sistema de gestión de calidad y para la operación y control de sus procesos.</v>
      </c>
      <c r="I14" s="208"/>
      <c r="J14" s="208"/>
      <c r="K14" s="208"/>
      <c r="L14" s="208"/>
    </row>
  </sheetData>
  <sheetProtection algorithmName="SHA-512" hashValue="WqffkTKB76WAPsmcIiXzAXPmaMNkIkA5qB2ApnoBnVm/wYfFMb8FleNTsyakih+M9S3+0Seng6chiUgdcJYwHg==" saltValue="I4y1gORGuq5tw9fGnQeQ8g==" spinCount="100000" sheet="1" objects="1" scenarios="1"/>
  <mergeCells count="4">
    <mergeCell ref="B13:F13"/>
    <mergeCell ref="H13:L13"/>
    <mergeCell ref="B14:F14"/>
    <mergeCell ref="H14:L14"/>
  </mergeCells>
  <hyperlinks>
    <hyperlink ref="A1" location="Inicio!A1" display="Inicio!A1" xr:uid="{1101E819-AFB2-4F22-B320-A53196A6199B}"/>
  </hyperlinks>
  <pageMargins left="0.23622047244094491" right="0.23622047244094491" top="0.74803149606299213" bottom="0.74803149606299213" header="0.31496062992125984" footer="0.31496062992125984"/>
  <pageSetup scale="74" fitToHeight="0" orientation="landscape" r:id="rId1"/>
  <headerFooter>
    <oddHeader xml:space="preserve">&amp;L&amp;G&amp;CManual de operación del Sistema Integrado de Gestión </oddHeader>
    <oddFooter>&amp;L&amp;G&amp;C&amp;P&amp;RDES-MN-01
V9</oddFooter>
  </headerFooter>
  <drawing r:id="rId2"/>
  <legacyDrawing r:id="rId3"/>
  <legacyDrawingHF r:id="rId4"/>
  <picture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5E44F-751E-4140-9705-59C99E9ABE6F}">
  <sheetPr codeName="Hoja17">
    <tabColor rgb="FF00B0F0"/>
  </sheetPr>
  <dimension ref="A1:D36"/>
  <sheetViews>
    <sheetView showGridLines="0" topLeftCell="A9" zoomScale="110" zoomScaleNormal="110" zoomScalePageLayoutView="115" workbookViewId="0">
      <selection activeCell="B14" sqref="B14:F14"/>
    </sheetView>
  </sheetViews>
  <sheetFormatPr baseColWidth="10" defaultColWidth="11.5" defaultRowHeight="11"/>
  <cols>
    <col min="1" max="1" width="8.5" style="76" customWidth="1"/>
    <col min="2" max="2" width="83.1640625" style="76" customWidth="1"/>
    <col min="3" max="3" width="2.33203125" style="76" customWidth="1"/>
    <col min="4" max="4" width="78.33203125" style="76" customWidth="1"/>
    <col min="5" max="16384" width="11.5" style="76"/>
  </cols>
  <sheetData>
    <row r="1" spans="1:4" ht="14">
      <c r="B1" s="77"/>
    </row>
    <row r="2" spans="1:4" ht="14">
      <c r="B2" s="77"/>
    </row>
    <row r="3" spans="1:4" ht="14">
      <c r="B3" s="77"/>
    </row>
    <row r="4" spans="1:4" ht="14">
      <c r="B4" s="77"/>
    </row>
    <row r="5" spans="1:4" ht="14">
      <c r="B5" s="78" t="s">
        <v>85</v>
      </c>
      <c r="D5" s="113" t="s">
        <v>86</v>
      </c>
    </row>
    <row r="6" spans="1:4" s="82" customFormat="1" ht="7.5" customHeight="1">
      <c r="B6" s="112"/>
      <c r="D6" s="111"/>
    </row>
    <row r="7" spans="1:4" s="102" customFormat="1" ht="13">
      <c r="A7" s="88" t="s">
        <v>28</v>
      </c>
      <c r="B7" s="88" t="s">
        <v>251</v>
      </c>
      <c r="D7" s="211" t="s">
        <v>126</v>
      </c>
    </row>
    <row r="8" spans="1:4" s="102" customFormat="1" ht="13">
      <c r="A8" s="88" t="s">
        <v>250</v>
      </c>
      <c r="B8" s="88" t="s">
        <v>183</v>
      </c>
      <c r="D8" s="211"/>
    </row>
    <row r="9" spans="1:4" ht="92.25" customHeight="1">
      <c r="A9" s="83"/>
      <c r="B9" s="81" t="s">
        <v>249</v>
      </c>
      <c r="D9" s="110" t="s">
        <v>248</v>
      </c>
    </row>
    <row r="10" spans="1:4" s="102" customFormat="1" ht="13">
      <c r="B10" s="107" t="s">
        <v>92</v>
      </c>
      <c r="D10" s="109" t="s">
        <v>92</v>
      </c>
    </row>
    <row r="11" spans="1:4" ht="72.75" customHeight="1">
      <c r="A11" s="83"/>
      <c r="B11" s="84" t="s">
        <v>247</v>
      </c>
      <c r="D11" s="108" t="s">
        <v>246</v>
      </c>
    </row>
    <row r="12" spans="1:4" s="87" customFormat="1" ht="14">
      <c r="A12" s="79" t="s">
        <v>30</v>
      </c>
      <c r="B12" s="79" t="s">
        <v>245</v>
      </c>
    </row>
    <row r="13" spans="1:4" ht="30" customHeight="1">
      <c r="B13" s="81" t="s">
        <v>244</v>
      </c>
    </row>
    <row r="14" spans="1:4" ht="12">
      <c r="B14" s="90" t="s">
        <v>92</v>
      </c>
    </row>
    <row r="15" spans="1:4" ht="78.75" customHeight="1">
      <c r="B15" s="81" t="s">
        <v>243</v>
      </c>
    </row>
    <row r="16" spans="1:4" s="102" customFormat="1" ht="13">
      <c r="A16" s="88" t="s">
        <v>31</v>
      </c>
      <c r="B16" s="88" t="s">
        <v>242</v>
      </c>
    </row>
    <row r="17" spans="1:2" ht="118.5" customHeight="1">
      <c r="B17" s="81" t="s">
        <v>241</v>
      </c>
    </row>
    <row r="18" spans="1:2" s="102" customFormat="1" ht="13">
      <c r="B18" s="107" t="s">
        <v>92</v>
      </c>
    </row>
    <row r="19" spans="1:2" ht="110">
      <c r="B19" s="84" t="s">
        <v>240</v>
      </c>
    </row>
    <row r="20" spans="1:2">
      <c r="A20" s="106" t="s">
        <v>32</v>
      </c>
      <c r="B20" s="106" t="s">
        <v>239</v>
      </c>
    </row>
    <row r="21" spans="1:2" s="105" customFormat="1" ht="135" customHeight="1">
      <c r="A21" s="104"/>
      <c r="B21" s="81" t="s">
        <v>238</v>
      </c>
    </row>
    <row r="22" spans="1:2">
      <c r="A22" s="104"/>
      <c r="B22" s="85" t="s">
        <v>92</v>
      </c>
    </row>
    <row r="23" spans="1:2" ht="121">
      <c r="B23" s="81" t="s">
        <v>237</v>
      </c>
    </row>
    <row r="24" spans="1:2" s="102" customFormat="1" ht="13">
      <c r="A24" s="88" t="s">
        <v>33</v>
      </c>
      <c r="B24" s="88" t="s">
        <v>236</v>
      </c>
    </row>
    <row r="25" spans="1:2" s="102" customFormat="1" ht="13">
      <c r="A25" s="88" t="s">
        <v>34</v>
      </c>
      <c r="B25" s="88" t="s">
        <v>183</v>
      </c>
    </row>
    <row r="26" spans="1:2" ht="138.75" customHeight="1">
      <c r="B26" s="81" t="s">
        <v>235</v>
      </c>
    </row>
    <row r="27" spans="1:2" ht="13.5" customHeight="1">
      <c r="B27" s="85" t="s">
        <v>92</v>
      </c>
    </row>
    <row r="28" spans="1:2" ht="220">
      <c r="B28" s="101" t="s">
        <v>234</v>
      </c>
    </row>
    <row r="29" spans="1:2" s="102" customFormat="1" ht="13">
      <c r="A29" s="103" t="s">
        <v>35</v>
      </c>
      <c r="B29" s="88" t="s">
        <v>183</v>
      </c>
    </row>
    <row r="30" spans="1:2" ht="163.5" customHeight="1">
      <c r="B30" s="81" t="s">
        <v>233</v>
      </c>
    </row>
    <row r="31" spans="1:2">
      <c r="B31" s="85" t="s">
        <v>92</v>
      </c>
    </row>
    <row r="32" spans="1:2" ht="77">
      <c r="B32" s="101" t="s">
        <v>232</v>
      </c>
    </row>
    <row r="33" spans="1:2" ht="13">
      <c r="A33" s="100" t="s">
        <v>36</v>
      </c>
      <c r="B33" s="88" t="s">
        <v>183</v>
      </c>
    </row>
    <row r="34" spans="1:2" ht="249" customHeight="1">
      <c r="B34" s="81" t="s">
        <v>231</v>
      </c>
    </row>
    <row r="35" spans="1:2" ht="14">
      <c r="B35" s="99" t="s">
        <v>92</v>
      </c>
    </row>
    <row r="36" spans="1:2" ht="51" customHeight="1">
      <c r="B36" s="81" t="s">
        <v>230</v>
      </c>
    </row>
  </sheetData>
  <mergeCells count="1">
    <mergeCell ref="D7:D8"/>
  </mergeCells>
  <pageMargins left="0.7" right="0.7" top="0.75" bottom="0.75" header="0.3" footer="0.3"/>
  <pageSetup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76B6-ED29-4DDB-88E7-837D9BBFFFFB}">
  <sheetPr codeName="Hoja18"/>
  <dimension ref="A1:D6"/>
  <sheetViews>
    <sheetView showGridLines="0" zoomScale="120" zoomScaleNormal="120" zoomScalePageLayoutView="98" workbookViewId="0">
      <selection activeCell="B14" sqref="B14:F14"/>
    </sheetView>
  </sheetViews>
  <sheetFormatPr baseColWidth="10" defaultColWidth="11.5" defaultRowHeight="14"/>
  <cols>
    <col min="1" max="1" width="3.6640625" style="87" customWidth="1"/>
    <col min="2" max="2" width="68.6640625" style="87" customWidth="1"/>
    <col min="3" max="3" width="2.5" style="87" customWidth="1"/>
    <col min="4" max="4" width="83.5" style="87" customWidth="1"/>
    <col min="5" max="16384" width="11.5" style="87"/>
  </cols>
  <sheetData>
    <row r="1" spans="1:4">
      <c r="B1" s="77"/>
    </row>
    <row r="2" spans="1:4">
      <c r="B2" s="78" t="s">
        <v>85</v>
      </c>
      <c r="C2" s="76"/>
      <c r="D2" s="113" t="s">
        <v>86</v>
      </c>
    </row>
    <row r="3" spans="1:4">
      <c r="A3" s="106" t="s">
        <v>37</v>
      </c>
      <c r="B3" s="106" t="s">
        <v>256</v>
      </c>
      <c r="C3" s="76"/>
      <c r="D3" s="115" t="s">
        <v>135</v>
      </c>
    </row>
    <row r="4" spans="1:4" ht="143">
      <c r="A4" s="83"/>
      <c r="B4" s="81" t="s">
        <v>255</v>
      </c>
      <c r="C4" s="76"/>
      <c r="D4" s="110" t="s">
        <v>254</v>
      </c>
    </row>
    <row r="5" spans="1:4">
      <c r="B5" s="85" t="s">
        <v>92</v>
      </c>
      <c r="D5" s="114" t="s">
        <v>92</v>
      </c>
    </row>
    <row r="6" spans="1:4" ht="85.5" customHeight="1">
      <c r="A6" s="83"/>
      <c r="B6" s="84" t="s">
        <v>253</v>
      </c>
      <c r="D6" s="110" t="s">
        <v>252</v>
      </c>
    </row>
  </sheetData>
  <pageMargins left="0.7" right="0.7" top="0.75" bottom="0.75" header="0.3" footer="0.3"/>
  <pageSetup scale="5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1BEB6-2D59-49AF-B51B-01227597C8DE}">
  <sheetPr codeName="Hoja19"/>
  <dimension ref="A1:D6"/>
  <sheetViews>
    <sheetView showGridLines="0" topLeftCell="A4" zoomScale="130" zoomScaleNormal="130" zoomScalePageLayoutView="98" workbookViewId="0">
      <selection activeCell="B14" sqref="B14:F14"/>
    </sheetView>
  </sheetViews>
  <sheetFormatPr baseColWidth="10" defaultColWidth="11.5" defaultRowHeight="14"/>
  <cols>
    <col min="1" max="1" width="3.6640625" style="87" customWidth="1"/>
    <col min="2" max="2" width="79" style="87" customWidth="1"/>
    <col min="3" max="3" width="1.83203125" style="87" customWidth="1"/>
    <col min="4" max="4" width="73.1640625" style="87" customWidth="1"/>
    <col min="5" max="16384" width="11.5" style="87"/>
  </cols>
  <sheetData>
    <row r="1" spans="1:4">
      <c r="B1" s="77"/>
    </row>
    <row r="2" spans="1:4">
      <c r="B2" s="78" t="s">
        <v>85</v>
      </c>
      <c r="C2" s="76"/>
      <c r="D2" s="113" t="s">
        <v>86</v>
      </c>
    </row>
    <row r="3" spans="1:4">
      <c r="A3" s="106" t="s">
        <v>38</v>
      </c>
      <c r="B3" s="106" t="s">
        <v>261</v>
      </c>
      <c r="C3" s="76"/>
      <c r="D3" s="115" t="s">
        <v>136</v>
      </c>
    </row>
    <row r="4" spans="1:4" ht="129" customHeight="1">
      <c r="A4" s="83"/>
      <c r="B4" s="81" t="s">
        <v>260</v>
      </c>
      <c r="C4" s="76"/>
      <c r="D4" s="110" t="s">
        <v>259</v>
      </c>
    </row>
    <row r="5" spans="1:4">
      <c r="B5" s="85" t="s">
        <v>92</v>
      </c>
      <c r="D5" s="114" t="s">
        <v>92</v>
      </c>
    </row>
    <row r="6" spans="1:4" ht="112.5" customHeight="1">
      <c r="A6" s="83"/>
      <c r="B6" s="81" t="s">
        <v>258</v>
      </c>
      <c r="D6" s="108" t="s">
        <v>257</v>
      </c>
    </row>
  </sheetData>
  <pageMargins left="0.7" right="0.7" top="0.75" bottom="0.75" header="0.3" footer="0.3"/>
  <pageSetup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09FF9-5BE2-4146-8101-462CC4FBB04F}">
  <sheetPr codeName="Hoja20"/>
  <dimension ref="A1:D14"/>
  <sheetViews>
    <sheetView showGridLines="0" topLeftCell="A4" zoomScale="120" zoomScaleNormal="120" workbookViewId="0">
      <selection activeCell="B14" sqref="B14:F14"/>
    </sheetView>
  </sheetViews>
  <sheetFormatPr baseColWidth="10" defaultColWidth="11.5" defaultRowHeight="14"/>
  <cols>
    <col min="1" max="1" width="3.6640625" style="87" customWidth="1"/>
    <col min="2" max="2" width="70.1640625" style="87" customWidth="1"/>
    <col min="3" max="3" width="1.5" style="87" customWidth="1"/>
    <col min="4" max="4" width="66.33203125" style="87" customWidth="1"/>
    <col min="5" max="16384" width="11.5" style="87"/>
  </cols>
  <sheetData>
    <row r="1" spans="1:4">
      <c r="B1" s="77"/>
    </row>
    <row r="2" spans="1:4">
      <c r="B2" s="78" t="s">
        <v>85</v>
      </c>
      <c r="C2" s="76"/>
      <c r="D2" s="113" t="s">
        <v>86</v>
      </c>
    </row>
    <row r="3" spans="1:4">
      <c r="A3" s="106" t="s">
        <v>39</v>
      </c>
      <c r="B3" s="106" t="s">
        <v>268</v>
      </c>
      <c r="C3" s="76"/>
      <c r="D3" s="115" t="s">
        <v>268</v>
      </c>
    </row>
    <row r="4" spans="1:4" ht="198">
      <c r="A4" s="83"/>
      <c r="B4" s="81" t="s">
        <v>267</v>
      </c>
      <c r="C4" s="76"/>
      <c r="D4" s="110" t="s">
        <v>266</v>
      </c>
    </row>
    <row r="5" spans="1:4">
      <c r="B5" s="85" t="s">
        <v>92</v>
      </c>
      <c r="D5" s="114" t="s">
        <v>92</v>
      </c>
    </row>
    <row r="6" spans="1:4" ht="132">
      <c r="A6" s="83"/>
      <c r="B6" s="81" t="s">
        <v>265</v>
      </c>
      <c r="D6" s="108" t="s">
        <v>264</v>
      </c>
    </row>
    <row r="7" spans="1:4" ht="6" customHeight="1">
      <c r="D7" s="117"/>
    </row>
    <row r="8" spans="1:4" ht="123" customHeight="1">
      <c r="D8" s="116" t="s">
        <v>263</v>
      </c>
    </row>
    <row r="9" spans="1:4" ht="11.25" customHeight="1">
      <c r="D9" s="114" t="s">
        <v>92</v>
      </c>
    </row>
    <row r="10" spans="1:4" ht="38.25" customHeight="1">
      <c r="D10" s="110"/>
    </row>
    <row r="11" spans="1:4" ht="6.75" customHeight="1">
      <c r="D11" s="117"/>
    </row>
    <row r="12" spans="1:4" ht="67.5" customHeight="1">
      <c r="D12" s="116" t="s">
        <v>262</v>
      </c>
    </row>
    <row r="13" spans="1:4" ht="11.25" customHeight="1">
      <c r="D13" s="114" t="s">
        <v>92</v>
      </c>
    </row>
    <row r="14" spans="1:4" ht="34.5" customHeight="1">
      <c r="D14" s="110"/>
    </row>
  </sheetData>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64B6-CDB8-4346-92DB-C935D6D0562D}">
  <sheetPr codeName="Hoja2">
    <pageSetUpPr fitToPage="1"/>
  </sheetPr>
  <dimension ref="A1:XFC38"/>
  <sheetViews>
    <sheetView showGridLines="0" showRowColHeaders="0" zoomScaleNormal="100" workbookViewId="0">
      <selection activeCell="H11" sqref="H11:L11"/>
    </sheetView>
  </sheetViews>
  <sheetFormatPr baseColWidth="10" defaultColWidth="0" defaultRowHeight="15" zeroHeight="1"/>
  <cols>
    <col min="1" max="1" width="4.83203125" style="171" customWidth="1"/>
    <col min="2" max="12" width="15.5" style="171" customWidth="1"/>
    <col min="13" max="13" width="4.83203125" style="171" customWidth="1"/>
    <col min="14" max="16382" width="15.5" style="171" hidden="1"/>
    <col min="16383" max="16383" width="4" style="171" hidden="1"/>
    <col min="16384" max="16384" width="15.5" style="171" hidden="1"/>
  </cols>
  <sheetData>
    <row r="1" spans="1:12" s="173" customFormat="1"/>
    <row r="2" spans="1:12" s="173" customFormat="1"/>
    <row r="3" spans="1:12" s="173" customFormat="1">
      <c r="A3" s="174"/>
      <c r="B3" s="174"/>
      <c r="C3" s="174"/>
      <c r="D3" s="174"/>
      <c r="E3" s="174"/>
      <c r="F3" s="174"/>
      <c r="G3" s="174"/>
      <c r="H3" s="174"/>
      <c r="I3" s="174"/>
      <c r="J3" s="174"/>
      <c r="K3" s="174"/>
      <c r="L3" s="174"/>
    </row>
    <row r="4" spans="1:12" s="173" customFormat="1">
      <c r="A4" s="174"/>
      <c r="B4" s="174"/>
      <c r="C4" s="174"/>
      <c r="D4" s="174"/>
      <c r="E4" s="174"/>
      <c r="F4" s="174"/>
      <c r="G4" s="174"/>
      <c r="H4" s="174"/>
      <c r="I4" s="174"/>
      <c r="J4" s="174"/>
      <c r="K4" s="174"/>
      <c r="L4" s="174"/>
    </row>
    <row r="5" spans="1:12" s="173" customFormat="1">
      <c r="A5" s="174"/>
      <c r="B5" s="174"/>
      <c r="C5" s="174"/>
      <c r="D5" s="174"/>
      <c r="E5" s="174"/>
      <c r="F5" s="174"/>
      <c r="G5" s="174"/>
      <c r="H5" s="174"/>
      <c r="I5" s="174"/>
      <c r="J5" s="174"/>
      <c r="K5" s="174"/>
      <c r="L5" s="174"/>
    </row>
    <row r="6" spans="1:12" s="169" customFormat="1">
      <c r="A6" s="170"/>
      <c r="B6" s="170"/>
      <c r="C6" s="170"/>
      <c r="D6" s="170"/>
      <c r="E6" s="170"/>
      <c r="F6" s="170"/>
      <c r="G6" s="170"/>
      <c r="H6" s="170"/>
      <c r="I6" s="170"/>
      <c r="J6" s="170"/>
      <c r="K6" s="170"/>
      <c r="L6" s="170"/>
    </row>
    <row r="7" spans="1:12" s="169" customFormat="1">
      <c r="A7" s="170"/>
      <c r="B7" s="170"/>
      <c r="C7" s="170"/>
      <c r="D7" s="170"/>
      <c r="E7" s="170"/>
      <c r="F7" s="170"/>
      <c r="G7" s="170"/>
      <c r="H7" s="170"/>
      <c r="I7" s="170"/>
      <c r="J7" s="170"/>
      <c r="K7" s="170"/>
      <c r="L7" s="170"/>
    </row>
    <row r="8" spans="1:12" s="169" customFormat="1">
      <c r="A8" s="170"/>
      <c r="B8" s="170">
        <v>1</v>
      </c>
      <c r="C8" s="170"/>
      <c r="D8" s="170"/>
      <c r="E8" s="170"/>
      <c r="F8" s="170"/>
      <c r="G8" s="170"/>
      <c r="H8" s="170"/>
      <c r="I8" s="170"/>
      <c r="J8" s="170"/>
      <c r="K8" s="170"/>
      <c r="L8" s="170"/>
    </row>
    <row r="9" spans="1:12" s="169" customFormat="1">
      <c r="A9" s="170"/>
      <c r="B9" s="170"/>
      <c r="C9" s="170"/>
      <c r="D9" s="170"/>
      <c r="E9" s="170"/>
      <c r="F9" s="170"/>
      <c r="G9" s="170"/>
      <c r="H9" s="170"/>
      <c r="I9" s="170"/>
      <c r="J9" s="170"/>
      <c r="K9" s="170"/>
      <c r="L9" s="170"/>
    </row>
    <row r="10" spans="1:12">
      <c r="B10" s="197" t="str">
        <f>CHOOSE($B$8,'(4.Contexto organización) 4.1 '!B6,'4.2'!B4,'4.3'!B4,'4.4'!B3:B3)</f>
        <v>Compresión de la organización y de contexto</v>
      </c>
      <c r="C10" s="197"/>
      <c r="D10" s="197"/>
      <c r="E10" s="197"/>
      <c r="F10" s="197"/>
      <c r="H10" s="199" t="s">
        <v>3</v>
      </c>
      <c r="I10" s="199"/>
      <c r="J10" s="199"/>
      <c r="K10" s="199"/>
      <c r="L10" s="199"/>
    </row>
    <row r="11" spans="1:12" ht="318" customHeight="1">
      <c r="B11" s="198" t="str">
        <f>CHOOSE($B$8,'(4.Contexto organización) 4.1 '!B7,'4.2'!B5,'4.3'!B5,'4.4'!B4:B4)</f>
        <v>La organización debe determinar las cuestiones externas e internas que son pertinentes para su propósito y su dirección estratégica, y que afectan a su capacidad para lograr los resultados previstos de su sistema de gestión de calidad
La organización debe realizar el seguimiento y la revisión de la información sobre estas cuestiones externas e internas.
Nota 1. Las cuestiones pueden incluir factores positivos y negativos o condiciones para su consideración.
Nota 2. La compresión del contexto externo puede verse facilitada al considerar cuestiones que surge de los entornos  legal, tecnologico, competitivo, de mercado, cultural, social y económico, ya sea internacional, nacional, regional o local.
Nota 3. La comprensión del contexto interno puede verse facilitada al considerar cuestiones relativas a los valores, la cultura y el desempeño de la organización.</v>
      </c>
      <c r="C11" s="198"/>
      <c r="D11" s="198"/>
      <c r="E11" s="198"/>
      <c r="F11" s="198"/>
      <c r="H11" s="200" t="str">
        <f>CHOOSE(B8,'(4.Contexto organización) 4.1 '!B10,'4.2'!B8,'4.3'!B8,'4.4'!B8)</f>
        <v>* Acuerdo distrital 257 de 2006.
* Acuerdo 01 de 2012 (Estructura organizacional)
* Manual Operativo
*Documento contexto organizacional
* Marco estratégico de la UAESP
*Análisis de PQRD, gestión misional, presupuestal, seguimiento del PETIC</v>
      </c>
      <c r="I11" s="200"/>
      <c r="J11" s="200"/>
      <c r="K11" s="200"/>
      <c r="L11" s="200"/>
    </row>
    <row r="12" spans="1:12" hidden="1">
      <c r="B12" s="172"/>
    </row>
    <row r="13" spans="1:12" hidden="1"/>
    <row r="14" spans="1:12" hidden="1"/>
    <row r="15" spans="1:12" hidden="1"/>
    <row r="16" spans="1: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sheetData>
  <sheetProtection algorithmName="SHA-512" hashValue="lcFjlJh/t6bny3JmK85mtpSgRSZhnOQbPUAkaLLip0CGDITqWuX5bDVSw9EMFmcKOhlAesXvKw5u1jL1OE4V6Q==" saltValue="bf0o2i2yCgpKkgOKmdqUug==" spinCount="100000" sheet="1" objects="1" scenarios="1"/>
  <mergeCells count="4">
    <mergeCell ref="B10:F10"/>
    <mergeCell ref="B11:F11"/>
    <mergeCell ref="H10:L10"/>
    <mergeCell ref="H11:L11"/>
  </mergeCells>
  <hyperlinks>
    <hyperlink ref="A1" location="Inicio!A1" display="Inicio!A1" xr:uid="{C38713E5-FCF0-4F1F-B4B2-235E7B158BF9}"/>
  </hyperlinks>
  <pageMargins left="0.23622047244094491" right="0.23622047244094491" top="0.74803149606299213" bottom="0.74803149606299213" header="0.31496062992125984" footer="0.31496062992125984"/>
  <pageSetup scale="76" fitToHeight="0" orientation="landscape" r:id="rId1"/>
  <headerFooter>
    <oddHeader>&amp;L&amp;G&amp;CManual de operación del Sistema Integrado de Gestión</oddHeader>
    <oddFooter>&amp;L&amp;G&amp;C&amp;P&amp;RDES-MN-01
v9</oddFooter>
  </headerFooter>
  <drawing r:id="rId2"/>
  <legacyDrawing r:id="rId3"/>
  <legacyDrawingHF r:id="rId4"/>
  <picture r:id="rId5"/>
  <mc:AlternateContent xmlns:mc="http://schemas.openxmlformats.org/markup-compatibility/2006">
    <mc:Choice Requires="x14">
      <controls>
        <mc:AlternateContent xmlns:mc="http://schemas.openxmlformats.org/markup-compatibility/2006">
          <mc:Choice Requires="x14">
            <control shapeId="2052" r:id="rId6" name="Drop Down 4">
              <controlPr defaultSize="0" autoLine="0" autoPict="0" macro="[0]!Listadesplegable4_Cambiar">
                <anchor>
                  <from>
                    <xdr:col>1</xdr:col>
                    <xdr:colOff>482600</xdr:colOff>
                    <xdr:row>6</xdr:row>
                    <xdr:rowOff>127000</xdr:rowOff>
                  </from>
                  <to>
                    <xdr:col>5</xdr:col>
                    <xdr:colOff>215900</xdr:colOff>
                    <xdr:row>7</xdr:row>
                    <xdr:rowOff>177800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46DEB-B4A3-4229-9286-195BF960259E}">
  <sheetPr codeName="Hoja21"/>
  <dimension ref="A1:D18"/>
  <sheetViews>
    <sheetView showGridLines="0" topLeftCell="A16" zoomScale="120" zoomScaleNormal="120" zoomScalePageLayoutView="80" workbookViewId="0">
      <selection activeCell="B14" sqref="B14:F14"/>
    </sheetView>
  </sheetViews>
  <sheetFormatPr baseColWidth="10" defaultColWidth="11.5" defaultRowHeight="14"/>
  <cols>
    <col min="1" max="1" width="7.5" style="94" customWidth="1"/>
    <col min="2" max="2" width="79" style="94" customWidth="1"/>
    <col min="3" max="3" width="1.33203125" style="94" customWidth="1"/>
    <col min="4" max="4" width="72" style="94" customWidth="1"/>
    <col min="5" max="16384" width="11.5" style="94"/>
  </cols>
  <sheetData>
    <row r="1" spans="1:4">
      <c r="B1" s="95"/>
    </row>
    <row r="2" spans="1:4">
      <c r="B2" s="78" t="s">
        <v>85</v>
      </c>
      <c r="C2" s="83"/>
      <c r="D2" s="113" t="s">
        <v>86</v>
      </c>
    </row>
    <row r="3" spans="1:4">
      <c r="A3" s="96" t="s">
        <v>40</v>
      </c>
      <c r="B3" s="96" t="s">
        <v>287</v>
      </c>
      <c r="C3" s="83"/>
    </row>
    <row r="4" spans="1:4">
      <c r="A4" s="96" t="s">
        <v>41</v>
      </c>
      <c r="B4" s="96" t="s">
        <v>183</v>
      </c>
    </row>
    <row r="5" spans="1:4" ht="154">
      <c r="A5" s="83"/>
      <c r="B5" s="97" t="s">
        <v>286</v>
      </c>
      <c r="C5" s="83"/>
      <c r="D5" s="123" t="s">
        <v>285</v>
      </c>
    </row>
    <row r="6" spans="1:4" s="131" customFormat="1" ht="16">
      <c r="B6" s="133" t="s">
        <v>92</v>
      </c>
      <c r="D6" s="132" t="s">
        <v>92</v>
      </c>
    </row>
    <row r="7" spans="1:4" ht="151.5" customHeight="1">
      <c r="A7" s="83"/>
      <c r="B7" s="130" t="s">
        <v>284</v>
      </c>
      <c r="D7" s="126" t="s">
        <v>283</v>
      </c>
    </row>
    <row r="8" spans="1:4">
      <c r="A8" s="124" t="s">
        <v>42</v>
      </c>
      <c r="B8" s="124" t="s">
        <v>282</v>
      </c>
      <c r="C8" s="129"/>
      <c r="D8" s="128" t="s">
        <v>282</v>
      </c>
    </row>
    <row r="9" spans="1:4" ht="92.25" customHeight="1">
      <c r="B9" s="120" t="s">
        <v>281</v>
      </c>
      <c r="D9" s="123" t="s">
        <v>280</v>
      </c>
    </row>
    <row r="10" spans="1:4">
      <c r="B10" s="85" t="s">
        <v>92</v>
      </c>
      <c r="D10" s="114" t="s">
        <v>92</v>
      </c>
    </row>
    <row r="11" spans="1:4" ht="52.5" customHeight="1">
      <c r="B11" s="127" t="s">
        <v>279</v>
      </c>
      <c r="D11" s="126" t="s">
        <v>278</v>
      </c>
    </row>
    <row r="12" spans="1:4">
      <c r="A12" s="96" t="s">
        <v>43</v>
      </c>
      <c r="B12" s="96" t="s">
        <v>277</v>
      </c>
      <c r="D12" s="125" t="s">
        <v>277</v>
      </c>
    </row>
    <row r="13" spans="1:4" ht="198">
      <c r="A13" s="124" t="s">
        <v>276</v>
      </c>
      <c r="B13" s="120" t="s">
        <v>275</v>
      </c>
      <c r="D13" s="123" t="s">
        <v>274</v>
      </c>
    </row>
    <row r="14" spans="1:4">
      <c r="B14" s="85" t="s">
        <v>92</v>
      </c>
      <c r="D14" s="114" t="s">
        <v>92</v>
      </c>
    </row>
    <row r="15" spans="1:4" ht="47.25" customHeight="1">
      <c r="B15" s="118" t="s">
        <v>273</v>
      </c>
      <c r="D15" s="122" t="s">
        <v>272</v>
      </c>
    </row>
    <row r="16" spans="1:4" ht="205.5" customHeight="1">
      <c r="A16" s="121" t="s">
        <v>271</v>
      </c>
      <c r="B16" s="120" t="s">
        <v>270</v>
      </c>
    </row>
    <row r="17" spans="1:2">
      <c r="A17" s="119"/>
      <c r="B17" s="85" t="s">
        <v>92</v>
      </c>
    </row>
    <row r="18" spans="1:2" ht="132">
      <c r="B18" s="118" t="s">
        <v>269</v>
      </c>
    </row>
  </sheetData>
  <pageMargins left="0.7" right="0.7" top="0.75" bottom="0.75" header="0.3" footer="0.3"/>
  <pageSetup scale="48"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BA01-7BBC-477C-A866-2A37D5535094}">
  <sheetPr codeName="Hoja23">
    <pageSetUpPr fitToPage="1"/>
  </sheetPr>
  <dimension ref="A1:N19"/>
  <sheetViews>
    <sheetView showGridLines="0" showRowColHeaders="0" zoomScaleNormal="100" workbookViewId="0">
      <selection activeCell="H14" sqref="H14:L15"/>
    </sheetView>
  </sheetViews>
  <sheetFormatPr baseColWidth="10" defaultColWidth="0" defaultRowHeight="15" zeroHeight="1"/>
  <cols>
    <col min="1" max="1" width="4.83203125" style="178" customWidth="1"/>
    <col min="2" max="12" width="15.5" style="178" customWidth="1"/>
    <col min="13" max="13" width="4.83203125" style="178" customWidth="1"/>
    <col min="14" max="14" width="0" style="178" hidden="1" customWidth="1"/>
    <col min="15" max="16384" width="15.5" style="178" hidden="1"/>
  </cols>
  <sheetData>
    <row r="1" spans="1:14" s="173" customFormat="1"/>
    <row r="2" spans="1:14" s="173" customFormat="1"/>
    <row r="3" spans="1:14" s="173" customFormat="1">
      <c r="A3" s="174"/>
      <c r="B3" s="174"/>
      <c r="C3" s="174"/>
      <c r="D3" s="174"/>
      <c r="E3" s="174"/>
      <c r="F3" s="174"/>
      <c r="G3" s="174"/>
      <c r="H3" s="174"/>
      <c r="I3" s="174"/>
      <c r="J3" s="174"/>
      <c r="K3" s="174"/>
      <c r="L3" s="174"/>
    </row>
    <row r="4" spans="1:14" s="173" customFormat="1">
      <c r="A4" s="174"/>
      <c r="B4" s="174"/>
      <c r="C4" s="174"/>
      <c r="D4" s="174"/>
      <c r="E4" s="174"/>
      <c r="F4" s="174"/>
      <c r="G4" s="174"/>
      <c r="H4" s="174"/>
      <c r="I4" s="174"/>
      <c r="J4" s="174"/>
      <c r="K4" s="174"/>
      <c r="L4" s="174"/>
    </row>
    <row r="5" spans="1:14" s="173" customFormat="1">
      <c r="A5" s="174"/>
      <c r="B5" s="174"/>
      <c r="C5" s="174"/>
      <c r="D5" s="174"/>
      <c r="E5" s="174"/>
      <c r="F5" s="174"/>
      <c r="G5" s="174"/>
      <c r="H5" s="174"/>
      <c r="I5" s="174"/>
      <c r="J5" s="174"/>
      <c r="K5" s="174"/>
      <c r="L5" s="174"/>
    </row>
    <row r="6" spans="1:14" s="176" customFormat="1">
      <c r="A6" s="175"/>
      <c r="B6" s="175"/>
      <c r="C6" s="175"/>
      <c r="D6" s="175"/>
      <c r="E6" s="175"/>
      <c r="F6" s="175"/>
      <c r="G6" s="175"/>
      <c r="H6" s="185" t="str">
        <f>_xlfn.IFS(B7=Hoja3!B48,"",B7=Hoja3!B49,Hoja3!B50,B7=Hoja3!B49,Hoja3!B51,B7=Hoja3!B49,Hoja3!B52,B7=Hoja3!B49,Hoja3!B53,B7=Hoja3!B54,Hoja3!B55,B7=Hoja3!B54,Hoja3!B56,B7=Hoja3!B54,Hoja3!B57,B7=Hoja3!B54,Hoja3!B58,B7=Hoja3!B54,Hoja3!B59,B7=Hoja3!B54,"Hoja3!Hoja3!B60",B7=Hoja3!B61,Hoja3!B62,B7=Hoja3!B61,Hoja3!B63,B7=Hoja3!B61,Hoja3!B64,B7=Hoja3!B65,Hoja3!B66,B7=Hoja3!B65,Hoja3!B67,B7=Hoja3!B65,Hoja3!B68,B7=Hoja3!B65,Hoja3!B69,B7=Hoja3!B65,Hoja3!B70,B7=Hoja3!B65,Hoja3!B71,B7=Hoja3!B72,"",B7=Hoja3!B73,"")</f>
        <v>8.4.1 Generalidades</v>
      </c>
      <c r="I6" s="175"/>
      <c r="J6" s="185" t="str">
        <f>IF(G7=K6,K7,"")</f>
        <v/>
      </c>
      <c r="K6" s="170" t="s">
        <v>131</v>
      </c>
      <c r="L6" s="175"/>
    </row>
    <row r="7" spans="1:14" s="176" customFormat="1">
      <c r="A7" s="175"/>
      <c r="B7" s="175" t="s">
        <v>155</v>
      </c>
      <c r="C7" s="175"/>
      <c r="D7" s="175"/>
      <c r="E7" s="175"/>
      <c r="F7" s="175"/>
      <c r="G7" s="175" t="s">
        <v>158</v>
      </c>
      <c r="H7" s="184" t="str">
        <f>_xlfn.IFS(B7=Hoja3!B48,"",B7=Hoja3!B49,Hoja3!B51,,Hoja3!B51,B7=Hoja3!B49,,,,,,B7=Hoja3!B54,Hoja3!B56,,,,,,,,,,,B7=Hoja3!B61,Hoja3!B63,,,,,B7=Hoja3!B65,Hoja3!B67,,,,,,,,,B7=Hoja3!B72,"",B7=Hoja3!B73,"")</f>
        <v xml:space="preserve">8.4.2 Tipo y alcance del control </v>
      </c>
      <c r="I7" s="175" t="s">
        <v>206</v>
      </c>
      <c r="J7" s="185" t="str">
        <f>IF(G7=K6,K8,"")</f>
        <v/>
      </c>
      <c r="K7" s="170" t="s">
        <v>132</v>
      </c>
      <c r="L7" s="175"/>
    </row>
    <row r="8" spans="1:14" s="176" customFormat="1">
      <c r="A8" s="175"/>
      <c r="B8" s="175"/>
      <c r="C8" s="175"/>
      <c r="D8" s="175"/>
      <c r="E8" s="175"/>
      <c r="F8" s="175"/>
      <c r="G8" s="175"/>
      <c r="H8" s="185" t="str">
        <f>_xlfn.IFS(B7=Hoja3!B48,"",,,,,B7=Hoja3!B49,Hoja3!B52,,,,,,,B7=Hoja3!B54,Hoja3!B57,,,,,,,,,,,B7=Hoja3!B61,Hoja3!B64,,,,,,,,,,,B7=Hoja3!B65,Hoja3!B68,B7=Hoja3!B72,"",B7=Hoja3!B73,"")</f>
        <v>8.4.3 Información para los proveedores externos</v>
      </c>
      <c r="I8" s="175" t="s">
        <v>181</v>
      </c>
      <c r="J8" s="185" t="str">
        <f>IF(G7=K9,K10,"")</f>
        <v/>
      </c>
      <c r="K8" s="170" t="s">
        <v>133</v>
      </c>
      <c r="L8" s="175"/>
    </row>
    <row r="9" spans="1:14" s="176" customFormat="1">
      <c r="A9" s="175"/>
      <c r="B9" s="175"/>
      <c r="C9" s="175"/>
      <c r="D9" s="175"/>
      <c r="E9" s="175"/>
      <c r="F9" s="175"/>
      <c r="G9" s="175"/>
      <c r="H9" s="185" t="str">
        <f>_xlfn.IFS(B7=Hoja3!B48,"",,,,,,,B7=Hoja3!B49,Hoja3!B53,,,,,,,B7=Hoja3!B54,Hoja3!B58,,,,,,,,,,,,,,,,,B7=Hoja3!B65,Hoja3!B69,,,B7=Hoja3!B61,"",B7=Hoja3!B72,"",B7=Hoja3!B73,"")</f>
        <v/>
      </c>
      <c r="I9" s="175"/>
      <c r="J9" s="185" t="str">
        <f>IF(G7=K9,K11,"")</f>
        <v/>
      </c>
      <c r="K9" s="175" t="s">
        <v>141</v>
      </c>
      <c r="L9" s="175"/>
    </row>
    <row r="10" spans="1:14">
      <c r="A10" s="175"/>
      <c r="B10" s="185"/>
      <c r="C10" s="185"/>
      <c r="D10" s="185"/>
      <c r="E10" s="185"/>
      <c r="F10" s="185"/>
      <c r="G10" s="175"/>
      <c r="H10" s="185" t="str">
        <f>_xlfn.IFS(B7=Hoja3!B48,"",B7=Hoja3!B49,"",,,,,,,,,,,,,B7=Hoja3!B54,Hoja3!B59,,,,,,,,,,,,,,,,,,,B7=Hoja3!B61,"",B7=Hoja3!B65,Hoja3!B70,B7=Hoja3!B72,"",B7=Hoja3!B73,"")</f>
        <v/>
      </c>
      <c r="I10" s="175"/>
      <c r="J10" s="175"/>
      <c r="K10" s="175" t="s">
        <v>288</v>
      </c>
      <c r="L10" s="175"/>
      <c r="M10" s="176"/>
      <c r="N10" s="176"/>
    </row>
    <row r="11" spans="1:14" s="175" customFormat="1">
      <c r="B11" s="185"/>
      <c r="C11" s="185"/>
      <c r="D11" s="185"/>
      <c r="E11" s="185"/>
      <c r="F11" s="185"/>
      <c r="H11" s="185" t="str">
        <f>_xlfn.IFS(B7=Hoja3!B48,"",B7=Hoja3!B49,"",,,,,,,,,,,,,,,,,B7=Hoja3!B54,Hoja3!B60,B7=Hoja3!B61,"",,,,,,,,,,,,,,,B7=Hoja3!B65,Hoja3!B71,B7=Hoja3!B72,"",B7=Hoja3!B73,"")</f>
        <v/>
      </c>
      <c r="I11" s="185"/>
      <c r="J11" s="185"/>
      <c r="K11" s="185" t="s">
        <v>289</v>
      </c>
      <c r="L11" s="185"/>
    </row>
    <row r="12" spans="1:14">
      <c r="F12" s="176"/>
      <c r="G12" s="176"/>
      <c r="H12" s="179"/>
      <c r="I12" s="176"/>
      <c r="J12" s="176"/>
      <c r="K12" s="176"/>
      <c r="L12" s="176"/>
      <c r="M12" s="176"/>
      <c r="N12" s="176"/>
    </row>
    <row r="13" spans="1:14">
      <c r="B13" s="212" t="str">
        <f>Hoja3!B47</f>
        <v>8. OPERACIÓN</v>
      </c>
      <c r="C13" s="212"/>
      <c r="D13" s="212"/>
      <c r="E13" s="212"/>
      <c r="F13" s="212"/>
      <c r="G13" s="176"/>
      <c r="H13" s="213" t="s">
        <v>92</v>
      </c>
      <c r="I13" s="213"/>
      <c r="J13" s="213"/>
      <c r="K13" s="213"/>
      <c r="L13" s="213"/>
    </row>
    <row r="14" spans="1:14" ht="409.5" customHeight="1">
      <c r="B14" s="208" t="str">
        <f>_xlfn.IFS(B7=Hoja3!B48,'(8. Operación) 8.1'!B8,G7=Hoja3!B50,'8.2'!B5,G7=Hoja3!B51,'8.2'!B9,G7=Hoja3!B52,'8.2'!B13,G7=Hoja3!B53,'8.2'!B20,G7=Hoja3!B55,'8.3'!B5,G7=Hoja3!B56,'8.3'!B9,G7=Hoja3!B57,'8.3'!B13,G7=Hoja3!B58,'8.3'!B17,G7=Hoja3!B59,'8.3'!B21,G7=Hoja3!B60,'8.3'!B25,G7=Hoja3!B62,'8.4'!B5,G7=Hoja3!B63,'8.4'!B9,G7=Hoja3!B64,'8.4'!B13,G7=Hoja3!B66,'8.5'!B5,G7=Hoja3!B67,'8.5'!B9,G7=Hoja3!B68,'8.5'!B13,G7=Hoja3!B69,'8.5'!B17,G7=Hoja3!B70,'8.5'!B21,G7=Hoja3!B71,'8.5'!B25,G7=Hoja3!B72,'8.5'!B29,B7=Hoja3!B72,'8.6'!B4,B7=Hoja3!B73,'8.7'!B4)</f>
        <v>La organización debe asegurarse de la adecuación de los requisitos antes de su comunicación al proveedor externo.
La organización debe comunicar a los proveedores externos sus requisitos para:
a) Los procesos, productos y servicios a proporcionar.
b) La aprobación de: 
1) Productos y servicios.
2) Métodos, procesos y equipos.
3) Liberación de productos y servicios. 
c) La competencia, incluyendo cualquier calificación requerida de las personas.
d) Las interacciones del proveedor externo con la organización.
e) El control y el seguimiento del desempeño del proveedor externo a aplicar por parte de la organización.
f) Las actividades de verificación o validación que la organización, o su cliente, pretende llevar a cabo en las instalaciones del proveedor externo.</v>
      </c>
      <c r="C14" s="208" t="s">
        <v>120</v>
      </c>
      <c r="D14" s="208"/>
      <c r="E14" s="208"/>
      <c r="F14" s="208"/>
      <c r="G14" s="176"/>
      <c r="H14" s="208" t="str">
        <f>_xlfn.IFS(B7=Hoja3!B48,'(8. Operación) 8.1'!B10,G7=Hoja3!B50,'8.2'!B7,G7=Hoja3!B51,'8.2'!B11,G7=Hoja3!B52,'8.2'!B15,G7=Hoja3!B53,'8.2'!B22,G7=Hoja3!B55,'8.3'!B7,G7=Hoja3!B56,'8.3'!B11,G7=Hoja3!B57,'8.3'!B15,G7=Hoja3!B58,'8.3'!B19,G7=Hoja3!B59,'8.3'!B23,G7=Hoja3!B60,'8.3'!B27,G7=Hoja3!B62,'8.4'!B7,G7=Hoja3!B63,'8.4'!B11,G7=Hoja3!B64,'8.4'!B15,G7=Hoja3!B66,'8.5'!B7,G7=Hoja3!B67,'8.5'!B11,G7=Hoja3!B68,'8.5'!B15,G7=Hoja3!B69,'8.5'!B19,G7=Hoja3!B70,'8.5'!B23,G7=Hoja3!B71,'8.5'!B27,B7=Hoja3!B72,'8.6'!B6,B7=Hoja3!B73,'8.7'!B6)</f>
        <v xml:space="preserve">La entidad asegura la adecuación de los requisitos antes de su comunicación al proveedor externo, donde se ven establecidos en los pliegos de condiciones y en las obligaciones contractuales (gestión contractual).
La UAESP comunica a los proveedores externos sus requisitos para:
a),b),c),d),e),f) Evidencias • SECOP II • Pliegos de condiciones; e) Informes de supervisión; f) Informes de interventoría </v>
      </c>
      <c r="I14" s="208"/>
      <c r="J14" s="208"/>
      <c r="K14" s="208"/>
      <c r="L14" s="208"/>
    </row>
    <row r="15" spans="1:14" ht="152.25" customHeight="1">
      <c r="H15" s="208"/>
      <c r="I15" s="208"/>
      <c r="J15" s="208"/>
      <c r="K15" s="208"/>
      <c r="L15" s="208"/>
    </row>
    <row r="16" spans="1:14" hidden="1"/>
    <row r="17" hidden="1"/>
    <row r="18" hidden="1"/>
    <row r="19" hidden="1"/>
  </sheetData>
  <sheetProtection algorithmName="SHA-512" hashValue="v4echJjNYY08SmoFcmQgte8LPJU7SDnvKyqh1zEhukRA3b4zEyH789qV++i2sCUTZtFdQJ47J3pi72N7Vwt+gA==" saltValue="pJhbDfOnx4rxDg4EbSGMpA==" spinCount="100000" sheet="1" objects="1" scenarios="1"/>
  <mergeCells count="4">
    <mergeCell ref="B13:F13"/>
    <mergeCell ref="H13:L13"/>
    <mergeCell ref="B14:F14"/>
    <mergeCell ref="H14:L15"/>
  </mergeCells>
  <hyperlinks>
    <hyperlink ref="A1" location="Inicio!A1" display="Inicio!A1" xr:uid="{CEB59216-F0C1-498F-872B-CF11445BC968}"/>
  </hyperlinks>
  <pageMargins left="0.23622047244094491" right="0.23622047244094491" top="0.74803149606299213" bottom="0.74803149606299213" header="0.31496062992125984" footer="0.31496062992125984"/>
  <pageSetup scale="74" fitToHeight="0" orientation="landscape" r:id="rId1"/>
  <headerFooter>
    <oddHeader xml:space="preserve">&amp;L&amp;G&amp;CManual de operación del Sistema Integrado de Gestión </oddHeader>
    <oddFooter>&amp;L&amp;G&amp;C&amp;P&amp;RDES-MN-01
V9</oddFooter>
  </headerFooter>
  <drawing r:id="rId2"/>
  <legacyDrawing r:id="rId3"/>
  <legacyDrawingHF r:id="rId4"/>
  <picture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89F9-2774-454D-B0D2-8C865A0A0A75}">
  <sheetPr codeName="Hoja30">
    <pageSetUpPr fitToPage="1"/>
  </sheetPr>
  <dimension ref="A1:N14"/>
  <sheetViews>
    <sheetView showGridLines="0" showRowColHeaders="0" zoomScaleNormal="100" workbookViewId="0">
      <selection activeCell="H12" sqref="H12:L12"/>
    </sheetView>
  </sheetViews>
  <sheetFormatPr baseColWidth="10" defaultColWidth="0" defaultRowHeight="15" zeroHeight="1"/>
  <cols>
    <col min="1" max="1" width="4.83203125" style="178" customWidth="1"/>
    <col min="2" max="12" width="15.5" style="178" customWidth="1"/>
    <col min="13" max="13" width="4.83203125" style="178" customWidth="1"/>
    <col min="14" max="14" width="0" style="178" hidden="1" customWidth="1"/>
    <col min="15" max="16384" width="15.5" style="178" hidden="1"/>
  </cols>
  <sheetData>
    <row r="1" spans="1:14" s="173" customFormat="1"/>
    <row r="2" spans="1:14" s="173" customFormat="1"/>
    <row r="3" spans="1:14" s="173" customFormat="1">
      <c r="A3" s="174"/>
      <c r="B3" s="174"/>
      <c r="C3" s="174"/>
      <c r="D3" s="174"/>
      <c r="E3" s="174"/>
      <c r="F3" s="174"/>
      <c r="G3" s="174"/>
      <c r="H3" s="174"/>
      <c r="I3" s="174"/>
      <c r="J3" s="174"/>
      <c r="K3" s="174"/>
      <c r="L3" s="174"/>
    </row>
    <row r="4" spans="1:14" s="173" customFormat="1">
      <c r="A4" s="174"/>
      <c r="B4" s="174"/>
      <c r="C4" s="174"/>
      <c r="D4" s="174"/>
      <c r="E4" s="174"/>
      <c r="F4" s="174"/>
      <c r="G4" s="174"/>
      <c r="H4" s="174"/>
      <c r="I4" s="174"/>
      <c r="J4" s="174"/>
      <c r="K4" s="174"/>
      <c r="L4" s="174"/>
    </row>
    <row r="5" spans="1:14" s="173" customFormat="1">
      <c r="A5" s="174"/>
      <c r="B5" s="174"/>
      <c r="C5" s="174"/>
      <c r="D5" s="174"/>
      <c r="E5" s="174"/>
      <c r="F5" s="174"/>
      <c r="G5" s="174"/>
      <c r="H5" s="174"/>
      <c r="I5" s="174"/>
      <c r="J5" s="174"/>
      <c r="K5" s="174"/>
      <c r="L5" s="174"/>
    </row>
    <row r="6" spans="1:14" s="176" customFormat="1">
      <c r="A6" s="175"/>
      <c r="B6" s="175"/>
      <c r="C6" s="175"/>
      <c r="D6" s="175"/>
      <c r="E6" s="175"/>
      <c r="F6" s="175"/>
      <c r="G6" s="175"/>
      <c r="H6" s="185" t="str">
        <f>_xlfn.IFS(B7=Hoja3!B75,Hoja3!B76,B7=Hoja3!B79,"",B7=Hoja3!B80,Hoja3!B81)</f>
        <v>9.1.1 Generalidades</v>
      </c>
      <c r="I6" s="175"/>
      <c r="J6" s="175"/>
      <c r="K6" s="170"/>
      <c r="L6" s="175"/>
    </row>
    <row r="7" spans="1:14" s="181" customFormat="1">
      <c r="A7" s="177"/>
      <c r="B7" s="177" t="s">
        <v>169</v>
      </c>
      <c r="C7" s="177"/>
      <c r="D7" s="177"/>
      <c r="E7" s="177"/>
      <c r="F7" s="177"/>
      <c r="G7" s="177" t="s">
        <v>171</v>
      </c>
      <c r="H7" s="184" t="str">
        <f>_xlfn.IFS(B7=Hoja3!B75,Hoja3!B77,B7=Hoja3!B79,"",B7=Hoja3!B80,Hoja3!B82)</f>
        <v>9.1.2 Satisfacción del cliente</v>
      </c>
      <c r="I7" s="177" t="s">
        <v>206</v>
      </c>
      <c r="J7" s="177"/>
      <c r="K7" s="180"/>
      <c r="L7" s="177"/>
    </row>
    <row r="8" spans="1:14" s="176" customFormat="1">
      <c r="A8" s="175"/>
      <c r="B8" s="175"/>
      <c r="C8" s="175"/>
      <c r="D8" s="175"/>
      <c r="E8" s="175"/>
      <c r="F8" s="175"/>
      <c r="G8" s="175"/>
      <c r="H8" s="184" t="str">
        <f>_xlfn.IFS(B7=Hoja3!B75,Hoja3!B78,B7=Hoja3!B79,"",B7=Hoja3!B80,Hoja3!B83)</f>
        <v>9.1.3 Análisis y evaluación</v>
      </c>
      <c r="I8" s="175" t="s">
        <v>181</v>
      </c>
      <c r="J8" s="175"/>
      <c r="K8" s="170"/>
      <c r="L8" s="175"/>
    </row>
    <row r="9" spans="1:14" s="176" customFormat="1">
      <c r="A9" s="175"/>
      <c r="B9" s="175"/>
      <c r="C9" s="175"/>
      <c r="D9" s="175"/>
      <c r="E9" s="175"/>
      <c r="F9" s="175"/>
      <c r="G9" s="175"/>
      <c r="H9" s="175"/>
      <c r="I9" s="175"/>
      <c r="J9" s="175"/>
      <c r="K9" s="175"/>
      <c r="L9" s="175"/>
    </row>
    <row r="10" spans="1:14">
      <c r="A10" s="175"/>
      <c r="B10" s="185"/>
      <c r="C10" s="185"/>
      <c r="D10" s="185"/>
      <c r="E10" s="185"/>
      <c r="F10" s="185"/>
      <c r="G10" s="175"/>
      <c r="H10" s="175"/>
      <c r="I10" s="175"/>
      <c r="J10" s="175"/>
      <c r="K10" s="175"/>
      <c r="L10" s="175"/>
      <c r="M10" s="176"/>
      <c r="N10" s="176"/>
    </row>
    <row r="11" spans="1:14">
      <c r="B11" s="214" t="str">
        <f>Hoja3!B47</f>
        <v>8. OPERACIÓN</v>
      </c>
      <c r="C11" s="214"/>
      <c r="D11" s="214"/>
      <c r="E11" s="214"/>
      <c r="F11" s="214"/>
      <c r="G11" s="176"/>
      <c r="H11" s="215" t="s">
        <v>92</v>
      </c>
      <c r="I11" s="215"/>
      <c r="J11" s="215"/>
      <c r="K11" s="215"/>
      <c r="L11" s="215"/>
    </row>
    <row r="12" spans="1:14" ht="273" customHeight="1">
      <c r="B12" s="204" t="str">
        <f>_xlfn.IFS(G7=Hoja3!B76,'(9. Evaluación D) 9.1'!B8,G7=Hoja3!B77,'(9. Evaluación D) 9.1'!B12,G7=Hoja3!B78,'(9. Evaluación D) 9.1'!B16,B7=Hoja3!B79,'9.2'!B8,G7=Hoja3!B81,'9.3'!B5,G7=Hoja3!B82,'9.3'!B8,G7=Hoja3!B83,'9.3'!B11)</f>
        <v>La organización debe analizar y evaluar los datos y la información apropiados que surgen por el seguimiento y la medición.
Los resultados del análisis deben utilizarse para evaluar:
a) La conformidad de los productos y los servicios.
b) El grado de satisfacción del cliente.
c) El desempeño y la eficacia del Sistema de Gestión de Calidad.
d) Si lo planificado se ha implementado de forma eficaz.
e) La eficacia de las acciones tomadas para abordar los riesgos y oportunidades.
f) El desempeño de los proveedores externos. 
g) La necesidad de mejoras en el Sistema de Gestión de la Calidad.
NOTA 1 los métodos para analizar los datos pueden incluir técnicas estadísticas.</v>
      </c>
      <c r="C12" s="204" t="s">
        <v>120</v>
      </c>
      <c r="D12" s="204"/>
      <c r="E12" s="204"/>
      <c r="F12" s="204"/>
      <c r="G12" s="176"/>
      <c r="H12" s="204" t="str">
        <f>_xlfn.IFS(G7=Hoja3!B76,'(9. Evaluación D) 9.1'!B10,G7=Hoja3!B77,'(9. Evaluación D) 9.1'!B14,G7=Hoja3!B78,'(9. Evaluación D) 9.1'!B18,B7=Hoja3!B79,'9.2'!B10,G7=Hoja3!B81,'9.3'!B7,G7=Hoja3!B82,'9.3'!B10,G7=Hoja3!B83,'9.3'!B13)</f>
        <v>La UAESP analiza y evalúa los datos y la información apropiada que surgen por el seguimiento y la medición.
Los resultados del análisis se utilizan para evaluar:
Requisitos
a) La conformidad de los productos y los servicios. Evidencia Informes de supervisión, Producto no conforme, planes de mejoramiento
b) El grado de satisfacción del cliente. Evidencia Clientes internos: Medición del clima organizacional y encuestas psicosocial, capacitación y bienestar
Cliente externo: SDQS Sistema distrital de quejas y soluciones y las encuestas realizadas a los diferentes servicios que presta la entidad
c) El desempeño y la eficacia del Sistema de Gestión de Calidad. Evidencia Planes de mejoramiento como resultado de las auditorías internas y externas
d) Si lo planificado se ha implementado de forma eficaz. Evidencia Planes acción, Planes maestros, plan de adquisición y los proyectos inversión
e) La eficacia de las acciones tomadas para abordar los riesgos y oportunidades. Evidencia Mapa de riesgos por proceso y anticorrupción 
f) El desempeño de los proveedores externos. Evidencia Plan de supervisión y control (formato)
g) La necesidad de mejoras en el Sistema de Gestión de la Calidad. Evidencia Planes de mejoramiento por proceso</v>
      </c>
      <c r="I12" s="204"/>
      <c r="J12" s="204"/>
      <c r="K12" s="204"/>
      <c r="L12" s="204"/>
    </row>
    <row r="13" spans="1:14" ht="298.5" hidden="1" customHeight="1">
      <c r="H13" s="182"/>
      <c r="I13" s="182"/>
      <c r="J13" s="182"/>
      <c r="K13" s="182"/>
      <c r="L13" s="182"/>
    </row>
    <row r="14" spans="1:14"/>
  </sheetData>
  <sheetProtection algorithmName="SHA-512" hashValue="ijaz3CMmLIZOq3ssjszHdB2K2NtcTDn5p8vFixkoebdEoPD9kn7AlSH2eG+/yEmzYH4ASSDCzXOOeDgon97HIw==" saltValue="R52Y1BRAYdHlqmEDxM5NXA==" spinCount="100000" sheet="1" objects="1" scenarios="1"/>
  <mergeCells count="4">
    <mergeCell ref="B11:F11"/>
    <mergeCell ref="H11:L11"/>
    <mergeCell ref="B12:F12"/>
    <mergeCell ref="H12:L12"/>
  </mergeCells>
  <hyperlinks>
    <hyperlink ref="A1" location="Inicio!A1" display="Inicio!A1" xr:uid="{73469E5B-8F6E-49F7-B5CB-40FD4479D21F}"/>
  </hyperlinks>
  <pageMargins left="0.23622047244094491" right="0.23622047244094491" top="0.74803149606299213" bottom="0.74803149606299213" header="0.31496062992125984" footer="0.31496062992125984"/>
  <pageSetup scale="76" fitToHeight="0" orientation="landscape" r:id="rId1"/>
  <headerFooter>
    <oddHeader xml:space="preserve">&amp;L&amp;G&amp;CManual de operación del Sistema Integrado de Gestión </oddHeader>
    <oddFooter>&amp;L&amp;G&amp;C&amp;P&amp;RDES-MN-01
V9</oddFooter>
  </headerFooter>
  <drawing r:id="rId2"/>
  <legacyDrawing r:id="rId3"/>
  <legacyDrawingHF r:id="rId4"/>
  <picture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9BACE-D4BC-488A-90EE-82BE55638E24}">
  <sheetPr codeName="Hoja32">
    <tabColor rgb="FF00B0F0"/>
  </sheetPr>
  <dimension ref="A1:D18"/>
  <sheetViews>
    <sheetView showGridLines="0" topLeftCell="A9" zoomScaleNormal="100" zoomScalePageLayoutView="80" workbookViewId="0">
      <selection activeCell="D15" sqref="D15"/>
    </sheetView>
  </sheetViews>
  <sheetFormatPr baseColWidth="10" defaultColWidth="11.5" defaultRowHeight="14"/>
  <cols>
    <col min="1" max="1" width="5.83203125" style="94" customWidth="1"/>
    <col min="2" max="2" width="91.5" style="94" customWidth="1"/>
    <col min="3" max="3" width="1.83203125" style="94" customWidth="1"/>
    <col min="4" max="4" width="104.5" style="94" customWidth="1"/>
    <col min="5" max="16384" width="11.5" style="94"/>
  </cols>
  <sheetData>
    <row r="1" spans="1:4">
      <c r="B1" s="95"/>
    </row>
    <row r="2" spans="1:4">
      <c r="B2" s="95"/>
    </row>
    <row r="3" spans="1:4">
      <c r="B3" s="95"/>
    </row>
    <row r="4" spans="1:4">
      <c r="B4" s="78" t="s">
        <v>85</v>
      </c>
      <c r="C4" s="83"/>
      <c r="D4" s="113" t="s">
        <v>86</v>
      </c>
    </row>
    <row r="5" spans="1:4" s="154" customFormat="1" ht="9" customHeight="1">
      <c r="B5" s="112"/>
      <c r="C5" s="91"/>
      <c r="D5" s="111"/>
    </row>
    <row r="6" spans="1:4" s="131" customFormat="1" ht="23.25" customHeight="1">
      <c r="A6" s="155" t="s">
        <v>72</v>
      </c>
      <c r="B6" s="155" t="s">
        <v>370</v>
      </c>
      <c r="D6" s="156" t="s">
        <v>370</v>
      </c>
    </row>
    <row r="7" spans="1:4" s="157" customFormat="1" ht="20.25" customHeight="1">
      <c r="A7" s="155" t="s">
        <v>73</v>
      </c>
      <c r="B7" s="155" t="s">
        <v>183</v>
      </c>
      <c r="D7" s="156" t="s">
        <v>183</v>
      </c>
    </row>
    <row r="8" spans="1:4" s="158" customFormat="1" ht="238.5" customHeight="1">
      <c r="A8" s="119"/>
      <c r="B8" s="139" t="s">
        <v>371</v>
      </c>
      <c r="D8" s="110" t="s">
        <v>372</v>
      </c>
    </row>
    <row r="9" spans="1:4" s="131" customFormat="1" ht="16">
      <c r="B9" s="133" t="s">
        <v>92</v>
      </c>
      <c r="D9" s="132" t="s">
        <v>92</v>
      </c>
    </row>
    <row r="10" spans="1:4" ht="144">
      <c r="B10" s="118" t="s">
        <v>373</v>
      </c>
      <c r="D10" s="123"/>
    </row>
    <row r="11" spans="1:4">
      <c r="A11" s="121" t="s">
        <v>74</v>
      </c>
      <c r="B11" s="121" t="s">
        <v>374</v>
      </c>
      <c r="D11" s="159" t="s">
        <v>375</v>
      </c>
    </row>
    <row r="12" spans="1:4" ht="117" customHeight="1">
      <c r="B12" s="120" t="s">
        <v>376</v>
      </c>
      <c r="D12" s="123" t="s">
        <v>377</v>
      </c>
    </row>
    <row r="13" spans="1:4">
      <c r="B13" s="85" t="s">
        <v>92</v>
      </c>
      <c r="D13" s="114" t="s">
        <v>92</v>
      </c>
    </row>
    <row r="14" spans="1:4" ht="80.25" customHeight="1">
      <c r="B14" s="118" t="s">
        <v>378</v>
      </c>
      <c r="D14" s="123"/>
    </row>
    <row r="15" spans="1:4">
      <c r="A15" s="121" t="s">
        <v>75</v>
      </c>
      <c r="B15" s="121" t="s">
        <v>379</v>
      </c>
    </row>
    <row r="16" spans="1:4" ht="177.75" customHeight="1">
      <c r="B16" s="120" t="s">
        <v>380</v>
      </c>
    </row>
    <row r="17" spans="2:2">
      <c r="B17" s="85" t="s">
        <v>92</v>
      </c>
    </row>
    <row r="18" spans="2:2" ht="263.25" customHeight="1">
      <c r="B18" s="118" t="s">
        <v>381</v>
      </c>
    </row>
  </sheetData>
  <pageMargins left="0.7" right="0.7" top="0.75" bottom="0.75" header="0.3" footer="0.3"/>
  <pageSetup scale="4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84C09-3BCE-401E-B1CB-EBA4FF920EBA}">
  <sheetPr codeName="Hoja33"/>
  <dimension ref="A1:D10"/>
  <sheetViews>
    <sheetView showGridLines="0" topLeftCell="A7" zoomScaleNormal="100" zoomScalePageLayoutView="80" workbookViewId="0">
      <selection activeCell="D15" sqref="D15"/>
    </sheetView>
  </sheetViews>
  <sheetFormatPr baseColWidth="10" defaultColWidth="11.5" defaultRowHeight="14"/>
  <cols>
    <col min="1" max="1" width="5.83203125" style="87" customWidth="1"/>
    <col min="2" max="2" width="83.1640625" style="87" customWidth="1"/>
    <col min="3" max="3" width="2" style="87" customWidth="1"/>
    <col min="4" max="4" width="88.33203125" style="87" customWidth="1"/>
    <col min="5" max="16384" width="11.5" style="87"/>
  </cols>
  <sheetData>
    <row r="1" spans="1:4">
      <c r="B1" s="77"/>
    </row>
    <row r="2" spans="1:4">
      <c r="B2" s="78" t="s">
        <v>85</v>
      </c>
      <c r="C2" s="76"/>
      <c r="D2" s="113" t="s">
        <v>86</v>
      </c>
    </row>
    <row r="3" spans="1:4" s="160" customFormat="1" ht="16">
      <c r="A3" s="155" t="s">
        <v>76</v>
      </c>
      <c r="B3" s="142" t="s">
        <v>382</v>
      </c>
      <c r="D3" s="161" t="s">
        <v>172</v>
      </c>
    </row>
    <row r="4" spans="1:4" s="141" customFormat="1" ht="121">
      <c r="A4" s="121" t="s">
        <v>383</v>
      </c>
      <c r="B4" s="136" t="s">
        <v>384</v>
      </c>
      <c r="D4" s="116" t="s">
        <v>385</v>
      </c>
    </row>
    <row r="5" spans="1:4" s="160" customFormat="1" ht="16">
      <c r="B5" s="133" t="s">
        <v>92</v>
      </c>
      <c r="D5" s="132" t="s">
        <v>92</v>
      </c>
    </row>
    <row r="6" spans="1:4" ht="66" customHeight="1">
      <c r="B6" s="136" t="s">
        <v>386</v>
      </c>
      <c r="D6" s="110"/>
    </row>
    <row r="7" spans="1:4" ht="3.75" customHeight="1">
      <c r="B7" s="162"/>
      <c r="D7" s="162"/>
    </row>
    <row r="8" spans="1:4" ht="216.75" customHeight="1">
      <c r="A8" s="121" t="s">
        <v>387</v>
      </c>
      <c r="B8" s="139" t="s">
        <v>388</v>
      </c>
      <c r="D8" s="116" t="s">
        <v>389</v>
      </c>
    </row>
    <row r="9" spans="1:4" s="160" customFormat="1" ht="16">
      <c r="B9" s="133" t="s">
        <v>92</v>
      </c>
      <c r="D9" s="132" t="s">
        <v>92</v>
      </c>
    </row>
    <row r="10" spans="1:4" ht="68.25" customHeight="1">
      <c r="B10" s="136" t="s">
        <v>390</v>
      </c>
      <c r="D10" s="110"/>
    </row>
  </sheetData>
  <pageMargins left="0.7" right="0.7" top="0.75" bottom="0.75" header="0.3" footer="0.3"/>
  <pageSetup scale="5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295B-F157-487B-AE00-8C975CEB002D}">
  <sheetPr codeName="Hoja34"/>
  <dimension ref="A1:D13"/>
  <sheetViews>
    <sheetView showGridLines="0" topLeftCell="A10" zoomScaleNormal="100" zoomScalePageLayoutView="80" workbookViewId="0">
      <selection activeCell="D15" sqref="D15"/>
    </sheetView>
  </sheetViews>
  <sheetFormatPr baseColWidth="10" defaultColWidth="11.5" defaultRowHeight="14"/>
  <cols>
    <col min="1" max="1" width="5.83203125" style="87" customWidth="1"/>
    <col min="2" max="2" width="93" style="87" customWidth="1"/>
    <col min="3" max="3" width="2.83203125" style="87" customWidth="1"/>
    <col min="4" max="4" width="96.5" style="87" customWidth="1"/>
    <col min="5" max="16384" width="11.5" style="87"/>
  </cols>
  <sheetData>
    <row r="1" spans="1:4">
      <c r="B1" s="77"/>
    </row>
    <row r="2" spans="1:4">
      <c r="B2" s="78" t="s">
        <v>85</v>
      </c>
      <c r="C2" s="76"/>
      <c r="D2" s="113" t="s">
        <v>86</v>
      </c>
    </row>
    <row r="3" spans="1:4">
      <c r="A3" s="96" t="s">
        <v>77</v>
      </c>
      <c r="B3" s="79" t="s">
        <v>391</v>
      </c>
      <c r="D3" s="115" t="s">
        <v>173</v>
      </c>
    </row>
    <row r="4" spans="1:4" s="141" customFormat="1">
      <c r="A4" s="96" t="s">
        <v>78</v>
      </c>
      <c r="B4" s="79" t="s">
        <v>183</v>
      </c>
    </row>
    <row r="5" spans="1:4" s="141" customFormat="1" ht="347.25" customHeight="1">
      <c r="A5" s="119"/>
      <c r="B5" s="139" t="s">
        <v>392</v>
      </c>
      <c r="D5" s="110" t="s">
        <v>393</v>
      </c>
    </row>
    <row r="6" spans="1:4">
      <c r="B6" s="85" t="s">
        <v>92</v>
      </c>
      <c r="D6" s="114" t="s">
        <v>92</v>
      </c>
    </row>
    <row r="7" spans="1:4" ht="30.75" customHeight="1">
      <c r="B7" s="81" t="s">
        <v>394</v>
      </c>
      <c r="D7" s="110"/>
    </row>
    <row r="8" spans="1:4" ht="224.25" customHeight="1">
      <c r="A8" s="121" t="s">
        <v>79</v>
      </c>
      <c r="B8" s="139" t="s">
        <v>395</v>
      </c>
    </row>
    <row r="9" spans="1:4" s="160" customFormat="1" ht="16">
      <c r="B9" s="133" t="s">
        <v>92</v>
      </c>
    </row>
    <row r="10" spans="1:4" ht="82.5" customHeight="1">
      <c r="B10" s="136" t="s">
        <v>396</v>
      </c>
    </row>
    <row r="11" spans="1:4" ht="84">
      <c r="A11" s="121" t="s">
        <v>80</v>
      </c>
      <c r="B11" s="139" t="s">
        <v>397</v>
      </c>
    </row>
    <row r="12" spans="1:4" s="160" customFormat="1" ht="16">
      <c r="B12" s="133" t="s">
        <v>92</v>
      </c>
    </row>
    <row r="13" spans="1:4" ht="33" customHeight="1">
      <c r="B13" s="136" t="s">
        <v>398</v>
      </c>
    </row>
  </sheetData>
  <pageMargins left="0.7" right="0.7" top="0.75" bottom="0.75" header="0.3" footer="0.3"/>
  <pageSetup scale="46"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D4E3A-F4E5-4342-9C49-D65E65ED0E10}">
  <sheetPr codeName="Hoja31">
    <outlinePr showOutlineSymbols="0"/>
    <pageSetUpPr fitToPage="1"/>
  </sheetPr>
  <dimension ref="A1:N18"/>
  <sheetViews>
    <sheetView showGridLines="0" showRowColHeaders="0" showZeros="0" tabSelected="1" showOutlineSymbols="0" zoomScaleNormal="100" workbookViewId="0">
      <selection activeCell="G10" sqref="G10"/>
    </sheetView>
  </sheetViews>
  <sheetFormatPr baseColWidth="10" defaultColWidth="0" defaultRowHeight="15" zeroHeight="1"/>
  <cols>
    <col min="1" max="1" width="4.83203125" style="178" customWidth="1"/>
    <col min="2" max="12" width="15.5" style="178" customWidth="1"/>
    <col min="13" max="13" width="4.83203125" style="178" customWidth="1"/>
    <col min="14" max="14" width="0" style="178" hidden="1" customWidth="1"/>
    <col min="15" max="16384" width="15.5" style="178" hidden="1"/>
  </cols>
  <sheetData>
    <row r="1" spans="1:14" s="173" customFormat="1"/>
    <row r="2" spans="1:14" s="173" customFormat="1"/>
    <row r="3" spans="1:14" s="173" customFormat="1">
      <c r="A3" s="174"/>
      <c r="B3" s="174"/>
      <c r="C3" s="174"/>
      <c r="D3" s="174"/>
      <c r="E3" s="174"/>
      <c r="F3" s="174"/>
      <c r="G3" s="174"/>
      <c r="H3" s="174"/>
      <c r="I3" s="174"/>
      <c r="J3" s="174"/>
      <c r="K3" s="174"/>
      <c r="L3" s="174"/>
    </row>
    <row r="4" spans="1:14" s="173" customFormat="1">
      <c r="A4" s="174"/>
      <c r="B4" s="174"/>
      <c r="C4" s="174"/>
      <c r="D4" s="174"/>
      <c r="E4" s="174"/>
      <c r="F4" s="174"/>
      <c r="G4" s="174"/>
      <c r="H4" s="174"/>
      <c r="I4" s="174"/>
      <c r="J4" s="174"/>
      <c r="K4" s="174"/>
      <c r="L4" s="174"/>
    </row>
    <row r="5" spans="1:14" s="173" customFormat="1">
      <c r="A5" s="174"/>
      <c r="B5" s="174"/>
      <c r="C5" s="174"/>
      <c r="D5" s="174"/>
      <c r="E5" s="174"/>
      <c r="F5" s="174"/>
      <c r="G5" s="174"/>
      <c r="H5" s="174"/>
      <c r="I5" s="174"/>
      <c r="J5" s="174"/>
      <c r="K5" s="174"/>
      <c r="L5" s="174"/>
    </row>
    <row r="6" spans="1:14" s="176" customFormat="1">
      <c r="A6" s="175"/>
      <c r="B6" s="175"/>
      <c r="C6" s="175"/>
      <c r="D6" s="175"/>
      <c r="E6" s="175"/>
      <c r="F6" s="175"/>
      <c r="G6" s="175"/>
      <c r="H6" s="185" t="str">
        <f>_xlfn.IFS(B7=Hoja3!B85,"",B7=Hoja3!B86,Hoja3!B87,B7=Hoja3!B89,"")</f>
        <v/>
      </c>
      <c r="I6" s="175"/>
      <c r="J6" s="175"/>
      <c r="K6" s="170" t="s">
        <v>131</v>
      </c>
      <c r="L6" s="175"/>
    </row>
    <row r="7" spans="1:14" s="181" customFormat="1">
      <c r="A7" s="177"/>
      <c r="B7" s="177" t="s">
        <v>180</v>
      </c>
      <c r="C7" s="177"/>
      <c r="D7" s="177"/>
      <c r="E7" s="177"/>
      <c r="F7" s="177"/>
      <c r="G7" s="177" t="s">
        <v>206</v>
      </c>
      <c r="H7" s="184" t="str">
        <f>_xlfn.IFS(B7=Hoja3!B85,"",B7=Hoja3!B86,Hoja3!B88,B7=Hoja3!B89,"")</f>
        <v/>
      </c>
      <c r="I7" s="177" t="s">
        <v>206</v>
      </c>
      <c r="J7" s="177"/>
      <c r="K7" s="180" t="s">
        <v>132</v>
      </c>
      <c r="L7" s="177"/>
    </row>
    <row r="8" spans="1:14" s="176" customFormat="1">
      <c r="A8" s="175"/>
      <c r="B8" s="175"/>
      <c r="C8" s="175"/>
      <c r="D8" s="175"/>
      <c r="E8" s="175"/>
      <c r="F8" s="175"/>
      <c r="G8" s="175"/>
      <c r="H8" s="184"/>
      <c r="I8" s="175" t="s">
        <v>181</v>
      </c>
      <c r="J8" s="175"/>
      <c r="K8" s="170" t="s">
        <v>133</v>
      </c>
      <c r="L8" s="175"/>
    </row>
    <row r="9" spans="1:14" s="176" customFormat="1">
      <c r="A9" s="175"/>
      <c r="B9" s="175"/>
      <c r="C9" s="175"/>
      <c r="D9" s="175"/>
      <c r="E9" s="175"/>
      <c r="F9" s="175"/>
      <c r="G9" s="175"/>
      <c r="H9" s="175"/>
      <c r="I9" s="175"/>
      <c r="J9" s="175"/>
      <c r="K9" s="175" t="s">
        <v>141</v>
      </c>
      <c r="L9" s="175"/>
    </row>
    <row r="10" spans="1:14">
      <c r="A10" s="175"/>
      <c r="B10" s="185"/>
      <c r="C10" s="185"/>
      <c r="D10" s="185"/>
      <c r="E10" s="185"/>
      <c r="F10" s="185"/>
      <c r="G10" s="175"/>
      <c r="H10" s="175"/>
      <c r="I10" s="175"/>
      <c r="J10" s="175"/>
      <c r="K10" s="175" t="s">
        <v>288</v>
      </c>
      <c r="L10" s="175"/>
      <c r="M10" s="176"/>
      <c r="N10" s="176"/>
    </row>
    <row r="11" spans="1:14">
      <c r="A11" s="175"/>
      <c r="B11" s="185"/>
      <c r="C11" s="185"/>
      <c r="D11" s="185"/>
      <c r="E11" s="185"/>
      <c r="F11" s="185"/>
      <c r="G11" s="175"/>
      <c r="H11" s="185"/>
      <c r="I11" s="185"/>
      <c r="J11" s="185"/>
      <c r="K11" s="185" t="s">
        <v>289</v>
      </c>
      <c r="L11" s="185"/>
      <c r="M11" s="175"/>
      <c r="N11" s="176"/>
    </row>
    <row r="12" spans="1:14">
      <c r="B12" s="216" t="str">
        <f>Hoja3!B84</f>
        <v>10. MEJORA</v>
      </c>
      <c r="C12" s="216"/>
      <c r="D12" s="216"/>
      <c r="E12" s="216"/>
      <c r="F12" s="216"/>
      <c r="G12" s="176"/>
      <c r="H12" s="217" t="s">
        <v>92</v>
      </c>
      <c r="I12" s="217"/>
      <c r="J12" s="217"/>
      <c r="K12" s="217"/>
      <c r="L12" s="217"/>
    </row>
    <row r="13" spans="1:14" ht="256.5" customHeight="1">
      <c r="B13" s="208" t="str">
        <f>_xlfn.IFS(B7=Hoja3!B85,'(10. Mejora) 10.1'!B8,G7=Hoja3!B87,'10.2'!B4,G7=Hoja3!B88,'10.2'!B7,B7=Hoja3!B89,'10.3'!B4)</f>
        <v>La organización debe mejorar continuamente la conveniencia, adecuación y eficacia del Sistema de Gestión de la Calidad.
La organización debe considerar los resultados del análisis y la evaluación, y las salidas de la revisión por la dirección, para determinar si hay necesidades u oportunidades que deben considerarse como parte de la mejora continua.</v>
      </c>
      <c r="C13" s="208" t="s">
        <v>120</v>
      </c>
      <c r="D13" s="208"/>
      <c r="E13" s="208"/>
      <c r="F13" s="208"/>
      <c r="G13" s="176"/>
      <c r="H13" s="208" t="str">
        <f>_xlfn.IFS(B7=Hoja3!B85,'(10. Mejora) 10.1'!B10,G7=Hoja3!B87,'10.2'!B6,G7=Hoja3!B88,'10.2'!B9,B7=Hoja3!B89,'10.3'!B6)</f>
        <v xml:space="preserve">
La entidad mejora continuamente la conveniencia, adecuación y eficacia del Sistema de Gestión de la Calidad. 
Evidencia • Plan de mejoramiento por proceso • Plan de mejoramiento entes de control • Mapa de procesos de la UAESP.
La UAESP considera los resultados del análisis y la evaluación, y las salidas de la revisión por la dirección, para determinar si hay necesidades u oportunidades que deben considerarse como parte de la mejora continua.  Evidencia • Plan de mejoramiento por proceso • Plan de mejoramiento entes de control • Mapa de procesos de la UAESP.
</v>
      </c>
      <c r="I13" s="208"/>
      <c r="J13" s="208"/>
      <c r="K13" s="208"/>
      <c r="L13" s="208"/>
    </row>
    <row r="14" spans="1:14" ht="298.5" hidden="1" customHeight="1">
      <c r="H14" s="183"/>
      <c r="I14" s="183"/>
      <c r="J14" s="183"/>
      <c r="K14" s="183"/>
      <c r="L14" s="183"/>
    </row>
    <row r="15" spans="1:14" hidden="1"/>
    <row r="16" spans="1:14" hidden="1"/>
    <row r="17" hidden="1"/>
    <row r="18" hidden="1"/>
  </sheetData>
  <sheetProtection algorithmName="SHA-512" hashValue="5G7+w6zykkAF9JIP4KGNSwimhwlqxmvKzvH2eMb/aLtJkgRTTJWdFJNrZVNzg65bYDyEiZCGlbpe5oxbHkmXbQ==" saltValue="bn3V1SRb3aKCUrc+S8xSNg==" spinCount="100000" sheet="1" objects="1" scenarios="1"/>
  <mergeCells count="4">
    <mergeCell ref="B12:F12"/>
    <mergeCell ref="H12:L12"/>
    <mergeCell ref="B13:F13"/>
    <mergeCell ref="H13:L13"/>
  </mergeCells>
  <hyperlinks>
    <hyperlink ref="A1" location="Inicio!A1" display="Inicio!A1" xr:uid="{96C72145-7075-42F2-91BC-280FF70C3EB4}"/>
  </hyperlinks>
  <pageMargins left="0.23622047244094491" right="0.23622047244094491" top="0.74803149606299213" bottom="0.74803149606299213" header="0.31496062992125984" footer="0.31496062992125984"/>
  <pageSetup scale="74" fitToHeight="0" orientation="landscape" r:id="rId1"/>
  <headerFooter>
    <oddHeader xml:space="preserve">&amp;L&amp;G&amp;CManual de operación del Sistema Integrado de Gestión </oddHeader>
    <oddFooter>&amp;L&amp;G&amp;C&amp;P&amp;RDES-MN-01
V9</oddFooter>
  </headerFooter>
  <drawing r:id="rId2"/>
  <legacyDrawing r:id="rId3"/>
  <legacyDrawingHF r:id="rId4"/>
  <pictur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0182-3757-4448-9886-799DA71C61C9}">
  <sheetPr codeName="Hoja1">
    <pageSetUpPr fitToPage="1"/>
  </sheetPr>
  <dimension ref="A2:I21"/>
  <sheetViews>
    <sheetView showGridLines="0" view="pageBreakPreview" zoomScale="60" zoomScaleNormal="70" workbookViewId="0"/>
  </sheetViews>
  <sheetFormatPr baseColWidth="10" defaultColWidth="11.5" defaultRowHeight="15"/>
  <cols>
    <col min="1" max="2" width="11.5" style="186"/>
    <col min="3" max="3" width="23.33203125" style="178" customWidth="1"/>
    <col min="4" max="4" width="14.83203125" style="178" customWidth="1"/>
    <col min="5" max="5" width="14.5" style="178" customWidth="1"/>
    <col min="6" max="6" width="15.83203125" style="178" customWidth="1"/>
    <col min="7" max="7" width="11.5" style="178"/>
    <col min="8" max="8" width="16.1640625" style="178" customWidth="1"/>
    <col min="9" max="16384" width="11.5" style="178"/>
  </cols>
  <sheetData>
    <row r="2" spans="1:9">
      <c r="A2" s="223" t="s">
        <v>421</v>
      </c>
      <c r="B2" s="223"/>
      <c r="C2" s="223"/>
      <c r="D2" s="187"/>
      <c r="E2" s="187"/>
      <c r="F2" s="187"/>
      <c r="G2" s="187"/>
      <c r="H2" s="187"/>
      <c r="I2" s="187"/>
    </row>
    <row r="3" spans="1:9">
      <c r="A3" s="188"/>
      <c r="B3" s="188"/>
      <c r="C3" s="187"/>
      <c r="D3" s="187"/>
      <c r="E3" s="187"/>
      <c r="F3" s="187"/>
      <c r="G3" s="187"/>
      <c r="H3" s="187"/>
      <c r="I3" s="187"/>
    </row>
    <row r="4" spans="1:9" ht="26.25" customHeight="1">
      <c r="A4" s="189" t="s">
        <v>422</v>
      </c>
      <c r="B4" s="189" t="s">
        <v>423</v>
      </c>
      <c r="C4" s="222" t="s">
        <v>424</v>
      </c>
      <c r="D4" s="222"/>
      <c r="E4" s="222"/>
      <c r="F4" s="222"/>
      <c r="G4" s="222"/>
      <c r="H4" s="222"/>
      <c r="I4" s="222"/>
    </row>
    <row r="5" spans="1:9" ht="38.25" customHeight="1">
      <c r="A5" s="190">
        <v>1</v>
      </c>
      <c r="B5" s="191">
        <v>39728</v>
      </c>
      <c r="C5" s="221" t="s">
        <v>425</v>
      </c>
      <c r="D5" s="221"/>
      <c r="E5" s="221"/>
      <c r="F5" s="221"/>
      <c r="G5" s="221"/>
      <c r="H5" s="221"/>
      <c r="I5" s="221"/>
    </row>
    <row r="6" spans="1:9" ht="51" customHeight="1">
      <c r="A6" s="190">
        <v>2</v>
      </c>
      <c r="B6" s="191">
        <v>40471</v>
      </c>
      <c r="C6" s="221" t="s">
        <v>426</v>
      </c>
      <c r="D6" s="221"/>
      <c r="E6" s="221"/>
      <c r="F6" s="221"/>
      <c r="G6" s="221"/>
      <c r="H6" s="221"/>
      <c r="I6" s="221"/>
    </row>
    <row r="7" spans="1:9" ht="53.25" customHeight="1">
      <c r="A7" s="190">
        <v>3</v>
      </c>
      <c r="B7" s="191">
        <v>40534</v>
      </c>
      <c r="C7" s="221" t="s">
        <v>427</v>
      </c>
      <c r="D7" s="221"/>
      <c r="E7" s="221"/>
      <c r="F7" s="221"/>
      <c r="G7" s="221"/>
      <c r="H7" s="221"/>
      <c r="I7" s="221"/>
    </row>
    <row r="8" spans="1:9" ht="120.75" customHeight="1">
      <c r="A8" s="190">
        <v>4</v>
      </c>
      <c r="B8" s="191">
        <v>40795</v>
      </c>
      <c r="C8" s="221" t="s">
        <v>428</v>
      </c>
      <c r="D8" s="221"/>
      <c r="E8" s="221"/>
      <c r="F8" s="221"/>
      <c r="G8" s="221"/>
      <c r="H8" s="221"/>
      <c r="I8" s="221"/>
    </row>
    <row r="9" spans="1:9" ht="53.25" customHeight="1">
      <c r="A9" s="190">
        <v>5</v>
      </c>
      <c r="B9" s="191">
        <v>41243</v>
      </c>
      <c r="C9" s="221" t="s">
        <v>429</v>
      </c>
      <c r="D9" s="221"/>
      <c r="E9" s="221"/>
      <c r="F9" s="221"/>
      <c r="G9" s="221"/>
      <c r="H9" s="221"/>
      <c r="I9" s="221"/>
    </row>
    <row r="10" spans="1:9" ht="53.25" customHeight="1">
      <c r="A10" s="190">
        <v>6</v>
      </c>
      <c r="B10" s="191">
        <v>41614</v>
      </c>
      <c r="C10" s="221" t="s">
        <v>430</v>
      </c>
      <c r="D10" s="221"/>
      <c r="E10" s="221"/>
      <c r="F10" s="221"/>
      <c r="G10" s="221"/>
      <c r="H10" s="221"/>
      <c r="I10" s="221"/>
    </row>
    <row r="11" spans="1:9" ht="144" customHeight="1">
      <c r="A11" s="190">
        <v>7</v>
      </c>
      <c r="B11" s="191">
        <v>41963</v>
      </c>
      <c r="C11" s="221" t="s">
        <v>431</v>
      </c>
      <c r="D11" s="221"/>
      <c r="E11" s="221"/>
      <c r="F11" s="221"/>
      <c r="G11" s="221"/>
      <c r="H11" s="221"/>
      <c r="I11" s="221"/>
    </row>
    <row r="12" spans="1:9" ht="52.5" customHeight="1">
      <c r="A12" s="190">
        <v>8</v>
      </c>
      <c r="B12" s="192">
        <v>43063</v>
      </c>
      <c r="C12" s="221" t="s">
        <v>432</v>
      </c>
      <c r="D12" s="221"/>
      <c r="E12" s="221"/>
      <c r="F12" s="221"/>
      <c r="G12" s="221"/>
      <c r="H12" s="221"/>
      <c r="I12" s="221"/>
    </row>
    <row r="13" spans="1:9" ht="48.75" customHeight="1">
      <c r="A13" s="193">
        <v>9</v>
      </c>
      <c r="B13" s="194">
        <v>43420</v>
      </c>
      <c r="C13" s="221" t="s">
        <v>433</v>
      </c>
      <c r="D13" s="221"/>
      <c r="E13" s="221"/>
      <c r="F13" s="221"/>
      <c r="G13" s="221"/>
      <c r="H13" s="221"/>
      <c r="I13" s="221"/>
    </row>
    <row r="14" spans="1:9">
      <c r="A14" s="188"/>
      <c r="B14" s="188"/>
      <c r="C14" s="187"/>
      <c r="D14" s="187"/>
      <c r="E14" s="187"/>
      <c r="F14" s="187"/>
      <c r="G14" s="187"/>
      <c r="H14" s="187"/>
      <c r="I14" s="187"/>
    </row>
    <row r="15" spans="1:9">
      <c r="A15" s="188"/>
      <c r="B15" s="188"/>
      <c r="C15" s="187"/>
      <c r="D15" s="187"/>
      <c r="E15" s="187"/>
      <c r="F15" s="187"/>
      <c r="G15" s="187"/>
      <c r="H15" s="187"/>
      <c r="I15" s="187"/>
    </row>
    <row r="16" spans="1:9">
      <c r="A16" s="195"/>
      <c r="B16" s="222" t="s">
        <v>434</v>
      </c>
      <c r="C16" s="222"/>
      <c r="D16" s="222" t="s">
        <v>435</v>
      </c>
      <c r="E16" s="222"/>
      <c r="F16" s="222"/>
      <c r="G16" s="222" t="s">
        <v>436</v>
      </c>
      <c r="H16" s="222"/>
      <c r="I16" s="222"/>
    </row>
    <row r="17" spans="1:9" ht="24" customHeight="1">
      <c r="A17" s="220" t="s">
        <v>437</v>
      </c>
      <c r="B17" s="218" t="s">
        <v>438</v>
      </c>
      <c r="C17" s="218"/>
      <c r="D17" s="218" t="s">
        <v>439</v>
      </c>
      <c r="E17" s="218"/>
      <c r="F17" s="218"/>
      <c r="G17" s="219"/>
      <c r="H17" s="219"/>
      <c r="I17" s="219"/>
    </row>
    <row r="18" spans="1:9" ht="25.5" customHeight="1">
      <c r="A18" s="220"/>
      <c r="B18" s="218" t="s">
        <v>440</v>
      </c>
      <c r="C18" s="218"/>
      <c r="D18" s="218" t="s">
        <v>441</v>
      </c>
      <c r="E18" s="218"/>
      <c r="F18" s="218"/>
      <c r="G18" s="219"/>
      <c r="H18" s="219"/>
      <c r="I18" s="219"/>
    </row>
    <row r="19" spans="1:9" ht="25.5" customHeight="1">
      <c r="A19" s="220"/>
      <c r="B19" s="218" t="s">
        <v>442</v>
      </c>
      <c r="C19" s="218"/>
      <c r="D19" s="218" t="s">
        <v>439</v>
      </c>
      <c r="E19" s="218"/>
      <c r="F19" s="218"/>
      <c r="G19" s="219"/>
      <c r="H19" s="219"/>
      <c r="I19" s="219"/>
    </row>
    <row r="20" spans="1:9" ht="25.5" customHeight="1">
      <c r="A20" s="196" t="s">
        <v>443</v>
      </c>
      <c r="B20" s="218" t="s">
        <v>444</v>
      </c>
      <c r="C20" s="218"/>
      <c r="D20" s="218" t="s">
        <v>445</v>
      </c>
      <c r="E20" s="218"/>
      <c r="F20" s="218"/>
      <c r="G20" s="219"/>
      <c r="H20" s="219"/>
      <c r="I20" s="219"/>
    </row>
    <row r="21" spans="1:9" ht="25.5" customHeight="1">
      <c r="A21" s="196" t="s">
        <v>446</v>
      </c>
      <c r="B21" s="218" t="s">
        <v>444</v>
      </c>
      <c r="C21" s="218"/>
      <c r="D21" s="218" t="s">
        <v>445</v>
      </c>
      <c r="E21" s="218"/>
      <c r="F21" s="218"/>
      <c r="G21" s="219"/>
      <c r="H21" s="219"/>
      <c r="I21" s="219"/>
    </row>
  </sheetData>
  <sheetProtection algorithmName="SHA-512" hashValue="F9nfTftA6qNlDV1agaFU4Gf9KB+4mVigZWNpRMFoljDSsYxEpicKCsJUm5+1qnlUBgaFDwLJNLfhDDp4ZqWIdw==" saltValue="k4wiSHRbfxZzdG1DCph6RQ==" spinCount="100000" sheet="1" objects="1" scenarios="1"/>
  <mergeCells count="30">
    <mergeCell ref="B16:C16"/>
    <mergeCell ref="D16:F16"/>
    <mergeCell ref="G16:I16"/>
    <mergeCell ref="A2:C2"/>
    <mergeCell ref="C4:I4"/>
    <mergeCell ref="C5:I5"/>
    <mergeCell ref="C6:I6"/>
    <mergeCell ref="C7:I7"/>
    <mergeCell ref="C8:I8"/>
    <mergeCell ref="C9:I9"/>
    <mergeCell ref="C10:I10"/>
    <mergeCell ref="C11:I11"/>
    <mergeCell ref="C12:I12"/>
    <mergeCell ref="C13:I13"/>
    <mergeCell ref="A17:A19"/>
    <mergeCell ref="B17:C17"/>
    <mergeCell ref="D17:F17"/>
    <mergeCell ref="G17:I17"/>
    <mergeCell ref="B18:C18"/>
    <mergeCell ref="D18:F18"/>
    <mergeCell ref="G18:I18"/>
    <mergeCell ref="B19:C19"/>
    <mergeCell ref="D19:F19"/>
    <mergeCell ref="G19:I19"/>
    <mergeCell ref="B20:C20"/>
    <mergeCell ref="D20:F20"/>
    <mergeCell ref="G20:I20"/>
    <mergeCell ref="B21:C21"/>
    <mergeCell ref="D21:F21"/>
    <mergeCell ref="G21:I21"/>
  </mergeCells>
  <pageMargins left="0.70866141732283472" right="0.70866141732283472" top="0.74803149606299213" bottom="0.74803149606299213" header="0.31496062992125984" footer="0.31496062992125984"/>
  <pageSetup scale="64" fitToHeight="0" orientation="portrait" r:id="rId1"/>
  <headerFooter>
    <oddHeader xml:space="preserve">&amp;L&amp;G&amp;CManual de operación del Sistema Integrado de Gestión </oddHeader>
    <oddFooter>&amp;L&amp;G&amp;C&amp;P&amp;RDES-MN-01
V9</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A00F-B76A-4FBE-AA6E-1CCCF65B5BAF}">
  <sheetPr codeName="Hoja35">
    <tabColor rgb="FF00B0F0"/>
  </sheetPr>
  <dimension ref="A1:D11"/>
  <sheetViews>
    <sheetView showGridLines="0" topLeftCell="A4" zoomScaleNormal="100" zoomScalePageLayoutView="80" workbookViewId="0">
      <selection activeCell="D6" sqref="D6"/>
    </sheetView>
  </sheetViews>
  <sheetFormatPr baseColWidth="10" defaultColWidth="11.5" defaultRowHeight="14"/>
  <cols>
    <col min="1" max="1" width="5.83203125" style="87" customWidth="1"/>
    <col min="2" max="2" width="88.5" style="87" customWidth="1"/>
    <col min="3" max="3" width="2.83203125" style="87" customWidth="1"/>
    <col min="4" max="4" width="69.6640625" style="87" customWidth="1"/>
    <col min="5" max="16384" width="11.5" style="87"/>
  </cols>
  <sheetData>
    <row r="1" spans="1:4">
      <c r="B1" s="77"/>
    </row>
    <row r="2" spans="1:4">
      <c r="B2" s="77"/>
    </row>
    <row r="3" spans="1:4">
      <c r="B3" s="77"/>
    </row>
    <row r="4" spans="1:4">
      <c r="B4" s="77"/>
    </row>
    <row r="5" spans="1:4">
      <c r="B5" s="78" t="s">
        <v>85</v>
      </c>
      <c r="C5" s="76"/>
      <c r="D5" s="113" t="s">
        <v>86</v>
      </c>
    </row>
    <row r="6" spans="1:4" s="93" customFormat="1" ht="6.75" customHeight="1">
      <c r="B6" s="112"/>
      <c r="C6" s="82"/>
      <c r="D6" s="111"/>
    </row>
    <row r="7" spans="1:4" s="141" customFormat="1" ht="16">
      <c r="A7" s="155" t="s">
        <v>82</v>
      </c>
      <c r="B7" s="142" t="s">
        <v>183</v>
      </c>
      <c r="D7" s="163" t="s">
        <v>178</v>
      </c>
    </row>
    <row r="8" spans="1:4" s="141" customFormat="1" ht="159" customHeight="1">
      <c r="A8" s="119"/>
      <c r="B8" s="139" t="s">
        <v>399</v>
      </c>
      <c r="D8" s="110" t="s">
        <v>400</v>
      </c>
    </row>
    <row r="9" spans="1:4" s="160" customFormat="1" ht="16">
      <c r="B9" s="133" t="s">
        <v>92</v>
      </c>
      <c r="D9" s="132" t="s">
        <v>92</v>
      </c>
    </row>
    <row r="10" spans="1:4" ht="81" customHeight="1">
      <c r="B10" s="136" t="s">
        <v>401</v>
      </c>
      <c r="D10" s="110"/>
    </row>
    <row r="11" spans="1:4">
      <c r="B11" s="76"/>
    </row>
  </sheetData>
  <pageMargins left="0.7" right="0.7" top="0.75" bottom="0.75" header="0.3" footer="0.3"/>
  <pageSetup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2BBE-04AA-4388-8DD4-2EE18B5D629F}">
  <sheetPr codeName="Hoja36"/>
  <dimension ref="A1:D9"/>
  <sheetViews>
    <sheetView showGridLines="0" topLeftCell="A4" zoomScaleNormal="100" zoomScalePageLayoutView="80" workbookViewId="0">
      <selection activeCell="D6" sqref="D6"/>
    </sheetView>
  </sheetViews>
  <sheetFormatPr baseColWidth="10" defaultColWidth="11.5" defaultRowHeight="14"/>
  <cols>
    <col min="1" max="1" width="7.33203125" style="87" customWidth="1"/>
    <col min="2" max="2" width="81.1640625" style="87" customWidth="1"/>
    <col min="3" max="3" width="3.5" style="87" customWidth="1"/>
    <col min="4" max="4" width="91.5" style="87" customWidth="1"/>
    <col min="5" max="16384" width="11.5" style="87"/>
  </cols>
  <sheetData>
    <row r="1" spans="1:4">
      <c r="B1" s="77"/>
    </row>
    <row r="2" spans="1:4">
      <c r="B2" s="78" t="s">
        <v>85</v>
      </c>
      <c r="C2" s="76"/>
      <c r="D2" s="113" t="s">
        <v>86</v>
      </c>
    </row>
    <row r="3" spans="1:4">
      <c r="A3" s="164" t="s">
        <v>83</v>
      </c>
      <c r="B3" s="79" t="s">
        <v>402</v>
      </c>
      <c r="D3" s="115" t="s">
        <v>179</v>
      </c>
    </row>
    <row r="4" spans="1:4" s="141" customFormat="1" ht="209">
      <c r="A4" s="124" t="s">
        <v>403</v>
      </c>
      <c r="B4" s="139" t="s">
        <v>404</v>
      </c>
      <c r="D4" s="110" t="s">
        <v>405</v>
      </c>
    </row>
    <row r="5" spans="1:4">
      <c r="B5" s="99" t="s">
        <v>92</v>
      </c>
      <c r="D5" s="114" t="s">
        <v>92</v>
      </c>
    </row>
    <row r="6" spans="1:4" ht="59.25" customHeight="1">
      <c r="B6" s="81" t="s">
        <v>406</v>
      </c>
      <c r="D6" s="110"/>
    </row>
    <row r="7" spans="1:4" ht="71.25" customHeight="1">
      <c r="A7" s="96" t="s">
        <v>407</v>
      </c>
      <c r="B7" s="139" t="s">
        <v>408</v>
      </c>
    </row>
    <row r="8" spans="1:4">
      <c r="B8" s="99" t="s">
        <v>92</v>
      </c>
    </row>
    <row r="9" spans="1:4" ht="21" customHeight="1">
      <c r="B9" s="136" t="s">
        <v>409</v>
      </c>
    </row>
  </sheetData>
  <pageMargins left="0.7" right="0.7" top="0.75" bottom="0.75" header="0.3" footer="0.3"/>
  <pageSetup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A23F3-6BE6-4C50-97E4-22E3554CCCCE}">
  <sheetPr codeName="Hoja4">
    <tabColor rgb="FF00B0F0"/>
  </sheetPr>
  <dimension ref="A1:E10"/>
  <sheetViews>
    <sheetView showGridLines="0" zoomScaleNormal="100" workbookViewId="0">
      <selection activeCell="B10" sqref="B10"/>
    </sheetView>
  </sheetViews>
  <sheetFormatPr baseColWidth="10" defaultColWidth="11.5" defaultRowHeight="15"/>
  <cols>
    <col min="1" max="1" width="4.5" style="3" customWidth="1"/>
    <col min="2" max="2" width="70.5" style="3" customWidth="1"/>
    <col min="3" max="3" width="2.6640625" style="3" customWidth="1"/>
    <col min="4" max="4" width="69.5" style="3" hidden="1" customWidth="1"/>
    <col min="5" max="16384" width="11.5" style="3"/>
  </cols>
  <sheetData>
    <row r="1" spans="1:5" ht="24.75" customHeight="1"/>
    <row r="2" spans="1:5" ht="20.25" customHeight="1"/>
    <row r="3" spans="1:5" ht="4.5" customHeight="1">
      <c r="D3" s="16"/>
    </row>
    <row r="4" spans="1:5">
      <c r="B4" s="17" t="s">
        <v>85</v>
      </c>
      <c r="C4" s="18"/>
      <c r="D4" s="19" t="s">
        <v>86</v>
      </c>
      <c r="E4" s="20"/>
    </row>
    <row r="5" spans="1:5" s="5" customFormat="1" ht="4.5" customHeight="1">
      <c r="A5" s="21"/>
      <c r="B5" s="22"/>
      <c r="C5" s="22"/>
      <c r="D5" s="22"/>
    </row>
    <row r="6" spans="1:5">
      <c r="A6" s="1" t="s">
        <v>0</v>
      </c>
      <c r="B6" s="2" t="s">
        <v>1</v>
      </c>
      <c r="C6" s="23"/>
      <c r="D6" s="24" t="s">
        <v>1</v>
      </c>
    </row>
    <row r="7" spans="1:5" ht="115.5" customHeight="1">
      <c r="B7" s="166" t="s">
        <v>2</v>
      </c>
      <c r="C7" s="25"/>
      <c r="D7" s="26" t="s">
        <v>87</v>
      </c>
    </row>
    <row r="8" spans="1:5" ht="5.25" customHeight="1">
      <c r="B8" s="5"/>
      <c r="D8" s="5"/>
    </row>
    <row r="9" spans="1:5">
      <c r="B9" s="6" t="s">
        <v>3</v>
      </c>
      <c r="C9" s="27"/>
      <c r="D9" s="28" t="s">
        <v>3</v>
      </c>
    </row>
    <row r="10" spans="1:5" ht="90.75" customHeight="1">
      <c r="B10" s="167" t="s">
        <v>4</v>
      </c>
      <c r="D10" s="29" t="s">
        <v>88</v>
      </c>
    </row>
  </sheetData>
  <pageMargins left="0.70866141732283472" right="0.70866141732283472" top="0.74803149606299213" bottom="0.74803149606299213" header="0.31496062992125984" footer="0.31496062992125984"/>
  <pageSetup scale="71" orientation="landscape"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1748-B14B-4A67-A932-15C66FB8B470}">
  <sheetPr codeName="Hoja37"/>
  <dimension ref="A1:D6"/>
  <sheetViews>
    <sheetView showGridLines="0" zoomScaleNormal="100" zoomScalePageLayoutView="80" workbookViewId="0">
      <selection activeCell="D6" sqref="D6"/>
    </sheetView>
  </sheetViews>
  <sheetFormatPr baseColWidth="10" defaultColWidth="11.5" defaultRowHeight="14"/>
  <cols>
    <col min="1" max="1" width="5.5" style="87" customWidth="1"/>
    <col min="2" max="2" width="85.1640625" style="87" customWidth="1"/>
    <col min="3" max="3" width="3.83203125" style="87" customWidth="1"/>
    <col min="4" max="4" width="73" style="87" customWidth="1"/>
    <col min="5" max="16384" width="11.5" style="87"/>
  </cols>
  <sheetData>
    <row r="1" spans="1:4">
      <c r="B1" s="77"/>
    </row>
    <row r="2" spans="1:4">
      <c r="B2" s="78" t="s">
        <v>85</v>
      </c>
      <c r="C2" s="76"/>
      <c r="D2" s="113" t="s">
        <v>86</v>
      </c>
    </row>
    <row r="3" spans="1:4">
      <c r="A3" s="165" t="s">
        <v>84</v>
      </c>
      <c r="B3" s="79" t="s">
        <v>410</v>
      </c>
      <c r="D3" s="115" t="s">
        <v>180</v>
      </c>
    </row>
    <row r="4" spans="1:4" s="141" customFormat="1" ht="84.75" customHeight="1">
      <c r="A4" s="119"/>
      <c r="B4" s="139" t="s">
        <v>411</v>
      </c>
      <c r="D4" s="110" t="s">
        <v>412</v>
      </c>
    </row>
    <row r="5" spans="1:4">
      <c r="B5" s="99" t="s">
        <v>92</v>
      </c>
      <c r="D5" s="114" t="s">
        <v>92</v>
      </c>
    </row>
    <row r="6" spans="1:4" ht="123" customHeight="1">
      <c r="B6" s="139" t="s">
        <v>413</v>
      </c>
      <c r="D6" s="110"/>
    </row>
  </sheetData>
  <pageMargins left="0.7" right="0.7" top="0.75" bottom="0.75" header="0.3" footer="0.3"/>
  <pageSetup scale="5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1C711-521E-4AD7-BA6D-C0B5BBB74B65}">
  <sheetPr codeName="Hoja16">
    <tabColor rgb="FF00B0F0"/>
  </sheetPr>
  <dimension ref="A1:E10"/>
  <sheetViews>
    <sheetView showGridLines="0" topLeftCell="A10" zoomScale="110" zoomScaleNormal="110" zoomScalePageLayoutView="82" workbookViewId="0">
      <selection activeCell="H14" sqref="H14:L15"/>
    </sheetView>
  </sheetViews>
  <sheetFormatPr baseColWidth="10" defaultColWidth="11.5" defaultRowHeight="14"/>
  <cols>
    <col min="1" max="1" width="3.6640625" style="87" customWidth="1"/>
    <col min="2" max="2" width="55.5" style="87" customWidth="1"/>
    <col min="3" max="3" width="58" style="87" customWidth="1"/>
    <col min="4" max="4" width="2.1640625" style="87" customWidth="1"/>
    <col min="5" max="5" width="87.33203125" style="87" customWidth="1"/>
    <col min="6" max="16384" width="11.5" style="87"/>
  </cols>
  <sheetData>
    <row r="1" spans="1:5">
      <c r="B1" s="77"/>
    </row>
    <row r="2" spans="1:5">
      <c r="B2" s="77"/>
    </row>
    <row r="3" spans="1:5">
      <c r="B3" s="77"/>
    </row>
    <row r="4" spans="1:5">
      <c r="B4" s="77"/>
    </row>
    <row r="5" spans="1:5">
      <c r="B5" s="78" t="s">
        <v>85</v>
      </c>
      <c r="C5" s="78"/>
      <c r="E5" s="113" t="s">
        <v>86</v>
      </c>
    </row>
    <row r="6" spans="1:5" s="93" customFormat="1" ht="11.25" customHeight="1">
      <c r="B6" s="112"/>
      <c r="C6" s="112"/>
      <c r="E6" s="111"/>
    </row>
    <row r="7" spans="1:5">
      <c r="A7" s="106" t="s">
        <v>45</v>
      </c>
      <c r="B7" s="224" t="s">
        <v>290</v>
      </c>
      <c r="C7" s="224"/>
      <c r="E7" s="134" t="s">
        <v>143</v>
      </c>
    </row>
    <row r="8" spans="1:5" ht="353.25" customHeight="1">
      <c r="A8" s="83"/>
      <c r="B8" s="152" t="s">
        <v>291</v>
      </c>
      <c r="C8" s="152"/>
      <c r="E8" s="135" t="s">
        <v>292</v>
      </c>
    </row>
    <row r="9" spans="1:5">
      <c r="B9" s="225" t="s">
        <v>92</v>
      </c>
      <c r="C9" s="225"/>
      <c r="E9" s="114" t="s">
        <v>92</v>
      </c>
    </row>
    <row r="10" spans="1:5" ht="409.5" customHeight="1">
      <c r="A10" s="83"/>
      <c r="B10" s="136" t="s">
        <v>369</v>
      </c>
      <c r="C10" s="137" t="s">
        <v>293</v>
      </c>
      <c r="E10" s="135"/>
    </row>
  </sheetData>
  <mergeCells count="2">
    <mergeCell ref="B7:C7"/>
    <mergeCell ref="B9:C9"/>
  </mergeCells>
  <pageMargins left="0.7" right="0.7" top="0.75" bottom="0.75" header="0.3" footer="0.3"/>
  <pageSetup scale="4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808CE-7A73-49FE-AC8E-0940F371C413}">
  <sheetPr codeName="Hoja24"/>
  <dimension ref="A1:D22"/>
  <sheetViews>
    <sheetView showGridLines="0" topLeftCell="A6" zoomScale="110" zoomScaleNormal="110" zoomScalePageLayoutView="80" workbookViewId="0">
      <selection activeCell="B20" sqref="B20"/>
    </sheetView>
  </sheetViews>
  <sheetFormatPr baseColWidth="10" defaultColWidth="11.5" defaultRowHeight="14"/>
  <cols>
    <col min="1" max="1" width="8.83203125" style="87" customWidth="1"/>
    <col min="2" max="2" width="91.83203125" style="87" customWidth="1"/>
    <col min="3" max="3" width="1.5" style="87" customWidth="1"/>
    <col min="4" max="4" width="81.33203125" style="87" customWidth="1"/>
    <col min="5" max="16384" width="11.5" style="87"/>
  </cols>
  <sheetData>
    <row r="1" spans="1:4">
      <c r="B1" s="77"/>
    </row>
    <row r="2" spans="1:4">
      <c r="B2" s="78" t="s">
        <v>85</v>
      </c>
      <c r="C2" s="76"/>
      <c r="D2" s="113" t="s">
        <v>86</v>
      </c>
    </row>
    <row r="3" spans="1:4">
      <c r="A3" s="79" t="s">
        <v>46</v>
      </c>
      <c r="B3" s="79" t="s">
        <v>294</v>
      </c>
      <c r="C3" s="76"/>
      <c r="D3" s="115" t="s">
        <v>295</v>
      </c>
    </row>
    <row r="4" spans="1:4">
      <c r="A4" s="79" t="s">
        <v>47</v>
      </c>
      <c r="B4" s="79" t="s">
        <v>296</v>
      </c>
      <c r="C4" s="76"/>
    </row>
    <row r="5" spans="1:4" ht="218.25" customHeight="1">
      <c r="A5" s="83"/>
      <c r="B5" s="81" t="s">
        <v>297</v>
      </c>
      <c r="C5" s="76"/>
      <c r="D5" s="110" t="s">
        <v>298</v>
      </c>
    </row>
    <row r="6" spans="1:4">
      <c r="B6" s="99" t="s">
        <v>92</v>
      </c>
      <c r="D6" s="114" t="s">
        <v>92</v>
      </c>
    </row>
    <row r="7" spans="1:4" ht="380.25" customHeight="1">
      <c r="A7" s="83"/>
      <c r="B7" s="138" t="s">
        <v>299</v>
      </c>
      <c r="D7" s="110"/>
    </row>
    <row r="8" spans="1:4">
      <c r="A8" s="106" t="s">
        <v>48</v>
      </c>
      <c r="B8" s="106" t="s">
        <v>300</v>
      </c>
    </row>
    <row r="9" spans="1:4" ht="90.75" customHeight="1">
      <c r="B9" s="81" t="s">
        <v>301</v>
      </c>
    </row>
    <row r="10" spans="1:4">
      <c r="B10" s="99" t="s">
        <v>92</v>
      </c>
    </row>
    <row r="11" spans="1:4" ht="72.75" customHeight="1">
      <c r="B11" s="81" t="s">
        <v>302</v>
      </c>
    </row>
    <row r="12" spans="1:4">
      <c r="A12" s="79" t="s">
        <v>49</v>
      </c>
      <c r="B12" s="79" t="s">
        <v>303</v>
      </c>
    </row>
    <row r="13" spans="1:4" ht="321.75" customHeight="1">
      <c r="A13" s="96" t="s">
        <v>304</v>
      </c>
      <c r="B13" s="81" t="s">
        <v>367</v>
      </c>
    </row>
    <row r="14" spans="1:4">
      <c r="B14" s="85" t="s">
        <v>92</v>
      </c>
    </row>
    <row r="15" spans="1:4" ht="36.75" customHeight="1">
      <c r="B15" s="84" t="s">
        <v>368</v>
      </c>
    </row>
    <row r="16" spans="1:4" ht="61.5" customHeight="1">
      <c r="A16" s="96" t="s">
        <v>305</v>
      </c>
      <c r="B16" s="81" t="s">
        <v>306</v>
      </c>
    </row>
    <row r="17" spans="1:2">
      <c r="B17" s="99" t="s">
        <v>92</v>
      </c>
    </row>
    <row r="18" spans="1:2" ht="149.25" customHeight="1">
      <c r="B18" s="136" t="s">
        <v>307</v>
      </c>
    </row>
    <row r="19" spans="1:2">
      <c r="A19" s="96" t="s">
        <v>308</v>
      </c>
      <c r="B19" s="96" t="s">
        <v>309</v>
      </c>
    </row>
    <row r="20" spans="1:2" ht="36.75" customHeight="1">
      <c r="B20" s="139" t="s">
        <v>310</v>
      </c>
    </row>
    <row r="21" spans="1:2">
      <c r="B21" s="85" t="s">
        <v>92</v>
      </c>
    </row>
    <row r="22" spans="1:2" ht="27" customHeight="1">
      <c r="B22" s="139" t="s">
        <v>311</v>
      </c>
    </row>
  </sheetData>
  <pageMargins left="0.7" right="0.7" top="0.75" bottom="0.75" header="0.3" footer="0.3"/>
  <pageSetup scale="4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40CDE-7AD9-4204-B5D6-96324D7982AA}">
  <sheetPr codeName="Hoja25"/>
  <dimension ref="A1:C27"/>
  <sheetViews>
    <sheetView showGridLines="0" topLeftCell="A19" zoomScaleNormal="100" zoomScalePageLayoutView="80" workbookViewId="0">
      <selection activeCell="B20" sqref="B20"/>
    </sheetView>
  </sheetViews>
  <sheetFormatPr baseColWidth="10" defaultColWidth="11.5" defaultRowHeight="14"/>
  <cols>
    <col min="1" max="1" width="5.83203125" style="87" customWidth="1"/>
    <col min="2" max="2" width="149.1640625" style="87" customWidth="1"/>
    <col min="3" max="16384" width="11.5" style="87"/>
  </cols>
  <sheetData>
    <row r="1" spans="1:3">
      <c r="B1" s="77"/>
    </row>
    <row r="2" spans="1:3">
      <c r="B2" s="78" t="s">
        <v>85</v>
      </c>
    </row>
    <row r="3" spans="1:3">
      <c r="A3" s="106" t="s">
        <v>51</v>
      </c>
      <c r="B3" s="88" t="s">
        <v>312</v>
      </c>
      <c r="C3" s="76"/>
    </row>
    <row r="4" spans="1:3">
      <c r="A4" s="106" t="s">
        <v>52</v>
      </c>
      <c r="B4" s="106" t="s">
        <v>183</v>
      </c>
      <c r="C4" s="76"/>
    </row>
    <row r="5" spans="1:3" ht="21" customHeight="1">
      <c r="A5" s="83"/>
      <c r="B5" s="139" t="s">
        <v>313</v>
      </c>
      <c r="C5" s="76"/>
    </row>
    <row r="6" spans="1:3">
      <c r="B6" s="85" t="s">
        <v>92</v>
      </c>
    </row>
    <row r="7" spans="1:3" ht="84.75" customHeight="1">
      <c r="A7" s="83"/>
      <c r="B7" s="139" t="s">
        <v>314</v>
      </c>
    </row>
    <row r="8" spans="1:3">
      <c r="A8" s="106" t="s">
        <v>53</v>
      </c>
      <c r="B8" s="106" t="s">
        <v>315</v>
      </c>
    </row>
    <row r="9" spans="1:3" ht="172.5" customHeight="1">
      <c r="B9" s="139" t="s">
        <v>316</v>
      </c>
    </row>
    <row r="10" spans="1:3">
      <c r="B10" s="85" t="s">
        <v>92</v>
      </c>
    </row>
    <row r="11" spans="1:3" ht="267" customHeight="1">
      <c r="B11" s="139" t="s">
        <v>317</v>
      </c>
    </row>
    <row r="12" spans="1:3">
      <c r="A12" s="140" t="s">
        <v>54</v>
      </c>
      <c r="B12" s="106" t="s">
        <v>318</v>
      </c>
    </row>
    <row r="13" spans="1:3" s="141" customFormat="1" ht="143">
      <c r="A13" s="104"/>
      <c r="B13" s="81" t="s">
        <v>319</v>
      </c>
    </row>
    <row r="14" spans="1:3">
      <c r="B14" s="85" t="s">
        <v>92</v>
      </c>
    </row>
    <row r="15" spans="1:3" ht="77">
      <c r="B15" s="81" t="s">
        <v>320</v>
      </c>
    </row>
    <row r="16" spans="1:3">
      <c r="A16" s="106" t="s">
        <v>55</v>
      </c>
      <c r="B16" s="106" t="s">
        <v>321</v>
      </c>
    </row>
    <row r="17" spans="1:2" ht="134.25" customHeight="1">
      <c r="B17" s="81" t="s">
        <v>322</v>
      </c>
    </row>
    <row r="18" spans="1:2">
      <c r="B18" s="85" t="s">
        <v>92</v>
      </c>
    </row>
    <row r="19" spans="1:2" ht="44">
      <c r="B19" s="81" t="s">
        <v>323</v>
      </c>
    </row>
    <row r="20" spans="1:2">
      <c r="A20" s="106" t="s">
        <v>56</v>
      </c>
      <c r="B20" s="106" t="s">
        <v>324</v>
      </c>
    </row>
    <row r="21" spans="1:2" ht="93.75" customHeight="1">
      <c r="B21" s="81" t="s">
        <v>325</v>
      </c>
    </row>
    <row r="22" spans="1:2">
      <c r="B22" s="85" t="s">
        <v>92</v>
      </c>
    </row>
    <row r="23" spans="1:2" ht="78.75" customHeight="1">
      <c r="B23" s="81" t="s">
        <v>326</v>
      </c>
    </row>
    <row r="24" spans="1:2">
      <c r="A24" s="106" t="s">
        <v>57</v>
      </c>
      <c r="B24" s="106" t="s">
        <v>327</v>
      </c>
    </row>
    <row r="25" spans="1:2" ht="105.75" customHeight="1">
      <c r="B25" s="81" t="s">
        <v>328</v>
      </c>
    </row>
    <row r="26" spans="1:2">
      <c r="B26" s="85" t="s">
        <v>92</v>
      </c>
    </row>
    <row r="27" spans="1:2" ht="97.5" customHeight="1">
      <c r="B27" s="81" t="s">
        <v>329</v>
      </c>
    </row>
  </sheetData>
  <pageMargins left="0.7" right="0.7" top="0.75" bottom="0.75" header="0.3" footer="0.3"/>
  <pageSetup scale="5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1A59-D76A-4BB3-AEE6-6F4DD437F658}">
  <sheetPr codeName="Hoja26"/>
  <dimension ref="A1:C15"/>
  <sheetViews>
    <sheetView showGridLines="0" topLeftCell="A13" zoomScaleNormal="100" zoomScalePageLayoutView="80" workbookViewId="0">
      <selection activeCell="H14" sqref="H14:L15"/>
    </sheetView>
  </sheetViews>
  <sheetFormatPr baseColWidth="10" defaultColWidth="11.5" defaultRowHeight="14"/>
  <cols>
    <col min="1" max="1" width="5.83203125" style="87" customWidth="1"/>
    <col min="2" max="2" width="149.1640625" style="87" customWidth="1"/>
    <col min="3" max="16384" width="11.5" style="87"/>
  </cols>
  <sheetData>
    <row r="1" spans="1:3">
      <c r="B1" s="77"/>
    </row>
    <row r="2" spans="1:3">
      <c r="B2" s="78" t="s">
        <v>85</v>
      </c>
    </row>
    <row r="3" spans="1:3">
      <c r="A3" s="79" t="s">
        <v>58</v>
      </c>
      <c r="B3" s="79" t="s">
        <v>330</v>
      </c>
      <c r="C3" s="76"/>
    </row>
    <row r="4" spans="1:3">
      <c r="A4" s="79" t="s">
        <v>59</v>
      </c>
      <c r="B4" s="79" t="s">
        <v>183</v>
      </c>
      <c r="C4" s="76"/>
    </row>
    <row r="5" spans="1:3" ht="136.5" customHeight="1">
      <c r="A5" s="83"/>
      <c r="B5" s="139" t="s">
        <v>331</v>
      </c>
      <c r="C5" s="76"/>
    </row>
    <row r="6" spans="1:3">
      <c r="B6" s="99" t="s">
        <v>92</v>
      </c>
    </row>
    <row r="7" spans="1:3" ht="95.25" customHeight="1">
      <c r="A7" s="83"/>
      <c r="B7" s="139" t="s">
        <v>332</v>
      </c>
    </row>
    <row r="8" spans="1:3">
      <c r="A8" s="106" t="s">
        <v>60</v>
      </c>
      <c r="B8" s="79" t="s">
        <v>333</v>
      </c>
    </row>
    <row r="9" spans="1:3" ht="162" customHeight="1">
      <c r="B9" s="139" t="s">
        <v>334</v>
      </c>
    </row>
    <row r="10" spans="1:3">
      <c r="B10" s="99" t="s">
        <v>92</v>
      </c>
    </row>
    <row r="11" spans="1:3" ht="69" customHeight="1">
      <c r="B11" s="139" t="s">
        <v>335</v>
      </c>
    </row>
    <row r="12" spans="1:3">
      <c r="A12" s="106" t="s">
        <v>61</v>
      </c>
      <c r="B12" s="79" t="s">
        <v>336</v>
      </c>
    </row>
    <row r="13" spans="1:3" s="141" customFormat="1" ht="168.75" customHeight="1">
      <c r="A13" s="104"/>
      <c r="B13" s="139" t="s">
        <v>337</v>
      </c>
    </row>
    <row r="14" spans="1:3">
      <c r="B14" s="99" t="s">
        <v>92</v>
      </c>
    </row>
    <row r="15" spans="1:3" ht="72.75" customHeight="1">
      <c r="B15" s="139" t="s">
        <v>338</v>
      </c>
    </row>
  </sheetData>
  <pageMargins left="0.7" right="0.7" top="0.75" bottom="0.75" header="0.3" footer="0.3"/>
  <pageSetup scale="5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6908E-38A0-47A3-847A-4E7B0AE3D40D}">
  <sheetPr codeName="Hoja27"/>
  <dimension ref="A1:C31"/>
  <sheetViews>
    <sheetView showGridLines="0" topLeftCell="A18" zoomScale="80" zoomScaleNormal="80" workbookViewId="0">
      <selection activeCell="B20" sqref="B20"/>
    </sheetView>
  </sheetViews>
  <sheetFormatPr baseColWidth="10" defaultColWidth="11.5" defaultRowHeight="14"/>
  <cols>
    <col min="1" max="1" width="5.83203125" style="87" customWidth="1"/>
    <col min="2" max="2" width="149.1640625" style="87" customWidth="1"/>
    <col min="3" max="16384" width="11.5" style="87"/>
  </cols>
  <sheetData>
    <row r="1" spans="1:3">
      <c r="B1" s="77"/>
    </row>
    <row r="2" spans="1:3">
      <c r="B2" s="78" t="s">
        <v>85</v>
      </c>
    </row>
    <row r="3" spans="1:3">
      <c r="A3" s="79" t="s">
        <v>62</v>
      </c>
      <c r="B3" s="79" t="s">
        <v>339</v>
      </c>
    </row>
    <row r="4" spans="1:3">
      <c r="A4" s="79" t="s">
        <v>63</v>
      </c>
      <c r="B4" s="79" t="s">
        <v>340</v>
      </c>
    </row>
    <row r="5" spans="1:3" ht="201" customHeight="1">
      <c r="A5" s="83"/>
      <c r="B5" s="139" t="s">
        <v>341</v>
      </c>
      <c r="C5" s="76"/>
    </row>
    <row r="6" spans="1:3">
      <c r="B6" s="99" t="s">
        <v>92</v>
      </c>
    </row>
    <row r="7" spans="1:3" ht="158.25" customHeight="1">
      <c r="A7" s="83"/>
      <c r="B7" s="136" t="s">
        <v>342</v>
      </c>
    </row>
    <row r="8" spans="1:3">
      <c r="A8" s="79" t="s">
        <v>64</v>
      </c>
      <c r="B8" s="79" t="s">
        <v>343</v>
      </c>
    </row>
    <row r="9" spans="1:3" ht="95.25" customHeight="1">
      <c r="B9" s="139" t="s">
        <v>344</v>
      </c>
    </row>
    <row r="10" spans="1:3">
      <c r="B10" s="99" t="s">
        <v>92</v>
      </c>
    </row>
    <row r="11" spans="1:3" ht="96">
      <c r="B11" s="139" t="s">
        <v>345</v>
      </c>
    </row>
    <row r="12" spans="1:3">
      <c r="A12" s="79" t="s">
        <v>65</v>
      </c>
      <c r="B12" s="79" t="s">
        <v>346</v>
      </c>
    </row>
    <row r="13" spans="1:3" ht="126" customHeight="1">
      <c r="B13" s="139" t="s">
        <v>347</v>
      </c>
    </row>
    <row r="14" spans="1:3">
      <c r="B14" s="99" t="s">
        <v>92</v>
      </c>
    </row>
    <row r="15" spans="1:3" ht="96.75" customHeight="1">
      <c r="B15" s="84" t="s">
        <v>348</v>
      </c>
    </row>
    <row r="16" spans="1:3" ht="14.25" customHeight="1">
      <c r="A16" s="79" t="s">
        <v>66</v>
      </c>
      <c r="B16" s="79" t="s">
        <v>349</v>
      </c>
    </row>
    <row r="17" spans="1:2" ht="63" customHeight="1">
      <c r="B17" s="139" t="s">
        <v>350</v>
      </c>
    </row>
    <row r="18" spans="1:2">
      <c r="B18" s="85" t="s">
        <v>92</v>
      </c>
    </row>
    <row r="19" spans="1:2" ht="42" customHeight="1">
      <c r="B19" s="139" t="s">
        <v>351</v>
      </c>
    </row>
    <row r="20" spans="1:2">
      <c r="A20" s="79" t="s">
        <v>67</v>
      </c>
      <c r="B20" s="79" t="s">
        <v>352</v>
      </c>
    </row>
    <row r="21" spans="1:2" ht="157.5" customHeight="1">
      <c r="B21" s="139" t="s">
        <v>353</v>
      </c>
    </row>
    <row r="22" spans="1:2">
      <c r="B22" s="99" t="s">
        <v>92</v>
      </c>
    </row>
    <row r="23" spans="1:2" ht="72">
      <c r="B23" s="139" t="s">
        <v>354</v>
      </c>
    </row>
    <row r="24" spans="1:2">
      <c r="A24" s="79" t="s">
        <v>68</v>
      </c>
      <c r="B24" s="79" t="s">
        <v>355</v>
      </c>
    </row>
    <row r="25" spans="1:2" ht="67.5" customHeight="1">
      <c r="B25" s="139" t="s">
        <v>356</v>
      </c>
    </row>
    <row r="26" spans="1:2">
      <c r="B26" s="99" t="s">
        <v>92</v>
      </c>
    </row>
    <row r="27" spans="1:2" ht="87.75" customHeight="1">
      <c r="B27" s="139" t="s">
        <v>357</v>
      </c>
    </row>
    <row r="28" spans="1:2">
      <c r="A28" s="79" t="s">
        <v>69</v>
      </c>
      <c r="B28" s="79" t="s">
        <v>358</v>
      </c>
    </row>
    <row r="29" spans="1:2" ht="152.25" customHeight="1">
      <c r="B29" s="136" t="s">
        <v>359</v>
      </c>
    </row>
    <row r="30" spans="1:2">
      <c r="B30" s="99" t="s">
        <v>92</v>
      </c>
    </row>
    <row r="31" spans="1:2">
      <c r="B31" s="153"/>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33D89-25A9-4B21-B141-6FEF4C980DAA}">
  <sheetPr codeName="Hoja28"/>
  <dimension ref="A1:B6"/>
  <sheetViews>
    <sheetView showGridLines="0" zoomScaleNormal="100" zoomScalePageLayoutView="80" workbookViewId="0">
      <selection activeCell="B20" sqref="B20"/>
    </sheetView>
  </sheetViews>
  <sheetFormatPr baseColWidth="10" defaultColWidth="11.5" defaultRowHeight="14"/>
  <cols>
    <col min="1" max="1" width="5.33203125" style="87" customWidth="1"/>
    <col min="2" max="2" width="149.1640625" style="87" customWidth="1"/>
    <col min="3" max="16384" width="11.5" style="87"/>
  </cols>
  <sheetData>
    <row r="1" spans="1:2">
      <c r="B1" s="77"/>
    </row>
    <row r="2" spans="1:2">
      <c r="B2" s="78" t="s">
        <v>85</v>
      </c>
    </row>
    <row r="3" spans="1:2" ht="16">
      <c r="A3" s="79" t="s">
        <v>69</v>
      </c>
      <c r="B3" s="142" t="s">
        <v>358</v>
      </c>
    </row>
    <row r="4" spans="1:2" ht="108">
      <c r="B4" s="139" t="s">
        <v>360</v>
      </c>
    </row>
    <row r="5" spans="1:2">
      <c r="B5" s="99" t="s">
        <v>92</v>
      </c>
    </row>
    <row r="6" spans="1:2" ht="84">
      <c r="B6" s="136" t="s">
        <v>361</v>
      </c>
    </row>
  </sheetData>
  <pageMargins left="0.7" right="0.7" top="0.75" bottom="0.75" header="0.3" footer="0.3"/>
  <pageSetup scale="5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88A2-570D-422E-961B-F10F0BADA50F}">
  <sheetPr codeName="Hoja29"/>
  <dimension ref="A1:B9"/>
  <sheetViews>
    <sheetView showGridLines="0" topLeftCell="A7" zoomScaleNormal="100" zoomScalePageLayoutView="80" workbookViewId="0">
      <selection activeCell="B7" sqref="B7"/>
    </sheetView>
  </sheetViews>
  <sheetFormatPr baseColWidth="10" defaultColWidth="11.5" defaultRowHeight="15"/>
  <cols>
    <col min="1" max="1" width="5.83203125" style="143" customWidth="1"/>
    <col min="2" max="2" width="149.1640625" style="143" customWidth="1"/>
    <col min="3" max="16384" width="11.5" style="143"/>
  </cols>
  <sheetData>
    <row r="1" spans="1:2">
      <c r="B1" s="144"/>
    </row>
    <row r="2" spans="1:2" ht="19">
      <c r="B2" s="145" t="s">
        <v>85</v>
      </c>
    </row>
    <row r="3" spans="1:2" s="147" customFormat="1" ht="16">
      <c r="A3" s="146" t="s">
        <v>70</v>
      </c>
      <c r="B3" s="146" t="s">
        <v>362</v>
      </c>
    </row>
    <row r="4" spans="1:2" ht="348">
      <c r="A4" s="148" t="s">
        <v>363</v>
      </c>
      <c r="B4" s="149" t="s">
        <v>418</v>
      </c>
    </row>
    <row r="5" spans="1:2" s="147" customFormat="1" ht="16">
      <c r="B5" s="150" t="s">
        <v>92</v>
      </c>
    </row>
    <row r="6" spans="1:2" ht="360">
      <c r="B6" s="149" t="s">
        <v>419</v>
      </c>
    </row>
    <row r="7" spans="1:2" ht="74.25" customHeight="1">
      <c r="A7" s="148" t="s">
        <v>364</v>
      </c>
      <c r="B7" s="149" t="s">
        <v>365</v>
      </c>
    </row>
    <row r="8" spans="1:2" s="147" customFormat="1" ht="17.25" customHeight="1">
      <c r="B8" s="150" t="s">
        <v>92</v>
      </c>
    </row>
    <row r="9" spans="1:2" ht="129.75" customHeight="1">
      <c r="A9" s="151"/>
      <c r="B9" s="149" t="s">
        <v>366</v>
      </c>
    </row>
  </sheetData>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14232-DDF9-40A4-AF17-351C61F6B5D2}">
  <sheetPr codeName="Hoja5"/>
  <dimension ref="A3:E8"/>
  <sheetViews>
    <sheetView showGridLines="0" view="pageLayout" zoomScaleNormal="100" workbookViewId="0">
      <selection activeCell="H12" sqref="H12:L12"/>
    </sheetView>
  </sheetViews>
  <sheetFormatPr baseColWidth="10" defaultColWidth="11.5" defaultRowHeight="15"/>
  <cols>
    <col min="1" max="1" width="4.1640625" style="3" customWidth="1"/>
    <col min="2" max="2" width="73" style="3" customWidth="1"/>
    <col min="3" max="3" width="2.83203125" style="3" customWidth="1"/>
    <col min="4" max="4" width="65.1640625" style="3" hidden="1" customWidth="1"/>
    <col min="5" max="16384" width="11.5" style="3"/>
  </cols>
  <sheetData>
    <row r="3" spans="1:5">
      <c r="B3" s="17" t="s">
        <v>85</v>
      </c>
      <c r="D3" s="19" t="s">
        <v>86</v>
      </c>
    </row>
    <row r="4" spans="1:5">
      <c r="A4" s="30" t="s">
        <v>10</v>
      </c>
      <c r="B4" s="2" t="s">
        <v>89</v>
      </c>
      <c r="C4" s="23"/>
      <c r="D4" s="31" t="s">
        <v>89</v>
      </c>
    </row>
    <row r="5" spans="1:5" ht="103.5" customHeight="1">
      <c r="B5" s="4" t="s">
        <v>90</v>
      </c>
      <c r="C5" s="23"/>
      <c r="D5" s="32" t="s">
        <v>91</v>
      </c>
      <c r="E5" s="15"/>
    </row>
    <row r="6" spans="1:5" ht="5.25" customHeight="1"/>
    <row r="7" spans="1:5">
      <c r="B7" s="33" t="s">
        <v>92</v>
      </c>
      <c r="D7" s="34" t="s">
        <v>92</v>
      </c>
    </row>
    <row r="8" spans="1:5" ht="231" customHeight="1">
      <c r="B8" s="7" t="s">
        <v>93</v>
      </c>
      <c r="D8" s="35" t="s">
        <v>94</v>
      </c>
    </row>
  </sheetData>
  <pageMargins left="0.7" right="0.7" top="0.75" bottom="0.75" header="0.3" footer="0.3"/>
  <pageSetup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B310B-9C6A-4C9A-B97D-F9C1A7C661B5}">
  <sheetPr codeName="Hoja6"/>
  <dimension ref="A3:D8"/>
  <sheetViews>
    <sheetView showGridLines="0" zoomScale="80" zoomScaleNormal="80" workbookViewId="0">
      <selection activeCell="H12" sqref="H12:L12"/>
    </sheetView>
  </sheetViews>
  <sheetFormatPr baseColWidth="10" defaultColWidth="11.5" defaultRowHeight="15"/>
  <cols>
    <col min="1" max="1" width="4.33203125" style="3" customWidth="1"/>
    <col min="2" max="2" width="106.5" style="3" customWidth="1"/>
    <col min="3" max="3" width="2.33203125" style="3" customWidth="1"/>
    <col min="4" max="4" width="68.33203125" style="3" hidden="1" customWidth="1"/>
    <col min="5" max="16384" width="11.5" style="3"/>
  </cols>
  <sheetData>
    <row r="3" spans="1:4">
      <c r="B3" s="17" t="s">
        <v>85</v>
      </c>
      <c r="D3" s="19" t="s">
        <v>86</v>
      </c>
    </row>
    <row r="4" spans="1:4">
      <c r="A4" s="36" t="s">
        <v>11</v>
      </c>
      <c r="B4" s="37" t="s">
        <v>12</v>
      </c>
      <c r="C4" s="23"/>
      <c r="D4" s="38" t="s">
        <v>95</v>
      </c>
    </row>
    <row r="5" spans="1:4" ht="198" customHeight="1">
      <c r="B5" s="39" t="s">
        <v>96</v>
      </c>
      <c r="C5" s="23"/>
      <c r="D5" s="40" t="s">
        <v>97</v>
      </c>
    </row>
    <row r="6" spans="1:4" ht="6" customHeight="1">
      <c r="B6" s="41"/>
      <c r="C6" s="23"/>
    </row>
    <row r="7" spans="1:4">
      <c r="B7" s="33" t="s">
        <v>92</v>
      </c>
      <c r="D7" s="34" t="s">
        <v>92</v>
      </c>
    </row>
    <row r="8" spans="1:4" ht="75" customHeight="1">
      <c r="B8" s="7" t="s">
        <v>98</v>
      </c>
      <c r="D8" s="42"/>
    </row>
  </sheetData>
  <pageMargins left="0.7" right="0.7" top="0.75" bottom="0.75" header="0.3" footer="0.3"/>
  <pageSetup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64B10-0D56-4896-9911-00C04520AD07}">
  <sheetPr codeName="Hoja7"/>
  <dimension ref="A2:E8"/>
  <sheetViews>
    <sheetView showGridLines="0" showWhiteSpace="0" topLeftCell="A6" zoomScaleNormal="100" zoomScalePageLayoutView="98" workbookViewId="0">
      <selection activeCell="B8" sqref="B8"/>
    </sheetView>
  </sheetViews>
  <sheetFormatPr baseColWidth="10" defaultColWidth="11.5" defaultRowHeight="15"/>
  <cols>
    <col min="1" max="1" width="4.5" style="3" customWidth="1"/>
    <col min="2" max="2" width="101" style="3" customWidth="1"/>
    <col min="3" max="3" width="2" style="3" customWidth="1"/>
    <col min="4" max="4" width="55.5" style="3" hidden="1" customWidth="1"/>
    <col min="5" max="16384" width="11.5" style="3"/>
  </cols>
  <sheetData>
    <row r="2" spans="1:5">
      <c r="B2" s="17" t="s">
        <v>85</v>
      </c>
      <c r="D2" s="19" t="s">
        <v>86</v>
      </c>
    </row>
    <row r="3" spans="1:5" ht="15" customHeight="1">
      <c r="A3" s="36" t="s">
        <v>13</v>
      </c>
      <c r="B3" s="48" t="s">
        <v>14</v>
      </c>
      <c r="D3" s="43" t="s">
        <v>99</v>
      </c>
    </row>
    <row r="4" spans="1:5" ht="204.75" customHeight="1">
      <c r="B4" s="49" t="s">
        <v>102</v>
      </c>
      <c r="D4" s="201" t="s">
        <v>100</v>
      </c>
      <c r="E4" s="15"/>
    </row>
    <row r="5" spans="1:5" ht="48.75" hidden="1" customHeight="1">
      <c r="B5" s="49" t="s">
        <v>101</v>
      </c>
      <c r="D5" s="201"/>
      <c r="E5" s="15"/>
    </row>
    <row r="6" spans="1:5" ht="5.25" customHeight="1">
      <c r="B6" s="44"/>
      <c r="E6" s="15"/>
    </row>
    <row r="7" spans="1:5">
      <c r="B7" s="50" t="s">
        <v>92</v>
      </c>
      <c r="D7" s="45" t="s">
        <v>92</v>
      </c>
      <c r="E7" s="15"/>
    </row>
    <row r="8" spans="1:5" ht="121">
      <c r="B8" s="47" t="s">
        <v>103</v>
      </c>
      <c r="D8" s="46" t="s">
        <v>104</v>
      </c>
    </row>
  </sheetData>
  <mergeCells count="1">
    <mergeCell ref="D4:D5"/>
  </mergeCells>
  <pageMargins left="0.7" right="0.7" top="0.75" bottom="0.75" header="0.3" footer="0.3"/>
  <pageSetup scale="4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5F9E4-2854-45E8-A0A5-98E476B8DC61}">
  <sheetPr codeName="Hoja8">
    <pageSetUpPr fitToPage="1"/>
  </sheetPr>
  <dimension ref="A1:M12"/>
  <sheetViews>
    <sheetView showGridLines="0" showRowColHeaders="0" workbookViewId="0">
      <selection activeCell="H11" sqref="H11:L11"/>
    </sheetView>
  </sheetViews>
  <sheetFormatPr baseColWidth="10" defaultColWidth="0" defaultRowHeight="15" zeroHeight="1"/>
  <cols>
    <col min="1" max="1" width="4.83203125" style="178" customWidth="1"/>
    <col min="2" max="12" width="15.5" style="178" customWidth="1"/>
    <col min="13" max="13" width="4.83203125" style="178" customWidth="1"/>
    <col min="14" max="16384" width="15.5" style="178" hidden="1"/>
  </cols>
  <sheetData>
    <row r="1" spans="1:12" s="173" customFormat="1"/>
    <row r="2" spans="1:12" s="173" customFormat="1"/>
    <row r="3" spans="1:12" s="173" customFormat="1">
      <c r="A3" s="174"/>
      <c r="B3" s="174"/>
      <c r="C3" s="174"/>
      <c r="D3" s="174"/>
      <c r="E3" s="174"/>
      <c r="F3" s="174"/>
      <c r="G3" s="174"/>
      <c r="H3" s="174"/>
      <c r="I3" s="174"/>
      <c r="J3" s="174"/>
      <c r="K3" s="174"/>
      <c r="L3" s="174"/>
    </row>
    <row r="4" spans="1:12" s="173" customFormat="1">
      <c r="A4" s="174"/>
      <c r="B4" s="174"/>
      <c r="C4" s="174"/>
      <c r="D4" s="174"/>
      <c r="E4" s="174"/>
      <c r="F4" s="174"/>
      <c r="G4" s="174"/>
      <c r="H4" s="174"/>
      <c r="I4" s="174"/>
      <c r="J4" s="174"/>
      <c r="K4" s="174"/>
      <c r="L4" s="174"/>
    </row>
    <row r="5" spans="1:12" s="173" customFormat="1">
      <c r="A5" s="174"/>
      <c r="B5" s="174"/>
      <c r="C5" s="174"/>
      <c r="D5" s="174"/>
      <c r="E5" s="174"/>
      <c r="F5" s="174"/>
      <c r="G5" s="174"/>
      <c r="H5" s="174"/>
      <c r="I5" s="174"/>
      <c r="J5" s="174"/>
      <c r="K5" s="174"/>
      <c r="L5" s="174"/>
    </row>
    <row r="6" spans="1:12" s="176" customFormat="1">
      <c r="A6" s="175"/>
      <c r="B6" s="175"/>
      <c r="C6" s="175"/>
      <c r="D6" s="175"/>
      <c r="E6" s="175"/>
      <c r="F6" s="175"/>
      <c r="G6" s="175"/>
      <c r="H6" s="175"/>
      <c r="I6" s="175"/>
      <c r="J6" s="175"/>
      <c r="K6" s="175"/>
      <c r="L6" s="175"/>
    </row>
    <row r="7" spans="1:12" s="176" customFormat="1">
      <c r="A7" s="175"/>
      <c r="B7" s="175" t="s">
        <v>114</v>
      </c>
      <c r="C7" s="175"/>
      <c r="D7" s="175"/>
      <c r="E7" s="175"/>
      <c r="F7" s="175"/>
      <c r="G7" s="175" t="s">
        <v>116</v>
      </c>
      <c r="H7" s="184" t="str">
        <f>_xlfn.IFS(B7=Hoja3!B13,Hoja3!B14,B7=Hoja3!B16,Hoja3!B17,B7=Hoja3!B19,"")</f>
        <v>5.1.1 Generalidades</v>
      </c>
      <c r="I7" s="175" t="s">
        <v>181</v>
      </c>
      <c r="J7" s="175"/>
      <c r="K7" s="175"/>
      <c r="L7" s="175"/>
    </row>
    <row r="8" spans="1:12" s="176" customFormat="1">
      <c r="A8" s="175"/>
      <c r="B8" s="175"/>
      <c r="C8" s="175"/>
      <c r="D8" s="175"/>
      <c r="E8" s="175"/>
      <c r="F8" s="175"/>
      <c r="G8" s="175"/>
      <c r="H8" s="185" t="str">
        <f>_xlfn.IFS(B7=Hoja3!B13,Hoja3!B15,B7=Hoja3!B16,Hoja3!B18,B7=Hoja3!B19,"")</f>
        <v>5.1.2 Enfoque al cliente</v>
      </c>
      <c r="I8" s="175" t="s">
        <v>181</v>
      </c>
      <c r="J8" s="175"/>
      <c r="K8" s="175"/>
      <c r="L8" s="175"/>
    </row>
    <row r="9" spans="1:12" s="176" customFormat="1">
      <c r="A9" s="175"/>
      <c r="B9" s="175"/>
      <c r="C9" s="175"/>
      <c r="D9" s="175"/>
      <c r="E9" s="175"/>
      <c r="F9" s="175"/>
      <c r="G9" s="175"/>
      <c r="H9" s="175"/>
      <c r="I9" s="175"/>
      <c r="J9" s="175"/>
      <c r="K9" s="175"/>
      <c r="L9" s="175"/>
    </row>
    <row r="10" spans="1:12">
      <c r="B10" s="202" t="str">
        <f>_xlfn.IFS(G7=Hoja3!B14,'(5. Liderazgo) 5.1'!C9,G7=Hoja3!B15,'(5. Liderazgo) 5.1'!C15,G7=Hoja3!B17,'5.2'!B5,G7=Hoja3!B18,'5.2'!B11,B7=Hoja3!B19,'5.3'!B3,B7=Hoja3!B13,'(5. Liderazgo) 5.1'!C7,B7=Hoja3!B16,'5.2'!B3)</f>
        <v>Enfoque al cliente</v>
      </c>
      <c r="C10" s="202"/>
      <c r="D10" s="202"/>
      <c r="E10" s="202"/>
      <c r="F10" s="202"/>
      <c r="G10" s="176"/>
      <c r="H10" s="203" t="s">
        <v>92</v>
      </c>
      <c r="I10" s="203"/>
      <c r="J10" s="203"/>
      <c r="K10" s="203"/>
      <c r="L10" s="203"/>
    </row>
    <row r="11" spans="1:12" ht="336" customHeight="1">
      <c r="B11" s="204" t="str">
        <f>_xlfn.IFS(G7=Hoja3!B14,'(5. Liderazgo) 5.1'!C10,G7=Hoja3!B15,'(5. Liderazgo) 5.1'!C16,G7=Hoja3!B17,'5.2'!B6,G7=Hoja3!B18,'5.2'!B12,B7=Hoja3!B19,'5.3'!B4,B7=Hoja3!B13,"",B7=Hoja3!B16,"")</f>
        <v xml:space="preserve">La alta dirección debe demostrar liderazgo y compromiso con respecto al enfoque al cliente asegurándose de que:
a) se determinan, se comprenden y se cumplen regularmente los requisitos del cliente y los legales y reglamentarios aplicables. 
b) se determinan y se consideran los riesgos y oportunidades que pueden afectar a la conformidad de los productos y servicios y a la capacidad de aumentar la satisfacción del cliente.
c) se mantiene el enfoque en el aumento de la satisfacción del cliente.
</v>
      </c>
      <c r="C11" s="204" t="s">
        <v>120</v>
      </c>
      <c r="D11" s="204"/>
      <c r="E11" s="204"/>
      <c r="F11" s="204"/>
      <c r="G11" s="176"/>
      <c r="H11" s="204" t="str">
        <f>_xlfn.IFS(G7=Hoja3!B14,'(5. Liderazgo) 5.1'!C13,G7=Hoja3!B15,'(5. Liderazgo) 5.1'!C19,G7=Hoja3!B17,'5.2'!B9,G7=Hoja3!B18,'5.2'!B14,B7=Hoja3!B19,'5.3'!B7,B7=Hoja3!B13,"",B7=Hoja3!B16,"")</f>
        <v>La alta dirección de la UAESP demuestra liderazgo y compromiso de manera visible para mantener la entidad centrada en cumplir los requisitos del cliente y mejorar la satisfacción del cliente asegurándose de que:
a. Se determinen, comprendan y cumplan los requisitos del cliente a través de los reglamentos técnico operativo - comercial y financiero; respecto a los requisitos legales y reglamentarios relacionados con los productos y servicios que se encuentran evidenciados en el normograma de la entidad, validación y aprobación de los mapas relacionales y control de la salida no conforme (procesos misionales)
b. Se determinen acciones apropiadas para tratar los riesgos y oportunidades, de manera que los resultados previstos se logren sistemáticamente mediante los mapas de riesgos por proceso y el anticorrupción.
c. Se mantenga el enfoque en el aumento de la satisfacción al cliente mediante los resultados de análisis y evaluación de los datos que surgen de la herramienta SDQS (Sistema Distrital de Quejas Soluciones), disminución de PQRD, medición de satisfacción de los servicios de la Unidad</v>
      </c>
      <c r="I11" s="204"/>
      <c r="J11" s="204"/>
      <c r="K11" s="204"/>
      <c r="L11" s="204"/>
    </row>
    <row r="12" spans="1:12" hidden="1"/>
  </sheetData>
  <sheetProtection algorithmName="SHA-512" hashValue="qvOjummSr0kK2MQvx/tjHygaDDENUttuQmnoJTbshxIpM0jOYQp5QFUp4nXWu8vaT5wA5UQql6Bt+xosUq6i+g==" saltValue="NYNBbXnPV8PDx+NCGzXGFw==" spinCount="100000" sheet="1" objects="1" scenarios="1"/>
  <mergeCells count="4">
    <mergeCell ref="B10:F10"/>
    <mergeCell ref="H10:L10"/>
    <mergeCell ref="B11:F11"/>
    <mergeCell ref="H11:L11"/>
  </mergeCells>
  <hyperlinks>
    <hyperlink ref="A1" location="Inicio!A1" display="Inicio!A1" xr:uid="{794E3B5D-A49B-4D66-9442-B3549A4BE072}"/>
  </hyperlinks>
  <pageMargins left="0.23622047244094491" right="0.23622047244094491" top="0.74803149606299213" bottom="0.74803149606299213" header="0.31496062992125984" footer="0.31496062992125984"/>
  <pageSetup scale="76" fitToHeight="0" orientation="landscape" r:id="rId1"/>
  <headerFooter>
    <oddHeader>&amp;L&amp;G&amp;CManual de operación del Sistema Integrado de Gestión</oddHeader>
    <oddFooter>&amp;L&amp;G&amp;C&amp;P&amp;RDES-MN-01
V9</oddFooter>
  </headerFooter>
  <drawing r:id="rId2"/>
  <legacyDrawing r:id="rId3"/>
  <legacyDrawingHF r:id="rId4"/>
  <pictur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F041E-BC7C-430F-8BAD-4B830A7730C4}">
  <sheetPr codeName="Hoja10">
    <tabColor rgb="FF00B0F0"/>
  </sheetPr>
  <dimension ref="B1:L19"/>
  <sheetViews>
    <sheetView showGridLines="0" topLeftCell="A11" zoomScaleNormal="100" workbookViewId="0">
      <selection activeCell="C19" sqref="C19"/>
    </sheetView>
  </sheetViews>
  <sheetFormatPr baseColWidth="10" defaultRowHeight="15"/>
  <cols>
    <col min="1" max="1" width="0.83203125" customWidth="1"/>
    <col min="2" max="2" width="4.5" bestFit="1" customWidth="1"/>
    <col min="3" max="3" width="91.5" customWidth="1"/>
    <col min="4" max="4" width="1.33203125" customWidth="1"/>
    <col min="5" max="5" width="84.1640625" hidden="1" customWidth="1"/>
  </cols>
  <sheetData>
    <row r="1" spans="2:12">
      <c r="C1" s="51"/>
    </row>
    <row r="2" spans="2:12">
      <c r="C2" s="51"/>
    </row>
    <row r="3" spans="2:12">
      <c r="C3" s="51"/>
    </row>
    <row r="4" spans="2:12">
      <c r="C4" s="51"/>
    </row>
    <row r="5" spans="2:12">
      <c r="C5" s="17" t="s">
        <v>85</v>
      </c>
      <c r="D5" s="3"/>
      <c r="E5" s="19" t="s">
        <v>86</v>
      </c>
    </row>
    <row r="6" spans="2:12" s="52" customFormat="1" ht="3.75" customHeight="1">
      <c r="C6" s="53"/>
      <c r="D6" s="5"/>
      <c r="E6" s="54"/>
    </row>
    <row r="7" spans="2:12">
      <c r="B7" s="30" t="s">
        <v>16</v>
      </c>
      <c r="C7" s="30" t="s">
        <v>182</v>
      </c>
      <c r="E7" s="38" t="s">
        <v>182</v>
      </c>
    </row>
    <row r="8" spans="2:12" s="14" customFormat="1" ht="3.75" customHeight="1">
      <c r="B8" s="55"/>
      <c r="C8" s="55"/>
    </row>
    <row r="9" spans="2:12">
      <c r="B9" s="56" t="s">
        <v>17</v>
      </c>
      <c r="C9" s="57" t="s">
        <v>183</v>
      </c>
      <c r="E9" s="58" t="s">
        <v>183</v>
      </c>
    </row>
    <row r="10" spans="2:12" ht="240" customHeight="1">
      <c r="B10" s="23"/>
      <c r="C10" s="49" t="s">
        <v>184</v>
      </c>
      <c r="D10" s="3"/>
      <c r="E10" s="32" t="s">
        <v>185</v>
      </c>
    </row>
    <row r="11" spans="2:12" ht="6" customHeight="1">
      <c r="B11" s="23"/>
      <c r="C11" s="15"/>
      <c r="D11" s="3"/>
      <c r="E11" s="3"/>
      <c r="F11" s="3"/>
      <c r="H11" s="205"/>
      <c r="I11" s="205"/>
      <c r="J11" s="205"/>
      <c r="K11" s="205"/>
      <c r="L11" s="205"/>
    </row>
    <row r="12" spans="2:12">
      <c r="B12" s="23"/>
      <c r="C12" s="73" t="s">
        <v>92</v>
      </c>
      <c r="D12" s="60"/>
      <c r="E12" s="74" t="s">
        <v>92</v>
      </c>
    </row>
    <row r="13" spans="2:12" ht="285" customHeight="1">
      <c r="B13" s="23"/>
      <c r="C13" s="61" t="s">
        <v>186</v>
      </c>
      <c r="D13" s="62"/>
      <c r="E13" s="63" t="s">
        <v>187</v>
      </c>
    </row>
    <row r="14" spans="2:12" ht="5.25" customHeight="1">
      <c r="B14" s="23"/>
      <c r="C14" s="64"/>
      <c r="D14" s="62"/>
    </row>
    <row r="15" spans="2:12">
      <c r="B15" s="65" t="s">
        <v>18</v>
      </c>
      <c r="C15" s="57" t="s">
        <v>188</v>
      </c>
    </row>
    <row r="16" spans="2:12" ht="62.25" customHeight="1">
      <c r="B16" s="65"/>
      <c r="C16" s="49" t="s">
        <v>189</v>
      </c>
    </row>
    <row r="17" spans="2:3" ht="5.25" customHeight="1">
      <c r="B17" s="65"/>
      <c r="C17" s="15"/>
    </row>
    <row r="18" spans="2:3">
      <c r="C18" s="59" t="s">
        <v>92</v>
      </c>
    </row>
    <row r="19" spans="2:3" ht="111">
      <c r="B19" s="3"/>
      <c r="C19" s="66" t="s">
        <v>190</v>
      </c>
    </row>
  </sheetData>
  <mergeCells count="1">
    <mergeCell ref="H11:L11"/>
  </mergeCells>
  <pageMargins left="0.7" right="0.7" top="0.75" bottom="0.75" header="0.3" footer="0.3"/>
  <pageSetup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E546-848B-4BE5-9BC6-D5305A667D3B}">
  <sheetPr codeName="Hoja11"/>
  <dimension ref="A1:L14"/>
  <sheetViews>
    <sheetView showGridLines="0" zoomScale="80" zoomScaleNormal="80" zoomScalePageLayoutView="80" workbookViewId="0">
      <selection activeCell="B12" sqref="B12:F12"/>
    </sheetView>
  </sheetViews>
  <sheetFormatPr baseColWidth="10" defaultRowHeight="15"/>
  <cols>
    <col min="1" max="1" width="4.5" bestFit="1" customWidth="1"/>
    <col min="2" max="2" width="72.83203125" customWidth="1"/>
    <col min="3" max="3" width="1.83203125" customWidth="1"/>
    <col min="4" max="4" width="96" hidden="1" customWidth="1"/>
  </cols>
  <sheetData>
    <row r="1" spans="1:12">
      <c r="B1" s="51"/>
    </row>
    <row r="2" spans="1:12">
      <c r="B2" s="17" t="s">
        <v>85</v>
      </c>
      <c r="C2" s="3"/>
      <c r="D2" s="19" t="s">
        <v>86</v>
      </c>
    </row>
    <row r="3" spans="1:12">
      <c r="A3" s="30" t="s">
        <v>19</v>
      </c>
      <c r="B3" s="30" t="s">
        <v>191</v>
      </c>
      <c r="D3" s="38" t="s">
        <v>192</v>
      </c>
    </row>
    <row r="4" spans="1:12" s="14" customFormat="1" ht="3.75" customHeight="1">
      <c r="A4" s="55"/>
      <c r="B4" s="55"/>
    </row>
    <row r="5" spans="1:12">
      <c r="A5" s="67" t="s">
        <v>20</v>
      </c>
      <c r="B5" s="57" t="s">
        <v>193</v>
      </c>
      <c r="D5" s="3"/>
    </row>
    <row r="6" spans="1:12" ht="198">
      <c r="A6" s="23"/>
      <c r="B6" s="49" t="s">
        <v>194</v>
      </c>
      <c r="C6" s="3"/>
      <c r="D6" s="32" t="s">
        <v>195</v>
      </c>
    </row>
    <row r="7" spans="1:12" ht="6" customHeight="1">
      <c r="A7" s="23"/>
      <c r="B7" s="15"/>
      <c r="D7" s="3"/>
    </row>
    <row r="8" spans="1:12">
      <c r="A8" s="23"/>
      <c r="B8" s="59" t="s">
        <v>92</v>
      </c>
      <c r="D8" s="34" t="s">
        <v>92</v>
      </c>
    </row>
    <row r="9" spans="1:12" ht="44">
      <c r="A9" s="23"/>
      <c r="B9" s="68" t="s">
        <v>196</v>
      </c>
      <c r="C9" s="3"/>
      <c r="D9" s="69" t="s">
        <v>197</v>
      </c>
    </row>
    <row r="10" spans="1:12" ht="5.25" customHeight="1">
      <c r="A10" s="23"/>
      <c r="B10" s="60"/>
    </row>
    <row r="11" spans="1:12">
      <c r="A11" s="23" t="s">
        <v>21</v>
      </c>
      <c r="B11" s="75" t="s">
        <v>198</v>
      </c>
      <c r="C11" s="3"/>
      <c r="D11" s="3"/>
      <c r="E11" s="3"/>
      <c r="F11" s="3"/>
      <c r="H11" s="205"/>
      <c r="I11" s="205"/>
      <c r="J11" s="205"/>
      <c r="K11" s="205"/>
      <c r="L11" s="205"/>
    </row>
    <row r="12" spans="1:12" ht="55">
      <c r="A12" s="23"/>
      <c r="B12" s="72" t="s">
        <v>199</v>
      </c>
    </row>
    <row r="13" spans="1:12">
      <c r="B13" s="59" t="s">
        <v>92</v>
      </c>
    </row>
    <row r="14" spans="1:12" ht="33">
      <c r="A14" s="3"/>
      <c r="B14" s="68" t="s">
        <v>200</v>
      </c>
    </row>
  </sheetData>
  <mergeCells count="1">
    <mergeCell ref="H11:L11"/>
  </mergeCells>
  <pageMargins left="0.7" right="0.7" top="0.75" bottom="0.75" header="0.3" footer="0.3"/>
  <pageSetup scale="48"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37</vt:i4>
      </vt:variant>
      <vt:variant>
        <vt:lpstr>Rangos con nombre</vt:lpstr>
      </vt:variant>
      <vt:variant>
        <vt:i4>1</vt:i4>
      </vt:variant>
    </vt:vector>
  </HeadingPairs>
  <TitlesOfParts>
    <vt:vector size="38" baseType="lpstr">
      <vt:lpstr>Hoja3</vt:lpstr>
      <vt:lpstr>4</vt:lpstr>
      <vt:lpstr>(4.Contexto organización) 4.1 </vt:lpstr>
      <vt:lpstr>4.2</vt:lpstr>
      <vt:lpstr>4.3</vt:lpstr>
      <vt:lpstr>4.4</vt:lpstr>
      <vt:lpstr>5</vt:lpstr>
      <vt:lpstr>(5. Liderazgo) 5.1</vt:lpstr>
      <vt:lpstr>5.2</vt:lpstr>
      <vt:lpstr>5.3</vt:lpstr>
      <vt:lpstr>6</vt:lpstr>
      <vt:lpstr>(6. Planificación) 6.1</vt:lpstr>
      <vt:lpstr>6.2</vt:lpstr>
      <vt:lpstr>6.3</vt:lpstr>
      <vt:lpstr>7</vt:lpstr>
      <vt:lpstr>(7. Apoyo) 7.1</vt:lpstr>
      <vt:lpstr>7.2</vt:lpstr>
      <vt:lpstr>7.3</vt:lpstr>
      <vt:lpstr>7.4</vt:lpstr>
      <vt:lpstr>7.5</vt:lpstr>
      <vt:lpstr>8</vt:lpstr>
      <vt:lpstr>9</vt:lpstr>
      <vt:lpstr>(9. Evaluación D) 9.1</vt:lpstr>
      <vt:lpstr>9.2</vt:lpstr>
      <vt:lpstr>9.3</vt:lpstr>
      <vt:lpstr>10</vt:lpstr>
      <vt:lpstr>Control de cambios</vt:lpstr>
      <vt:lpstr>(10. Mejora) 10.1</vt:lpstr>
      <vt:lpstr>10.2</vt:lpstr>
      <vt:lpstr>10.3</vt:lpstr>
      <vt:lpstr>(8. Operación) 8.1</vt:lpstr>
      <vt:lpstr>8.2</vt:lpstr>
      <vt:lpstr>8.3</vt:lpstr>
      <vt:lpstr>8.4</vt:lpstr>
      <vt:lpstr>8.5</vt:lpstr>
      <vt:lpstr>8.6</vt:lpstr>
      <vt:lpstr>8.7</vt:lpstr>
      <vt:lpstr>'5.3'!Área_de_impresión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 Davila Oliveros</dc:creator>
  <cp:lastModifiedBy>Usuario de Microsoft Office</cp:lastModifiedBy>
  <cp:lastPrinted>2018-11-26T16:26:46Z</cp:lastPrinted>
  <dcterms:created xsi:type="dcterms:W3CDTF">2018-11-19T14:25:51Z</dcterms:created>
  <dcterms:modified xsi:type="dcterms:W3CDTF">2019-07-10T01:27:41Z</dcterms:modified>
</cp:coreProperties>
</file>