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mmurcia\Documents\COMITE DE TRANSFORMACIÓN\SEGUIMIENTOS TRIMESTRALES\"/>
    </mc:Choice>
  </mc:AlternateContent>
  <xr:revisionPtr revIDLastSave="0" documentId="13_ncr:1_{2AE62639-F2BD-47C0-AEEE-E62D23F83959}" xr6:coauthVersionLast="41" xr6:coauthVersionMax="41" xr10:uidLastSave="{00000000-0000-0000-0000-000000000000}"/>
  <bookViews>
    <workbookView xWindow="-120" yWindow="-120" windowWidth="20730" windowHeight="11160" xr2:uid="{2D4592AD-411A-4501-8FF7-B548C53574E5}"/>
  </bookViews>
  <sheets>
    <sheet name="Hoja1" sheetId="1" r:id="rId1"/>
  </sheets>
  <definedNames>
    <definedName name="_xlnm._FilterDatabase" localSheetId="0" hidden="1">Hoja1!$B$5:$AG$18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F19" i="1" l="1"/>
  <c r="AE20" i="1"/>
  <c r="AF20" i="1"/>
  <c r="AF7" i="1"/>
  <c r="AF8" i="1"/>
  <c r="AF9" i="1"/>
  <c r="AF10" i="1"/>
  <c r="AF11" i="1"/>
  <c r="AF12" i="1"/>
  <c r="AF13" i="1"/>
  <c r="AF14" i="1"/>
  <c r="AF15" i="1"/>
  <c r="AF16" i="1"/>
  <c r="AF17" i="1"/>
  <c r="AF18" i="1"/>
  <c r="AF6" i="1"/>
  <c r="AE7" i="1"/>
  <c r="AE8" i="1"/>
  <c r="AE9" i="1"/>
  <c r="AE10" i="1"/>
  <c r="AE11" i="1"/>
  <c r="AE12" i="1"/>
  <c r="AE13" i="1"/>
  <c r="AE14" i="1"/>
  <c r="AE15" i="1"/>
  <c r="AE16" i="1"/>
  <c r="AE17" i="1"/>
  <c r="AE18" i="1"/>
  <c r="AE19" i="1"/>
  <c r="AE6" i="1"/>
</calcChain>
</file>

<file path=xl/sharedStrings.xml><?xml version="1.0" encoding="utf-8"?>
<sst xmlns="http://schemas.openxmlformats.org/spreadsheetml/2006/main" count="112" uniqueCount="85">
  <si>
    <t>ACTIVIDAD
(Que se va  a hacer)</t>
  </si>
  <si>
    <t>ACCIONES 
(Como se va  a hacer)</t>
  </si>
  <si>
    <t>RESPONSABLE</t>
  </si>
  <si>
    <t>PONDERACIÓN (%)
ACCION</t>
  </si>
  <si>
    <t>INDICADOR ACCION</t>
  </si>
  <si>
    <t>PROGRAMACION</t>
  </si>
  <si>
    <t xml:space="preserve">SEGUIMIENTO
</t>
  </si>
  <si>
    <t>FEB</t>
  </si>
  <si>
    <t>MAR</t>
  </si>
  <si>
    <t>ABR</t>
  </si>
  <si>
    <t>MAY</t>
  </si>
  <si>
    <t>JUN</t>
  </si>
  <si>
    <t>JUL</t>
  </si>
  <si>
    <t>AGO</t>
  </si>
  <si>
    <t>SEPT</t>
  </si>
  <si>
    <t>OCT</t>
  </si>
  <si>
    <t>NOV</t>
  </si>
  <si>
    <t>DIC</t>
  </si>
  <si>
    <t>% TOTAL PROG.</t>
  </si>
  <si>
    <t>% TOTAL
EJEC.</t>
  </si>
  <si>
    <t>OBSERVACIONES
(Espacio para diligenciar por el Responsable del Seguimiento)
* Indicar la fecha del seguimiento</t>
  </si>
  <si>
    <t>PROG.</t>
  </si>
  <si>
    <t>EJEC.</t>
  </si>
  <si>
    <t>Actividades realizadas/actividades programadas</t>
  </si>
  <si>
    <t>PLAN DE SOSTENIBILIDAD   MODELO DE TRANSFORMACION ORGANIZACIONAL</t>
  </si>
  <si>
    <t>Oficina Asesora de Planeación – Subdirecciones y Oficinas</t>
  </si>
  <si>
    <t>Divulgación- apropiación cadenas de valor en la Unidad</t>
  </si>
  <si>
    <t>Oficina Asesora de Planeación – Comunicaciones (Oscar Niño)</t>
  </si>
  <si>
    <t>Divulgación- apropiación mapas relacionales en la Unidad</t>
  </si>
  <si>
    <t xml:space="preserve">Aprobar la Política de riesgos en el Comité Institucional de Coordinación de Control Interno. </t>
  </si>
  <si>
    <t>Comité de Transformación Organizacional</t>
  </si>
  <si>
    <t>Seguimiento de los comités técnicos (Res. 696 de 2017 art. 29 literal 3.)</t>
  </si>
  <si>
    <t>Replicar los lineamientos para el desarrollo de los Comités Primarios (Res. 696 de 2017 art. 44)</t>
  </si>
  <si>
    <t>Desplegar el  Modelo de liderazgo en la Unidad</t>
  </si>
  <si>
    <t>ENE</t>
  </si>
  <si>
    <t>Comité Institucional de Coordinación de Control Interno</t>
  </si>
  <si>
    <t>Articulación del Plan de Acción Institucional 2019 con los planes institucionales de la Unidad y el Plan Estratégico Institucional</t>
  </si>
  <si>
    <t>Divulgación mapas relacionales</t>
  </si>
  <si>
    <t>Política de riesgos  aprobada</t>
  </si>
  <si>
    <t>estrategias de divulgación ejecutadas/estrategias de Divulgación programadas</t>
  </si>
  <si>
    <t>Seguimientos ejecutados/seguimientos programados</t>
  </si>
  <si>
    <t>comunicación ejecutada/comunicación Programada</t>
  </si>
  <si>
    <t>Acta de reunión</t>
  </si>
  <si>
    <t>Oficina Asesora de Planeación</t>
  </si>
  <si>
    <t>Seguimiento ejecutados/seguimientos programados</t>
  </si>
  <si>
    <t xml:space="preserve"> Seguimiento al Plan de Adecuación y Sostenibilidad del SIGD - MIPG </t>
  </si>
  <si>
    <t>Actualizar los mapas de riesgos (corrupción, gestión y seguridad de la información)</t>
  </si>
  <si>
    <t>Informes Entregados</t>
  </si>
  <si>
    <t>Disminuir el nivel de riesgo asociados al índice de transparencia por Bogotá.</t>
  </si>
  <si>
    <t>Diseñar e implementar las estrategias para la apropiación y sostenibilidad del MTO (Res. 696 de 2017 art. 29 No.  1.)</t>
  </si>
  <si>
    <t>medición índice de madurez</t>
  </si>
  <si>
    <t>Políticas de relacionamiento con grupos de interés</t>
  </si>
  <si>
    <t>Oficina Asesora de Planeación e innovación</t>
  </si>
  <si>
    <t>reuniones realizadas</t>
  </si>
  <si>
    <t>Caracterización grupos de interés</t>
  </si>
  <si>
    <t>Divulgación - Apropiación de la taxonomía estratégica      100%Divulgación (misión- visión – objetivos estratégicos , estructura, valores)</t>
  </si>
  <si>
    <t xml:space="preserve">.
31/05/2019: el 24 de mayo de 2019, en Comité Institucional de Coordinación de Control Interno, fue aprobada la política de riesgo de la Unidad.  
</t>
  </si>
  <si>
    <t>Planeación – Comunicaciones - Subdirección Administrativa y Financiera</t>
  </si>
  <si>
    <t xml:space="preserve">Oficina Asesora de Planeación. Innovación y Subdirección Administrativa – Talento Humano </t>
  </si>
  <si>
    <t xml:space="preserve">Oficina Asesora de Planeación – Comunicaciones </t>
  </si>
  <si>
    <t>Subdirecciones y Oficinas de la Unidad</t>
  </si>
  <si>
    <t>Oficina Asesora de Planeación- Comité de Transformación Organizacional</t>
  </si>
  <si>
    <t>Oficina Asesora de Planeación- Comunicaciones y TIC</t>
  </si>
  <si>
    <t>Divulgación plan Cometa- MTO</t>
  </si>
  <si>
    <t xml:space="preserve">
31/05/2019: En la página web de la Unidad se encuentra   publicada la taxonomía estratégica    (misión- visión – objetivos estratégicos , estructura, valores), link http://www.uaesp.gov.co/transparencia/organizacion#mision.
Durante los meses de abril y mayo se realizaron piezas informativas y carteles sobre los valores de la Unidad.
28/06/2019: Se continúo con el proceso de  Divulgación - Apropiación de la taxonomía estratégica:   para lo cual a través de los comités primarios, tomate un café y carteles  se vienen realizando campañas de valores de la Unidad.</t>
  </si>
  <si>
    <t>Formulación Plan  Acción Institucional</t>
  </si>
  <si>
    <t xml:space="preserve">Sostenibilidad el Modelo de Transformación Organizacional en articulación con los subsistemas de gestión </t>
  </si>
  <si>
    <t>Modelo de liderazgo</t>
  </si>
  <si>
    <r>
      <t xml:space="preserve">19/03/2019: El 20 de febrero de 2019, se realizó la articulación del modelo de liderazgo con el plan de mitigación de riesgo psicosocial y ambiente laboral de la Unidad, así  el 12 de marzo de 2019, se generó el cronograma de arbordaje del modelo de liderazgo en articulación con el plan de riesgo social.
</t>
    </r>
    <r>
      <rPr>
        <sz val="10"/>
        <rFont val="Arial Narrow"/>
        <family val="2"/>
      </rPr>
      <t>28/06/2019: Se elaboró el documento de divulgación del modelo de liderazgo, con el fin de que la Oficina de Comunicaciones y Comunicaciones Interinsticionalales  divulguen la  respectiva pieza.</t>
    </r>
  </si>
  <si>
    <t>30/05/2019: Se definió el desarrollo del ejercicio divulgación de las dimensiones del MTO alineado a la dimensión de arquitectura con enfoque a las cadenas de valor y mapas relacionales de cada uno de los procesos.
28/06/2019:  El 11 de junio se socializó a la Subdirección Administrativa y Financiera las  cadenas de valor de: Gestión Asuntos Logísticos, Gestión Financiera, Gestión del Talento Humano, Gestión Documental y Servicios Ciudadano; De igual manera a la Oficina de  Tecnología  de la Información y las Comunicaciones, la cadena de valor y mapa relacional de: Gestión de Tecnología y de la Información.
El 13 de junio se socializó a la Subdirección de Disposición Final, el l mapa relacional y la cadena de valor del proceso de Gestión Integral de Residuos Sólidos.
El 19 de junio se socializó a la Oficina de Control Interno  el mapa relacional y la cadena de valor del proceso gestión de evaluación y control y mejora. 
El 20 de Junio:  Se socializó a la Subdirección de RBL,   el l mapa relacional y la cadena de valor del proceso de Gestión Integral de Residuos Sólidos.
El 21  de Junio:  Se socializó a la Subdirección de Aprovechamiento,   el  mapa relacional y la cadena de valor del proceso de Gestión Integral de Residuos Sólidos.</t>
  </si>
  <si>
    <t>29/03/2019 Los riesgos de corrupción fueron actualizados y aprobados el 28 de febrero de 2019, a través del Comité Directivo de Gestión Virtual y se encuentran publicados en la página web link:  http://www.uaesp.gov.co/transparencia/planeacion/planes
30/04/2019: Se dio continuidad  a la actualización del mapa de riesgos en su componente de gestión del proceso evaluación, control  y mejora. Actividad realizada el 11  y 25 de abril de 2019, así mismo el de Gestión Documental, el 24 de abril de 2019.
31/05/2019: Se trabajó en la definición del documento Política de riesgos. El 23  y 30 de mayo se trabajó en la articulación del formato - matriz mapa de riesgos. El 20 de mayo se continuó  trabajando en la actualización de los rasgos de gestión del  proceso de evaluación, control y mejora, así mismo del proceso del Servicio al ciudadano; el 23 de mayo  de dio inicio a la actualización de los riesgos del proceso de Asuntos Legales
28/06/2019: El 25 de junio se dio inicio a la identificación de los riesgos del proceso de gestión de la innovación; el 26 de junio se inicio el proceso de actualización de los riesgos del proceso de gestión de comunicaciones; los 6 y 25 de junio, se continuó trabajando los riesgos del proceso de servicio al ciudadano; el 20 de junio se continuó trabajando en la interacción del  formato mapa de riesgos.
En lo relacionado con los riegos activos de información se inicio el 4 de junio el proceso de análisis de vulnerabilidades, amenazas, riesgos y controles.</t>
  </si>
  <si>
    <t xml:space="preserve">30/0472019: Se realizó el diligenciamiento de los 11 capítulos del  formulario de recolección de información  Índice de Transparencia Distrital 2018-2019, se realizó la recolección de pruebas en cada una de la áreas de la entidad y se hizo entrega a la entidad competente, adicional como todos los meses se realiza la revisión de la página WEB en su link de transparencia asegurando el cumplimiento de las publicaciones.  
31/05/2019:  Durante el mes de mayo se realizó el seguimiento al componente de  transparencia activa  e instrumentos de gestión de información  de la ley de trasparencia y derecho de acceso a la información pública con base en el autodiagnóstico de la Veeduría distrital.  
28/06/2019:  Durante el mes de  junio se continua con los  seguimiento al componente de  transparencia activa  e instrumentos de gestión de información  de la ley de trasparencia y derecho de acceso a la información pública con base en el autodiagnóstico de la Veeduría distrital.  </t>
  </si>
  <si>
    <t>Validación índice de madurez del MTO</t>
  </si>
  <si>
    <r>
      <t xml:space="preserve">
1/04//2019: Los Comités Técnicos  establecidos en el artículo 26 del  Capitulo III de la resolución 000696 de 2017 "</t>
    </r>
    <r>
      <rPr>
        <i/>
        <sz val="10"/>
        <color rgb="FF000000"/>
        <rFont val="Arial Narrow"/>
        <family val="2"/>
      </rPr>
      <t>Por la cual se crean unos comités y se adopta el Modelo de Transformación Organizacional en la Unidad Administrativa Especial de Servicios Púbicos - UAESP", que son</t>
    </r>
    <r>
      <rPr>
        <sz val="10"/>
        <color indexed="8"/>
        <rFont val="Arial Narrow"/>
        <family val="2"/>
      </rPr>
      <t>: Comité de Transformación Organizacional, Comité de Seguridad de la Información y Gobierno Digital, Comité Institucional de Archivo, Comité de Seguridad y Salud en el Trabajo - COPASST y Comité de Responsabilidad Social; se vienen sesionando teniendo en cuenta la periodicidad indicada en la misma, dejando constancia de lo sesionado y compromisos establecidos, en las respectivas actas.
28/06/2019:  Los Comités Técnicos  establecidos en el artículo 26 del  Capitulo III de la resolución 000696 de 2017 "Por la cual se crean unos comités y se adopta el Modelo de Transformación Organizacional en la Unidad Administrativa Especial de Servicios Púbicos - UAESP", que son: Comité de Transformación Organizacional, Comité de Seguridad de la Información y Gobierno Digital, Comité Institucional de Archivo, Comité de Seguridad y Salud en el Trabajo - COPASST y Comité de Responsabilidad Social; se vienen sesionando teniendo en cuenta la periodicidad indicada en la misma, dejando constancia de lo sesionado y compromisos establecidos, en las respectivas actas.</t>
    </r>
  </si>
  <si>
    <t>Oficina Asesora de Planeación - Comité de Transformación Organizacional</t>
  </si>
  <si>
    <t>Revisar  la articulación del MTO con los diferentes sistemas de gestión de la Unidad</t>
  </si>
  <si>
    <t>Caracterización de agentes implicados-Grupos de Interés</t>
  </si>
  <si>
    <t>29/03/2019: Desde el mes de diciembre de 2018 se trabajó en la formulación  y articulación del Plan de Acción Institucional 2019 con los planes institucionales de la Unidad y el Plan Estratégico Institucional, a través de las mesas de trabajo con los gestores y jefes de las Subdirecciones y áreas de la Unidad, así mismo en el comité de transformación organizacional del 29 de enero de 2019, Plan de Acción Institucional  publicado en la página web de la  Unidad link: http://www.uaesp.gov.co/transparencia/planeacion/planes</t>
  </si>
  <si>
    <t>30/0472019: Se cuenta con el documento de Estrategia y Apropiación y Sostenibilidad del MTO
31/05/2019:  Para facilitar el acceso de todos los servidores de la UAESP a la información del Modelo de Transformación Organizacional: Se cuenta la información en el http://www.uaesp.gov.co/modelo-transformacion-organizacional/  y http://www.uaesp.gov.co/modelo-transformacion-organizacional/#procesos-procedimientos-
28/06/2019: A través de los comités primarios se viene socializando y apropiado el  Modelo de Transformación organización</t>
  </si>
  <si>
    <t xml:space="preserve">
31/05/2019: Se Elaboró pieza para socializar  los lineamientos para el desarrollo de los Comités Primarios (Res. 696 de 2017 art. 44)
28/06/2019:  A través de los correos electrónicos  del día  de hoy se socializó  a través de correo electrónico los lineamientos para el desarrollo de los Comités Primarios (Res. 696 de 2017 art. 44), adicionalmente en las pantallas de TV de la Unidad</t>
  </si>
  <si>
    <t>29/03/2019:   El 26 de marzo del 2019, se realizó reunión con el fin revisar  la articulación del MTO frente a los diferentes  sistemas de gestión de la Unidad, contando el apoyo de la Oficina Asesora e Comunicaciones y  Relaciones Interinstitucionales y Tecnología de Información y  las Comunicaciones- TIC</t>
  </si>
  <si>
    <t>La actividad se tiene programada para el mes de octubre  del año en curso</t>
  </si>
  <si>
    <t xml:space="preserve">30/04/2019: Durante el mes de marzo se cumplió con el 100%  de las actividades  programadas en el plan de  adecuación y sostenimiento del MIPG para dicho periodo.
28/06/2019: Periódicamente se realiza seguimiento a lo establecido en el plan de acción del MIP.
</t>
  </si>
  <si>
    <t>30/04/2019, la actividad  fue reprograma   el mes de junio,  dada la  complejdad  de la elaboración de la caracterización de los grupos.
8/07/2019:  No obstante que la actividad se tenia programada para el mes de enero de 2019, y tenido en cuenta la complejidad que conllevaba la misma, la caracterización de los grupos de interés se cumplió en el mes de junio y fue aprobada en el comité de responsabilidad social del 18 de junio de 2019, la cual se encuentra publicada en  la página web link: http://www.uaesp.gov.co/content/participacion-y-control-social</t>
  </si>
  <si>
    <t>La actividad se tiene programada para el mes de agosto del año en curso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</si>
</sst>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sz val="11"/>
      <color theme="1"/>
      <name val="Calibri"/>
      <family val="2"/>
      <scheme val="minor"/>
    </font>
    <font>
      <sz val="11"/>
      <color indexed="8"/>
      <name val="Calibri"/>
      <family val="2"/>
    </font>
    <font>
      <b/>
      <i/>
      <sz val="24"/>
      <color indexed="8"/>
      <name val="Arial Narrow"/>
      <family val="2"/>
    </font>
    <font>
      <b/>
      <sz val="10"/>
      <color indexed="8"/>
      <name val="Arial Narrow"/>
      <family val="2"/>
    </font>
    <font>
      <b/>
      <i/>
      <sz val="10"/>
      <color indexed="8"/>
      <name val="Arial Narrow"/>
      <family val="2"/>
    </font>
    <font>
      <b/>
      <sz val="10"/>
      <color theme="1"/>
      <name val="Arial Narrow"/>
      <family val="2"/>
    </font>
    <font>
      <sz val="10"/>
      <name val="Arial"/>
      <family val="2"/>
    </font>
    <font>
      <sz val="12"/>
      <name val="Arial Narrow"/>
      <family val="2"/>
    </font>
    <font>
      <sz val="12"/>
      <color theme="1"/>
      <name val="Arial Narrow"/>
      <family val="2"/>
    </font>
    <font>
      <sz val="10"/>
      <color indexed="8"/>
      <name val="Arial Narrow"/>
      <family val="2"/>
    </font>
    <font>
      <sz val="11"/>
      <color rgb="FF000000"/>
      <name val="Calibri"/>
      <family val="2"/>
    </font>
    <font>
      <sz val="12"/>
      <color rgb="FF000000"/>
      <name val="Calibri"/>
      <family val="2"/>
    </font>
    <font>
      <sz val="10"/>
      <name val="Arial Narrow"/>
      <family val="2"/>
    </font>
    <font>
      <sz val="11"/>
      <name val="Calibri"/>
      <family val="2"/>
    </font>
    <font>
      <sz val="12"/>
      <name val="Calibri"/>
      <family val="2"/>
    </font>
    <font>
      <sz val="11"/>
      <name val="Calibri"/>
      <family val="2"/>
      <scheme val="minor"/>
    </font>
    <font>
      <i/>
      <sz val="10"/>
      <color rgb="FF000000"/>
      <name val="Arial Narrow"/>
      <family val="2"/>
    </font>
    <font>
      <b/>
      <sz val="10"/>
      <name val="Arial Narrow"/>
      <family val="2"/>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rgb="FFE9F1F5"/>
        <bgColor indexed="64"/>
      </patternFill>
    </fill>
    <fill>
      <patternFill patternType="solid">
        <fgColor rgb="FFD0E3EA"/>
        <bgColor indexed="64"/>
      </patternFill>
    </fill>
    <fill>
      <patternFill patternType="solid">
        <fgColor rgb="FFFFFF00"/>
        <bgColor indexed="64"/>
      </patternFill>
    </fill>
    <fill>
      <patternFill patternType="solid">
        <fgColor theme="4"/>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rgb="FF4BACC6"/>
      </left>
      <right style="medium">
        <color rgb="FF4BACC6"/>
      </right>
      <top style="medium">
        <color rgb="FF4BACC6"/>
      </top>
      <bottom style="medium">
        <color rgb="FF4BACC6"/>
      </bottom>
      <diagonal/>
    </border>
    <border>
      <left style="medium">
        <color rgb="FF4BACC6"/>
      </left>
      <right style="medium">
        <color rgb="FF4BACC6"/>
      </right>
      <top style="medium">
        <color rgb="FF4BACC6"/>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rgb="FF4BACC6"/>
      </right>
      <top style="medium">
        <color rgb="FF4BACC6"/>
      </top>
      <bottom style="medium">
        <color rgb="FF4BACC6"/>
      </bottom>
      <diagonal/>
    </border>
    <border>
      <left/>
      <right style="medium">
        <color rgb="FF4BACC6"/>
      </right>
      <top style="medium">
        <color rgb="FF4BACC6"/>
      </top>
      <bottom/>
      <diagonal/>
    </border>
    <border>
      <left/>
      <right style="medium">
        <color rgb="FF4BACC6"/>
      </right>
      <top/>
      <bottom style="medium">
        <color rgb="FF4BACC6"/>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rgb="FF4BACC6"/>
      </top>
      <bottom/>
      <diagonal/>
    </border>
  </borders>
  <cellStyleXfs count="5">
    <xf numFmtId="0" fontId="0" fillId="0" borderId="0"/>
    <xf numFmtId="9" fontId="1" fillId="0" borderId="0" applyFont="0" applyFill="0" applyBorder="0" applyAlignment="0" applyProtection="0"/>
    <xf numFmtId="9" fontId="2" fillId="0" borderId="0" applyFill="0" applyBorder="0" applyAlignment="0" applyProtection="0"/>
    <xf numFmtId="0" fontId="7" fillId="0" borderId="0">
      <alignment vertical="top"/>
    </xf>
    <xf numFmtId="0" fontId="1" fillId="0" borderId="0"/>
  </cellStyleXfs>
  <cellXfs count="78">
    <xf numFmtId="0" fontId="0" fillId="0" borderId="0" xfId="0"/>
    <xf numFmtId="164" fontId="4" fillId="3" borderId="0" xfId="2" applyNumberFormat="1" applyFont="1" applyFill="1" applyBorder="1" applyAlignment="1" applyProtection="1">
      <alignment horizontal="center" vertical="center" wrapText="1"/>
    </xf>
    <xf numFmtId="0" fontId="6" fillId="2" borderId="1" xfId="0" applyFont="1" applyFill="1" applyBorder="1" applyAlignment="1">
      <alignment horizontal="center" vertical="center"/>
    </xf>
    <xf numFmtId="0" fontId="6" fillId="0" borderId="1" xfId="0" applyFont="1" applyFill="1" applyBorder="1" applyAlignment="1">
      <alignment horizontal="center" vertical="center"/>
    </xf>
    <xf numFmtId="9" fontId="9" fillId="0" borderId="1" xfId="1" applyFont="1" applyFill="1" applyBorder="1" applyAlignment="1">
      <alignment horizontal="center" vertical="center"/>
    </xf>
    <xf numFmtId="1" fontId="8" fillId="0" borderId="1" xfId="0" applyNumberFormat="1" applyFont="1" applyFill="1" applyBorder="1" applyAlignment="1" applyProtection="1">
      <alignment horizontal="center" vertical="center" wrapText="1"/>
    </xf>
    <xf numFmtId="9" fontId="6" fillId="0" borderId="1" xfId="1" applyFont="1" applyFill="1" applyBorder="1" applyAlignment="1">
      <alignment horizontal="center" vertical="center"/>
    </xf>
    <xf numFmtId="0" fontId="11" fillId="7" borderId="3" xfId="0" applyFont="1" applyFill="1" applyBorder="1" applyAlignment="1">
      <alignment horizontal="center" vertical="center" wrapText="1" readingOrder="1"/>
    </xf>
    <xf numFmtId="0" fontId="11" fillId="6" borderId="3" xfId="0" applyFont="1" applyFill="1" applyBorder="1" applyAlignment="1">
      <alignment horizontal="center" vertical="center" wrapText="1" readingOrder="1"/>
    </xf>
    <xf numFmtId="0" fontId="12" fillId="7" borderId="4" xfId="0" applyFont="1" applyFill="1" applyBorder="1" applyAlignment="1">
      <alignment horizontal="center" vertical="center" wrapText="1" readingOrder="1"/>
    </xf>
    <xf numFmtId="0" fontId="12" fillId="6" borderId="3" xfId="0" applyFont="1" applyFill="1" applyBorder="1" applyAlignment="1">
      <alignment horizontal="center" vertical="center" wrapText="1" readingOrder="1"/>
    </xf>
    <xf numFmtId="0" fontId="12" fillId="7" borderId="3" xfId="0" applyFont="1" applyFill="1" applyBorder="1" applyAlignment="1">
      <alignment horizontal="center" vertical="center" wrapText="1" readingOrder="1"/>
    </xf>
    <xf numFmtId="0" fontId="0" fillId="0" borderId="1" xfId="0" applyBorder="1"/>
    <xf numFmtId="0" fontId="6" fillId="5" borderId="1" xfId="3" applyFont="1" applyFill="1" applyBorder="1" applyAlignment="1">
      <alignment vertical="center" wrapText="1"/>
    </xf>
    <xf numFmtId="9" fontId="9" fillId="0" borderId="2" xfId="1" applyFont="1" applyFill="1" applyBorder="1" applyAlignment="1">
      <alignment horizontal="center" vertical="center"/>
    </xf>
    <xf numFmtId="0" fontId="11" fillId="7" borderId="4" xfId="0" applyFont="1" applyFill="1" applyBorder="1" applyAlignment="1">
      <alignment horizontal="center" vertical="center" wrapText="1" readingOrder="1"/>
    </xf>
    <xf numFmtId="0" fontId="11" fillId="6" borderId="1" xfId="0" applyFont="1" applyFill="1" applyBorder="1" applyAlignment="1">
      <alignment vertical="center" wrapText="1" readingOrder="1"/>
    </xf>
    <xf numFmtId="0" fontId="11" fillId="7" borderId="11" xfId="0" applyFont="1" applyFill="1" applyBorder="1" applyAlignment="1">
      <alignment horizontal="center" vertical="center" wrapText="1" readingOrder="1"/>
    </xf>
    <xf numFmtId="0" fontId="11" fillId="6" borderId="11" xfId="0" applyFont="1" applyFill="1" applyBorder="1" applyAlignment="1">
      <alignment horizontal="center" vertical="center" wrapText="1" readingOrder="1"/>
    </xf>
    <xf numFmtId="0" fontId="11" fillId="7" borderId="12" xfId="0" applyFont="1" applyFill="1" applyBorder="1" applyAlignment="1">
      <alignment horizontal="center" vertical="center" wrapText="1" readingOrder="1"/>
    </xf>
    <xf numFmtId="0" fontId="11" fillId="6" borderId="2" xfId="0" applyFont="1" applyFill="1" applyBorder="1" applyAlignment="1">
      <alignment horizontal="center" vertical="center" wrapText="1" readingOrder="1"/>
    </xf>
    <xf numFmtId="0" fontId="12" fillId="6" borderId="11" xfId="0" applyFont="1" applyFill="1" applyBorder="1" applyAlignment="1">
      <alignment horizontal="center" vertical="center" wrapText="1" readingOrder="1"/>
    </xf>
    <xf numFmtId="0" fontId="12" fillId="7" borderId="11" xfId="0" applyFont="1" applyFill="1" applyBorder="1" applyAlignment="1">
      <alignment horizontal="center" vertical="center" wrapText="1" readingOrder="1"/>
    </xf>
    <xf numFmtId="0" fontId="0" fillId="0" borderId="1" xfId="0" applyBorder="1" applyAlignment="1">
      <alignment horizontal="center" vertical="center"/>
    </xf>
    <xf numFmtId="9" fontId="13" fillId="8" borderId="1" xfId="1" applyFont="1" applyFill="1" applyBorder="1" applyAlignment="1">
      <alignment horizontal="center" vertical="center"/>
    </xf>
    <xf numFmtId="1" fontId="8" fillId="0" borderId="0" xfId="4" applyNumberFormat="1" applyFont="1" applyFill="1" applyBorder="1" applyAlignment="1" applyProtection="1">
      <alignment horizontal="center" vertical="center" wrapText="1"/>
    </xf>
    <xf numFmtId="0" fontId="12" fillId="7" borderId="14" xfId="0" applyFont="1" applyFill="1" applyBorder="1" applyAlignment="1">
      <alignment horizontal="center" vertical="center" wrapText="1" readingOrder="1"/>
    </xf>
    <xf numFmtId="9" fontId="9" fillId="0" borderId="5" xfId="1" applyFont="1" applyFill="1" applyBorder="1" applyAlignment="1">
      <alignment horizontal="center" vertical="center"/>
    </xf>
    <xf numFmtId="0" fontId="0" fillId="0" borderId="5" xfId="0" applyBorder="1" applyAlignment="1">
      <alignment wrapText="1"/>
    </xf>
    <xf numFmtId="164" fontId="13" fillId="9" borderId="5" xfId="1" applyNumberFormat="1" applyFont="1" applyFill="1" applyBorder="1" applyAlignment="1">
      <alignment horizontal="center" vertical="center"/>
    </xf>
    <xf numFmtId="9" fontId="6" fillId="0" borderId="5" xfId="1" applyFont="1" applyFill="1" applyBorder="1" applyAlignment="1">
      <alignment horizontal="center" vertical="center"/>
    </xf>
    <xf numFmtId="0" fontId="12" fillId="7" borderId="5" xfId="0" applyFont="1" applyFill="1" applyBorder="1" applyAlignment="1">
      <alignment horizontal="center" vertical="center" wrapText="1" readingOrder="1"/>
    </xf>
    <xf numFmtId="0" fontId="0" fillId="7" borderId="1" xfId="0" applyFill="1" applyBorder="1" applyAlignment="1">
      <alignment vertical="center" wrapText="1"/>
    </xf>
    <xf numFmtId="0" fontId="12" fillId="3" borderId="1" xfId="0" applyFont="1" applyFill="1" applyBorder="1" applyAlignment="1">
      <alignment horizontal="center" vertical="center" wrapText="1" readingOrder="1"/>
    </xf>
    <xf numFmtId="0" fontId="13" fillId="0" borderId="1" xfId="0" applyFont="1" applyFill="1" applyBorder="1" applyAlignment="1">
      <alignment vertical="center" wrapText="1"/>
    </xf>
    <xf numFmtId="0" fontId="14" fillId="6" borderId="13" xfId="0" applyFont="1" applyFill="1" applyBorder="1" applyAlignment="1">
      <alignment horizontal="center" vertical="center" wrapText="1" readingOrder="1"/>
    </xf>
    <xf numFmtId="0" fontId="15" fillId="7" borderId="12" xfId="0" applyFont="1" applyFill="1" applyBorder="1" applyAlignment="1">
      <alignment horizontal="center" vertical="center" wrapText="1" readingOrder="1"/>
    </xf>
    <xf numFmtId="9" fontId="13" fillId="9" borderId="1" xfId="1" applyFont="1" applyFill="1" applyBorder="1" applyAlignment="1">
      <alignment horizontal="center" vertical="center"/>
    </xf>
    <xf numFmtId="0" fontId="16" fillId="0" borderId="1" xfId="0" applyFont="1" applyBorder="1"/>
    <xf numFmtId="0" fontId="6" fillId="5" borderId="6" xfId="3" applyFont="1" applyFill="1" applyBorder="1" applyAlignment="1">
      <alignment vertical="center" wrapText="1"/>
    </xf>
    <xf numFmtId="0" fontId="12" fillId="6" borderId="17" xfId="0" applyFont="1" applyFill="1" applyBorder="1" applyAlignment="1">
      <alignment horizontal="center" vertical="center" wrapText="1" readingOrder="1"/>
    </xf>
    <xf numFmtId="0" fontId="12" fillId="6" borderId="1" xfId="0" applyFont="1" applyFill="1" applyBorder="1" applyAlignment="1">
      <alignment horizontal="center" vertical="center" wrapText="1" readingOrder="1"/>
    </xf>
    <xf numFmtId="9" fontId="0" fillId="0" borderId="1" xfId="0" applyNumberFormat="1" applyBorder="1" applyAlignment="1">
      <alignment horizontal="center" vertical="center"/>
    </xf>
    <xf numFmtId="0" fontId="0" fillId="0" borderId="0" xfId="0" applyAlignment="1">
      <alignment horizontal="center" vertical="center"/>
    </xf>
    <xf numFmtId="9" fontId="13" fillId="0" borderId="1" xfId="1" applyFont="1" applyFill="1" applyBorder="1" applyAlignment="1">
      <alignment horizontal="center" vertical="center"/>
    </xf>
    <xf numFmtId="9" fontId="18" fillId="2" borderId="1" xfId="1" applyFont="1" applyFill="1" applyBorder="1" applyAlignment="1">
      <alignment horizontal="center" vertical="center"/>
    </xf>
    <xf numFmtId="9" fontId="13" fillId="3" borderId="1" xfId="1" applyFont="1" applyFill="1" applyBorder="1" applyAlignment="1">
      <alignment horizontal="center" vertical="center"/>
    </xf>
    <xf numFmtId="9" fontId="18" fillId="3" borderId="1" xfId="1" applyFont="1" applyFill="1" applyBorder="1" applyAlignment="1">
      <alignment horizontal="center" vertical="center"/>
    </xf>
    <xf numFmtId="9" fontId="18" fillId="0" borderId="1" xfId="1" applyFont="1" applyFill="1" applyBorder="1" applyAlignment="1">
      <alignment horizontal="center" vertical="center"/>
    </xf>
    <xf numFmtId="9" fontId="18" fillId="9" borderId="1" xfId="1" applyFont="1" applyFill="1" applyBorder="1" applyAlignment="1">
      <alignment horizontal="center" vertical="center"/>
    </xf>
    <xf numFmtId="0" fontId="13" fillId="0" borderId="1" xfId="0" applyFont="1" applyFill="1" applyBorder="1" applyAlignment="1"/>
    <xf numFmtId="9" fontId="16" fillId="0" borderId="1" xfId="0" applyNumberFormat="1" applyFont="1" applyBorder="1"/>
    <xf numFmtId="9" fontId="16" fillId="9" borderId="1" xfId="0" applyNumberFormat="1" applyFont="1" applyFill="1" applyBorder="1" applyAlignment="1">
      <alignment horizontal="center" vertical="center"/>
    </xf>
    <xf numFmtId="9" fontId="16" fillId="8" borderId="1" xfId="0" applyNumberFormat="1" applyFont="1" applyFill="1" applyBorder="1" applyAlignment="1">
      <alignment horizontal="center" vertical="center"/>
    </xf>
    <xf numFmtId="0" fontId="16" fillId="0" borderId="5" xfId="0" applyFont="1" applyBorder="1"/>
    <xf numFmtId="164" fontId="16" fillId="8" borderId="5" xfId="0" applyNumberFormat="1" applyFont="1" applyFill="1" applyBorder="1"/>
    <xf numFmtId="164" fontId="16" fillId="0" borderId="5" xfId="0" applyNumberFormat="1" applyFont="1" applyBorder="1"/>
    <xf numFmtId="9" fontId="13" fillId="9" borderId="5" xfId="1" applyFont="1" applyFill="1" applyBorder="1" applyAlignment="1">
      <alignment horizontal="center" vertical="center"/>
    </xf>
    <xf numFmtId="164" fontId="16" fillId="8" borderId="5" xfId="0" applyNumberFormat="1" applyFont="1" applyFill="1" applyBorder="1" applyAlignment="1"/>
    <xf numFmtId="0" fontId="16" fillId="0" borderId="0" xfId="0" applyFont="1"/>
    <xf numFmtId="0" fontId="10" fillId="0" borderId="1" xfId="0" applyFont="1" applyFill="1" applyBorder="1" applyAlignment="1">
      <alignment vertical="center" wrapText="1"/>
    </xf>
    <xf numFmtId="0" fontId="10" fillId="3" borderId="1" xfId="0" applyFont="1" applyFill="1" applyBorder="1" applyAlignment="1">
      <alignment vertical="center" wrapText="1"/>
    </xf>
    <xf numFmtId="164" fontId="3" fillId="2" borderId="0" xfId="2" applyNumberFormat="1" applyFont="1" applyFill="1" applyBorder="1" applyAlignment="1" applyProtection="1">
      <alignment horizontal="center" vertical="center" wrapText="1"/>
    </xf>
    <xf numFmtId="164" fontId="5" fillId="4" borderId="1" xfId="2" applyNumberFormat="1" applyFont="1" applyFill="1" applyBorder="1" applyAlignment="1" applyProtection="1">
      <alignment horizontal="center" vertical="center" wrapText="1"/>
    </xf>
    <xf numFmtId="164" fontId="5" fillId="4" borderId="5" xfId="2" applyNumberFormat="1" applyFont="1" applyFill="1" applyBorder="1" applyAlignment="1" applyProtection="1">
      <alignment horizontal="center" vertical="center" wrapText="1"/>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1" xfId="0" applyFont="1" applyFill="1" applyBorder="1" applyAlignment="1">
      <alignment horizontal="center" vertical="center"/>
    </xf>
    <xf numFmtId="1" fontId="8" fillId="0" borderId="14" xfId="4" applyNumberFormat="1" applyFont="1" applyFill="1" applyBorder="1" applyAlignment="1" applyProtection="1">
      <alignment horizontal="center" vertical="center" wrapText="1"/>
    </xf>
    <xf numFmtId="1" fontId="8" fillId="0" borderId="15" xfId="4" applyNumberFormat="1" applyFont="1" applyFill="1" applyBorder="1" applyAlignment="1" applyProtection="1">
      <alignment horizontal="center" vertical="center" wrapText="1"/>
    </xf>
    <xf numFmtId="1" fontId="8" fillId="0" borderId="16" xfId="4" applyNumberFormat="1" applyFont="1" applyFill="1" applyBorder="1" applyAlignment="1" applyProtection="1">
      <alignment horizontal="center" vertical="center" wrapText="1"/>
    </xf>
    <xf numFmtId="0" fontId="6" fillId="4" borderId="8"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10" xfId="0" applyFont="1" applyFill="1" applyBorder="1" applyAlignment="1">
      <alignment horizontal="center" vertical="center"/>
    </xf>
    <xf numFmtId="9" fontId="13" fillId="9" borderId="5" xfId="1" applyNumberFormat="1" applyFont="1" applyFill="1" applyBorder="1" applyAlignment="1">
      <alignment horizontal="center" vertical="center"/>
    </xf>
    <xf numFmtId="9" fontId="16" fillId="8" borderId="5" xfId="0" applyNumberFormat="1" applyFont="1" applyFill="1" applyBorder="1"/>
  </cellXfs>
  <cellStyles count="5">
    <cellStyle name="Normal" xfId="0" builtinId="0"/>
    <cellStyle name="Normal 4 2" xfId="4" xr:uid="{D8ED109F-A53C-43D4-9A0A-527D206D5CB2}"/>
    <cellStyle name="Normal_Plan de Acción_Estrategia version marzo1" xfId="3" xr:uid="{0F4CF3F8-3999-47C9-9B43-1773D93DC2B1}"/>
    <cellStyle name="Porcentaje" xfId="1" builtinId="5"/>
    <cellStyle name="Porcentual 3" xfId="2" xr:uid="{484F74D0-B0B2-4570-9123-D94C5B5856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73D3A-82D9-4C71-BC2A-9C88F4EE8E81}">
  <dimension ref="B1:AG21"/>
  <sheetViews>
    <sheetView tabSelected="1" topLeftCell="T18" zoomScale="80" zoomScaleNormal="80" workbookViewId="0">
      <selection activeCell="AH20" sqref="AH20"/>
    </sheetView>
  </sheetViews>
  <sheetFormatPr baseColWidth="10" defaultRowHeight="15" x14ac:dyDescent="0.25"/>
  <cols>
    <col min="1" max="1" width="0" hidden="1" customWidth="1"/>
    <col min="2" max="2" width="18" bestFit="1" customWidth="1"/>
    <col min="3" max="3" width="48.42578125" customWidth="1"/>
    <col min="4" max="4" width="41.140625" customWidth="1"/>
    <col min="5" max="5" width="15.140625" style="43" customWidth="1"/>
    <col min="6" max="6" width="23.7109375" bestFit="1" customWidth="1"/>
    <col min="7" max="7" width="12.28515625" bestFit="1" customWidth="1"/>
    <col min="8" max="8" width="11.7109375" bestFit="1" customWidth="1"/>
    <col min="9" max="9" width="11.28515625" customWidth="1"/>
    <col min="10" max="10" width="12.28515625" customWidth="1"/>
    <col min="11" max="11" width="12.28515625" bestFit="1" customWidth="1"/>
    <col min="12" max="12" width="13" customWidth="1"/>
    <col min="13" max="13" width="12.28515625" bestFit="1" customWidth="1"/>
    <col min="14" max="14" width="11.5703125" customWidth="1"/>
    <col min="15" max="15" width="12.28515625" bestFit="1" customWidth="1"/>
    <col min="16" max="16" width="11.7109375" bestFit="1" customWidth="1"/>
    <col min="17" max="17" width="12.28515625" bestFit="1" customWidth="1"/>
    <col min="18" max="18" width="11.7109375" customWidth="1"/>
    <col min="19" max="19" width="12.28515625" bestFit="1" customWidth="1"/>
    <col min="20" max="20" width="11.7109375" bestFit="1" customWidth="1"/>
    <col min="21" max="21" width="12.28515625" bestFit="1" customWidth="1"/>
    <col min="22" max="22" width="11.7109375" bestFit="1" customWidth="1"/>
    <col min="23" max="23" width="12.28515625" bestFit="1" customWidth="1"/>
    <col min="24" max="24" width="11.7109375" bestFit="1" customWidth="1"/>
    <col min="25" max="25" width="12.28515625" bestFit="1" customWidth="1"/>
    <col min="26" max="26" width="11.7109375" bestFit="1" customWidth="1"/>
    <col min="27" max="27" width="12.28515625" bestFit="1" customWidth="1"/>
    <col min="28" max="28" width="11.7109375" bestFit="1" customWidth="1"/>
    <col min="29" max="29" width="12.28515625" bestFit="1" customWidth="1"/>
    <col min="30" max="30" width="11.7109375" bestFit="1" customWidth="1"/>
    <col min="33" max="33" width="65.28515625" customWidth="1"/>
  </cols>
  <sheetData>
    <row r="1" spans="2:33" ht="30" hidden="1" x14ac:dyDescent="0.25">
      <c r="B1" s="62" t="s">
        <v>24</v>
      </c>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row>
    <row r="2" spans="2:33" hidden="1" x14ac:dyDescent="0.25">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2:33" ht="68.25" hidden="1" customHeight="1" x14ac:dyDescent="0.25">
      <c r="B3" s="63" t="s">
        <v>0</v>
      </c>
      <c r="C3" s="63" t="s">
        <v>1</v>
      </c>
      <c r="D3" s="63" t="s">
        <v>2</v>
      </c>
      <c r="E3" s="63" t="s">
        <v>3</v>
      </c>
      <c r="F3" s="63" t="s">
        <v>4</v>
      </c>
      <c r="G3" s="65" t="s">
        <v>5</v>
      </c>
      <c r="H3" s="66"/>
      <c r="I3" s="66"/>
      <c r="J3" s="66"/>
      <c r="K3" s="66"/>
      <c r="L3" s="66"/>
      <c r="M3" s="66"/>
      <c r="N3" s="66"/>
      <c r="O3" s="66"/>
      <c r="P3" s="66"/>
      <c r="Q3" s="66"/>
      <c r="R3" s="66"/>
      <c r="S3" s="66"/>
      <c r="T3" s="66"/>
      <c r="U3" s="66"/>
      <c r="V3" s="66"/>
      <c r="W3" s="66"/>
      <c r="X3" s="66"/>
      <c r="Y3" s="66"/>
      <c r="Z3" s="66"/>
      <c r="AA3" s="66"/>
      <c r="AB3" s="66"/>
      <c r="AC3" s="66"/>
      <c r="AD3" s="67"/>
      <c r="AE3" s="72" t="s">
        <v>6</v>
      </c>
      <c r="AF3" s="73"/>
      <c r="AG3" s="73"/>
    </row>
    <row r="4" spans="2:33" ht="30" customHeight="1" x14ac:dyDescent="0.25">
      <c r="B4" s="63"/>
      <c r="C4" s="63"/>
      <c r="D4" s="63"/>
      <c r="E4" s="63"/>
      <c r="F4" s="63"/>
      <c r="G4" s="68" t="s">
        <v>34</v>
      </c>
      <c r="H4" s="68"/>
      <c r="I4" s="68" t="s">
        <v>7</v>
      </c>
      <c r="J4" s="68"/>
      <c r="K4" s="68" t="s">
        <v>8</v>
      </c>
      <c r="L4" s="68"/>
      <c r="M4" s="68" t="s">
        <v>9</v>
      </c>
      <c r="N4" s="68"/>
      <c r="O4" s="68" t="s">
        <v>10</v>
      </c>
      <c r="P4" s="68"/>
      <c r="Q4" s="68" t="s">
        <v>11</v>
      </c>
      <c r="R4" s="68"/>
      <c r="S4" s="68" t="s">
        <v>12</v>
      </c>
      <c r="T4" s="68"/>
      <c r="U4" s="68" t="s">
        <v>13</v>
      </c>
      <c r="V4" s="68"/>
      <c r="W4" s="68" t="s">
        <v>14</v>
      </c>
      <c r="X4" s="68"/>
      <c r="Y4" s="68" t="s">
        <v>15</v>
      </c>
      <c r="Z4" s="68"/>
      <c r="AA4" s="68" t="s">
        <v>16</v>
      </c>
      <c r="AB4" s="68"/>
      <c r="AC4" s="68" t="s">
        <v>17</v>
      </c>
      <c r="AD4" s="68"/>
      <c r="AE4" s="74"/>
      <c r="AF4" s="75"/>
      <c r="AG4" s="75"/>
    </row>
    <row r="5" spans="2:33" ht="83.25" customHeight="1" thickBot="1" x14ac:dyDescent="0.3">
      <c r="B5" s="64"/>
      <c r="C5" s="63"/>
      <c r="D5" s="63"/>
      <c r="E5" s="63"/>
      <c r="F5" s="63"/>
      <c r="G5" s="2" t="s">
        <v>21</v>
      </c>
      <c r="H5" s="3" t="s">
        <v>22</v>
      </c>
      <c r="I5" s="2" t="s">
        <v>21</v>
      </c>
      <c r="J5" s="3" t="s">
        <v>22</v>
      </c>
      <c r="K5" s="2" t="s">
        <v>21</v>
      </c>
      <c r="L5" s="3" t="s">
        <v>22</v>
      </c>
      <c r="M5" s="2" t="s">
        <v>21</v>
      </c>
      <c r="N5" s="3" t="s">
        <v>22</v>
      </c>
      <c r="O5" s="2" t="s">
        <v>21</v>
      </c>
      <c r="P5" s="3" t="s">
        <v>22</v>
      </c>
      <c r="Q5" s="2" t="s">
        <v>21</v>
      </c>
      <c r="R5" s="3" t="s">
        <v>22</v>
      </c>
      <c r="S5" s="2" t="s">
        <v>21</v>
      </c>
      <c r="T5" s="3" t="s">
        <v>22</v>
      </c>
      <c r="U5" s="2" t="s">
        <v>21</v>
      </c>
      <c r="V5" s="3" t="s">
        <v>22</v>
      </c>
      <c r="W5" s="2" t="s">
        <v>21</v>
      </c>
      <c r="X5" s="3" t="s">
        <v>22</v>
      </c>
      <c r="Y5" s="2" t="s">
        <v>21</v>
      </c>
      <c r="Z5" s="3" t="s">
        <v>22</v>
      </c>
      <c r="AA5" s="2" t="s">
        <v>21</v>
      </c>
      <c r="AB5" s="3" t="s">
        <v>22</v>
      </c>
      <c r="AC5" s="2" t="s">
        <v>21</v>
      </c>
      <c r="AD5" s="3" t="s">
        <v>22</v>
      </c>
      <c r="AE5" s="13" t="s">
        <v>18</v>
      </c>
      <c r="AF5" s="13" t="s">
        <v>19</v>
      </c>
      <c r="AG5" s="39" t="s">
        <v>20</v>
      </c>
    </row>
    <row r="6" spans="2:33" ht="201" customHeight="1" thickBot="1" x14ac:dyDescent="0.3">
      <c r="B6" s="69" t="s">
        <v>66</v>
      </c>
      <c r="C6" s="17" t="s">
        <v>55</v>
      </c>
      <c r="D6" s="7" t="s">
        <v>57</v>
      </c>
      <c r="E6" s="4">
        <v>1</v>
      </c>
      <c r="F6" s="5" t="s">
        <v>63</v>
      </c>
      <c r="G6" s="44"/>
      <c r="H6" s="44"/>
      <c r="I6" s="44"/>
      <c r="J6" s="44"/>
      <c r="K6" s="45"/>
      <c r="L6" s="44"/>
      <c r="M6" s="46"/>
      <c r="N6" s="46"/>
      <c r="O6" s="37">
        <v>0.25</v>
      </c>
      <c r="P6" s="24">
        <v>0.25</v>
      </c>
      <c r="Q6" s="37">
        <v>0.25</v>
      </c>
      <c r="R6" s="24">
        <v>0.25</v>
      </c>
      <c r="S6" s="37">
        <v>0.25</v>
      </c>
      <c r="T6" s="44"/>
      <c r="U6" s="37">
        <v>0.25</v>
      </c>
      <c r="V6" s="44"/>
      <c r="W6" s="44"/>
      <c r="X6" s="44"/>
      <c r="Y6" s="44"/>
      <c r="Z6" s="44"/>
      <c r="AA6" s="44"/>
      <c r="AB6" s="44"/>
      <c r="AC6" s="44"/>
      <c r="AD6" s="44"/>
      <c r="AE6" s="6">
        <f t="shared" ref="AE6:AE19" si="0">G6+I6+K6+M6+O6+Q6+S6+U6+W6+Y6+AA6+AC6</f>
        <v>1</v>
      </c>
      <c r="AF6" s="6">
        <f t="shared" ref="AF6:AF20" si="1">H6+J6+L6+N6+P6+R6+T6+V6+X6+Z6+AB6+AD6</f>
        <v>0.5</v>
      </c>
      <c r="AG6" s="34" t="s">
        <v>64</v>
      </c>
    </row>
    <row r="7" spans="2:33" ht="198.75" customHeight="1" thickBot="1" x14ac:dyDescent="0.3">
      <c r="B7" s="70"/>
      <c r="C7" s="18" t="s">
        <v>36</v>
      </c>
      <c r="D7" s="8" t="s">
        <v>25</v>
      </c>
      <c r="E7" s="4">
        <v>1</v>
      </c>
      <c r="F7" s="5" t="s">
        <v>65</v>
      </c>
      <c r="G7" s="37">
        <v>1</v>
      </c>
      <c r="H7" s="24">
        <v>1</v>
      </c>
      <c r="I7" s="44"/>
      <c r="J7" s="44"/>
      <c r="K7" s="45"/>
      <c r="L7" s="44"/>
      <c r="M7" s="44"/>
      <c r="N7" s="44"/>
      <c r="O7" s="44"/>
      <c r="P7" s="44"/>
      <c r="Q7" s="44"/>
      <c r="R7" s="44"/>
      <c r="S7" s="44"/>
      <c r="T7" s="44"/>
      <c r="U7" s="44"/>
      <c r="V7" s="44"/>
      <c r="W7" s="44"/>
      <c r="X7" s="44"/>
      <c r="Y7" s="44"/>
      <c r="Z7" s="44"/>
      <c r="AA7" s="44"/>
      <c r="AB7" s="44"/>
      <c r="AC7" s="44"/>
      <c r="AD7" s="44"/>
      <c r="AE7" s="6">
        <f t="shared" si="0"/>
        <v>1</v>
      </c>
      <c r="AF7" s="6">
        <f t="shared" si="1"/>
        <v>1</v>
      </c>
      <c r="AG7" s="60" t="s">
        <v>77</v>
      </c>
    </row>
    <row r="8" spans="2:33" ht="175.5" customHeight="1" thickBot="1" x14ac:dyDescent="0.3">
      <c r="B8" s="70"/>
      <c r="C8" s="17" t="s">
        <v>33</v>
      </c>
      <c r="D8" s="7" t="s">
        <v>58</v>
      </c>
      <c r="E8" s="4">
        <v>1</v>
      </c>
      <c r="F8" s="5" t="s">
        <v>67</v>
      </c>
      <c r="G8" s="44"/>
      <c r="H8" s="44"/>
      <c r="I8" s="37">
        <v>0.2</v>
      </c>
      <c r="J8" s="24">
        <v>0.2</v>
      </c>
      <c r="K8" s="46"/>
      <c r="L8" s="46"/>
      <c r="M8" s="44"/>
      <c r="N8" s="44"/>
      <c r="O8" s="46"/>
      <c r="P8" s="44"/>
      <c r="Q8" s="37">
        <v>0.2</v>
      </c>
      <c r="R8" s="44">
        <v>0.2</v>
      </c>
      <c r="S8" s="37">
        <v>0.2</v>
      </c>
      <c r="T8" s="44"/>
      <c r="U8" s="37">
        <v>0.4</v>
      </c>
      <c r="V8" s="44"/>
      <c r="W8" s="44"/>
      <c r="X8" s="44"/>
      <c r="Y8" s="44"/>
      <c r="Z8" s="44"/>
      <c r="AA8" s="44"/>
      <c r="AB8" s="44"/>
      <c r="AC8" s="44"/>
      <c r="AD8" s="44"/>
      <c r="AE8" s="6">
        <f t="shared" si="0"/>
        <v>1</v>
      </c>
      <c r="AF8" s="6">
        <f t="shared" si="1"/>
        <v>0.4</v>
      </c>
      <c r="AG8" s="60" t="s">
        <v>68</v>
      </c>
    </row>
    <row r="9" spans="2:33" ht="313.5" customHeight="1" thickBot="1" x14ac:dyDescent="0.3">
      <c r="B9" s="70"/>
      <c r="C9" s="18" t="s">
        <v>26</v>
      </c>
      <c r="D9" s="8" t="s">
        <v>27</v>
      </c>
      <c r="E9" s="4">
        <v>1</v>
      </c>
      <c r="F9" s="5" t="s">
        <v>53</v>
      </c>
      <c r="G9" s="44"/>
      <c r="H9" s="44"/>
      <c r="I9" s="44"/>
      <c r="J9" s="44"/>
      <c r="K9" s="44"/>
      <c r="L9" s="44"/>
      <c r="M9" s="44"/>
      <c r="N9" s="44"/>
      <c r="O9" s="37">
        <v>0.3</v>
      </c>
      <c r="P9" s="24">
        <v>0.3</v>
      </c>
      <c r="Q9" s="37">
        <v>0.3</v>
      </c>
      <c r="R9" s="24">
        <v>0.3</v>
      </c>
      <c r="S9" s="37">
        <v>0.2</v>
      </c>
      <c r="T9" s="24"/>
      <c r="U9" s="37">
        <v>0.2</v>
      </c>
      <c r="V9" s="24"/>
      <c r="W9" s="44"/>
      <c r="X9" s="44"/>
      <c r="Y9" s="44"/>
      <c r="Z9" s="44"/>
      <c r="AA9" s="44"/>
      <c r="AB9" s="44"/>
      <c r="AC9" s="44"/>
      <c r="AD9" s="44"/>
      <c r="AE9" s="6">
        <f t="shared" si="0"/>
        <v>1</v>
      </c>
      <c r="AF9" s="6">
        <f t="shared" si="1"/>
        <v>0.6</v>
      </c>
      <c r="AG9" s="60" t="s">
        <v>69</v>
      </c>
    </row>
    <row r="10" spans="2:33" ht="206.25" customHeight="1" x14ac:dyDescent="0.25">
      <c r="B10" s="70"/>
      <c r="C10" s="19" t="s">
        <v>28</v>
      </c>
      <c r="D10" s="15" t="s">
        <v>59</v>
      </c>
      <c r="E10" s="4">
        <v>1</v>
      </c>
      <c r="F10" s="5" t="s">
        <v>37</v>
      </c>
      <c r="G10" s="44"/>
      <c r="H10" s="44"/>
      <c r="I10" s="44"/>
      <c r="J10" s="44"/>
      <c r="K10" s="47"/>
      <c r="L10" s="44"/>
      <c r="M10" s="44"/>
      <c r="N10" s="44"/>
      <c r="O10" s="37">
        <v>0.3</v>
      </c>
      <c r="P10" s="24">
        <v>0.3</v>
      </c>
      <c r="Q10" s="37">
        <v>0.3</v>
      </c>
      <c r="R10" s="24">
        <v>0.3</v>
      </c>
      <c r="S10" s="37">
        <v>0.2</v>
      </c>
      <c r="T10" s="24"/>
      <c r="U10" s="37">
        <v>0.2</v>
      </c>
      <c r="V10" s="24"/>
      <c r="W10" s="48"/>
      <c r="X10" s="44"/>
      <c r="Y10" s="44"/>
      <c r="Z10" s="44"/>
      <c r="AA10" s="44"/>
      <c r="AB10" s="44"/>
      <c r="AC10" s="48"/>
      <c r="AD10" s="44"/>
      <c r="AE10" s="6">
        <f t="shared" si="0"/>
        <v>1</v>
      </c>
      <c r="AF10" s="6">
        <f t="shared" si="1"/>
        <v>0.6</v>
      </c>
      <c r="AG10" s="60" t="s">
        <v>69</v>
      </c>
    </row>
    <row r="11" spans="2:33" ht="60.95" customHeight="1" x14ac:dyDescent="0.25">
      <c r="B11" s="70"/>
      <c r="C11" s="20" t="s">
        <v>29</v>
      </c>
      <c r="D11" s="16" t="s">
        <v>35</v>
      </c>
      <c r="E11" s="14">
        <v>1</v>
      </c>
      <c r="F11" s="5" t="s">
        <v>38</v>
      </c>
      <c r="G11" s="44"/>
      <c r="H11" s="44"/>
      <c r="I11" s="44"/>
      <c r="J11" s="44"/>
      <c r="K11" s="47"/>
      <c r="L11" s="44"/>
      <c r="M11" s="44"/>
      <c r="N11" s="44"/>
      <c r="O11" s="49">
        <v>1</v>
      </c>
      <c r="P11" s="24">
        <v>1</v>
      </c>
      <c r="Q11" s="48"/>
      <c r="R11" s="44"/>
      <c r="S11" s="44"/>
      <c r="T11" s="44"/>
      <c r="U11" s="44"/>
      <c r="V11" s="44"/>
      <c r="W11" s="48"/>
      <c r="X11" s="44"/>
      <c r="Y11" s="44"/>
      <c r="Z11" s="44"/>
      <c r="AA11" s="44"/>
      <c r="AB11" s="44"/>
      <c r="AC11" s="48"/>
      <c r="AD11" s="44"/>
      <c r="AE11" s="6">
        <f t="shared" si="0"/>
        <v>1</v>
      </c>
      <c r="AF11" s="6">
        <f t="shared" si="1"/>
        <v>1</v>
      </c>
      <c r="AG11" s="60" t="s">
        <v>56</v>
      </c>
    </row>
    <row r="12" spans="2:33" ht="362.25" customHeight="1" thickBot="1" x14ac:dyDescent="0.3">
      <c r="B12" s="70"/>
      <c r="C12" s="35" t="s">
        <v>46</v>
      </c>
      <c r="D12" s="16" t="s">
        <v>60</v>
      </c>
      <c r="E12" s="4">
        <v>1</v>
      </c>
      <c r="F12" s="5" t="s">
        <v>23</v>
      </c>
      <c r="G12" s="44"/>
      <c r="H12" s="44"/>
      <c r="I12" s="37">
        <v>0.33</v>
      </c>
      <c r="J12" s="24">
        <v>0.33</v>
      </c>
      <c r="K12" s="48"/>
      <c r="L12" s="44"/>
      <c r="M12" s="37">
        <v>0.1</v>
      </c>
      <c r="N12" s="24">
        <v>0.1</v>
      </c>
      <c r="O12" s="37">
        <v>0.2</v>
      </c>
      <c r="P12" s="24">
        <v>0.2</v>
      </c>
      <c r="Q12" s="37">
        <v>0.2</v>
      </c>
      <c r="R12" s="24">
        <v>0.2</v>
      </c>
      <c r="S12" s="37">
        <v>0.16</v>
      </c>
      <c r="T12" s="44"/>
      <c r="U12" s="45"/>
      <c r="V12" s="44"/>
      <c r="W12" s="50"/>
      <c r="X12" s="44"/>
      <c r="Y12" s="44"/>
      <c r="Z12" s="44"/>
      <c r="AA12" s="47"/>
      <c r="AB12" s="44"/>
      <c r="AC12" s="50"/>
      <c r="AD12" s="44"/>
      <c r="AE12" s="6">
        <f t="shared" si="0"/>
        <v>0.9900000000000001</v>
      </c>
      <c r="AF12" s="6">
        <f t="shared" si="1"/>
        <v>0.83000000000000007</v>
      </c>
      <c r="AG12" s="60" t="s">
        <v>70</v>
      </c>
    </row>
    <row r="13" spans="2:33" ht="243" customHeight="1" thickBot="1" x14ac:dyDescent="0.3">
      <c r="B13" s="70"/>
      <c r="C13" s="17" t="s">
        <v>48</v>
      </c>
      <c r="D13" s="16" t="s">
        <v>60</v>
      </c>
      <c r="E13" s="4">
        <v>1</v>
      </c>
      <c r="F13" s="23" t="s">
        <v>47</v>
      </c>
      <c r="G13" s="38"/>
      <c r="H13" s="38"/>
      <c r="I13" s="38"/>
      <c r="J13" s="38"/>
      <c r="K13" s="38"/>
      <c r="L13" s="38"/>
      <c r="M13" s="37">
        <v>0.2</v>
      </c>
      <c r="N13" s="24">
        <v>0.2</v>
      </c>
      <c r="O13" s="37">
        <v>0.1</v>
      </c>
      <c r="P13" s="24">
        <v>0.1</v>
      </c>
      <c r="Q13" s="37">
        <v>0.1</v>
      </c>
      <c r="R13" s="24">
        <v>0.1</v>
      </c>
      <c r="S13" s="37">
        <v>0.1</v>
      </c>
      <c r="T13" s="38"/>
      <c r="U13" s="37">
        <v>0.1</v>
      </c>
      <c r="V13" s="38"/>
      <c r="W13" s="37">
        <v>0.1</v>
      </c>
      <c r="X13" s="38"/>
      <c r="Y13" s="37">
        <v>0.1</v>
      </c>
      <c r="Z13" s="38"/>
      <c r="AA13" s="37">
        <v>0.1</v>
      </c>
      <c r="AB13" s="38"/>
      <c r="AC13" s="37">
        <v>0.1</v>
      </c>
      <c r="AD13" s="38"/>
      <c r="AE13" s="6">
        <f t="shared" si="0"/>
        <v>0.99999999999999989</v>
      </c>
      <c r="AF13" s="6">
        <f t="shared" si="1"/>
        <v>0.4</v>
      </c>
      <c r="AG13" s="60" t="s">
        <v>71</v>
      </c>
    </row>
    <row r="14" spans="2:33" ht="60.95" customHeight="1" thickBot="1" x14ac:dyDescent="0.3">
      <c r="B14" s="70"/>
      <c r="C14" s="21" t="s">
        <v>72</v>
      </c>
      <c r="D14" s="10" t="s">
        <v>30</v>
      </c>
      <c r="E14" s="4">
        <v>1</v>
      </c>
      <c r="F14" s="5" t="s">
        <v>50</v>
      </c>
      <c r="G14" s="38"/>
      <c r="H14" s="38"/>
      <c r="I14" s="38"/>
      <c r="J14" s="38"/>
      <c r="K14" s="38"/>
      <c r="L14" s="38"/>
      <c r="M14" s="37"/>
      <c r="N14" s="24"/>
      <c r="O14" s="37"/>
      <c r="P14" s="38"/>
      <c r="Q14" s="37"/>
      <c r="R14" s="38"/>
      <c r="S14" s="37"/>
      <c r="T14" s="38"/>
      <c r="U14" s="37">
        <v>1</v>
      </c>
      <c r="V14" s="38"/>
      <c r="W14" s="37"/>
      <c r="X14" s="38"/>
      <c r="Y14" s="37"/>
      <c r="Z14" s="38"/>
      <c r="AA14" s="37"/>
      <c r="AB14" s="38"/>
      <c r="AC14" s="37"/>
      <c r="AD14" s="38"/>
      <c r="AE14" s="6">
        <f t="shared" si="0"/>
        <v>1</v>
      </c>
      <c r="AF14" s="6">
        <f t="shared" si="1"/>
        <v>0</v>
      </c>
      <c r="AG14" s="61" t="s">
        <v>84</v>
      </c>
    </row>
    <row r="15" spans="2:33" ht="275.25" customHeight="1" thickBot="1" x14ac:dyDescent="0.3">
      <c r="B15" s="70"/>
      <c r="C15" s="36" t="s">
        <v>49</v>
      </c>
      <c r="D15" s="9" t="s">
        <v>61</v>
      </c>
      <c r="E15" s="4">
        <v>1</v>
      </c>
      <c r="F15" s="5" t="s">
        <v>39</v>
      </c>
      <c r="G15" s="38"/>
      <c r="H15" s="38"/>
      <c r="I15" s="38"/>
      <c r="J15" s="38"/>
      <c r="K15" s="38"/>
      <c r="L15" s="38"/>
      <c r="M15" s="24">
        <v>0.2</v>
      </c>
      <c r="N15" s="24">
        <v>0.2</v>
      </c>
      <c r="O15" s="37">
        <v>0.1</v>
      </c>
      <c r="P15" s="24">
        <v>0.1</v>
      </c>
      <c r="Q15" s="37">
        <v>0.1</v>
      </c>
      <c r="R15" s="24">
        <v>0.1</v>
      </c>
      <c r="S15" s="37">
        <v>0.1</v>
      </c>
      <c r="T15" s="38"/>
      <c r="U15" s="37">
        <v>0.1</v>
      </c>
      <c r="V15" s="38"/>
      <c r="W15" s="37">
        <v>0.1</v>
      </c>
      <c r="X15" s="38"/>
      <c r="Y15" s="37">
        <v>0.1</v>
      </c>
      <c r="Z15" s="38"/>
      <c r="AA15" s="37">
        <v>0.1</v>
      </c>
      <c r="AB15" s="38"/>
      <c r="AC15" s="37">
        <v>0.1</v>
      </c>
      <c r="AD15" s="38"/>
      <c r="AE15" s="6">
        <f t="shared" si="0"/>
        <v>0.99999999999999989</v>
      </c>
      <c r="AF15" s="6">
        <f t="shared" si="1"/>
        <v>0.4</v>
      </c>
      <c r="AG15" s="34" t="s">
        <v>78</v>
      </c>
    </row>
    <row r="16" spans="2:33" ht="278.25" customHeight="1" thickBot="1" x14ac:dyDescent="0.3">
      <c r="B16" s="70"/>
      <c r="C16" s="21" t="s">
        <v>31</v>
      </c>
      <c r="D16" s="10" t="s">
        <v>30</v>
      </c>
      <c r="E16" s="4">
        <v>1</v>
      </c>
      <c r="F16" s="5" t="s">
        <v>40</v>
      </c>
      <c r="G16" s="38"/>
      <c r="H16" s="38"/>
      <c r="I16" s="38"/>
      <c r="J16" s="38"/>
      <c r="K16" s="37">
        <v>0.25</v>
      </c>
      <c r="L16" s="24">
        <v>0.25</v>
      </c>
      <c r="M16" s="38"/>
      <c r="N16" s="38"/>
      <c r="O16" s="38"/>
      <c r="P16" s="38"/>
      <c r="Q16" s="37">
        <v>0.25</v>
      </c>
      <c r="R16" s="24">
        <v>0.25</v>
      </c>
      <c r="S16" s="38"/>
      <c r="T16" s="38"/>
      <c r="U16" s="38"/>
      <c r="V16" s="38"/>
      <c r="W16" s="37">
        <v>0.25</v>
      </c>
      <c r="X16" s="38"/>
      <c r="Y16" s="38"/>
      <c r="Z16" s="38"/>
      <c r="AA16" s="38"/>
      <c r="AB16" s="38"/>
      <c r="AC16" s="37">
        <v>0.25</v>
      </c>
      <c r="AD16" s="38"/>
      <c r="AE16" s="6">
        <f t="shared" si="0"/>
        <v>1</v>
      </c>
      <c r="AF16" s="6">
        <f t="shared" si="1"/>
        <v>0.5</v>
      </c>
      <c r="AG16" s="60" t="s">
        <v>73</v>
      </c>
    </row>
    <row r="17" spans="2:33" ht="252.75" customHeight="1" thickBot="1" x14ac:dyDescent="0.3">
      <c r="B17" s="70"/>
      <c r="C17" s="22" t="s">
        <v>32</v>
      </c>
      <c r="D17" s="11" t="s">
        <v>74</v>
      </c>
      <c r="E17" s="4">
        <v>1</v>
      </c>
      <c r="F17" s="5" t="s">
        <v>41</v>
      </c>
      <c r="G17" s="38"/>
      <c r="H17" s="38"/>
      <c r="I17" s="38"/>
      <c r="J17" s="38"/>
      <c r="K17" s="38"/>
      <c r="L17" s="38"/>
      <c r="M17" s="51"/>
      <c r="N17" s="38"/>
      <c r="O17" s="37">
        <v>1</v>
      </c>
      <c r="P17" s="24">
        <v>0.5</v>
      </c>
      <c r="Q17" s="38"/>
      <c r="R17" s="24">
        <v>0.5</v>
      </c>
      <c r="S17" s="38"/>
      <c r="T17" s="38"/>
      <c r="U17" s="38"/>
      <c r="V17" s="38"/>
      <c r="W17" s="38"/>
      <c r="X17" s="38"/>
      <c r="Y17" s="38"/>
      <c r="Z17" s="38"/>
      <c r="AA17" s="38"/>
      <c r="AB17" s="38"/>
      <c r="AC17" s="38"/>
      <c r="AD17" s="38"/>
      <c r="AE17" s="6">
        <f t="shared" si="0"/>
        <v>1</v>
      </c>
      <c r="AF17" s="6">
        <f t="shared" si="1"/>
        <v>1</v>
      </c>
      <c r="AG17" s="60" t="s">
        <v>79</v>
      </c>
    </row>
    <row r="18" spans="2:33" ht="119.25" customHeight="1" thickBot="1" x14ac:dyDescent="0.3">
      <c r="B18" s="70"/>
      <c r="C18" s="21" t="s">
        <v>75</v>
      </c>
      <c r="D18" s="40" t="s">
        <v>62</v>
      </c>
      <c r="E18" s="4">
        <v>1</v>
      </c>
      <c r="F18" s="23" t="s">
        <v>42</v>
      </c>
      <c r="G18" s="38"/>
      <c r="H18" s="38"/>
      <c r="I18" s="38"/>
      <c r="J18" s="38"/>
      <c r="K18" s="52">
        <v>1</v>
      </c>
      <c r="L18" s="53">
        <v>1</v>
      </c>
      <c r="M18" s="38"/>
      <c r="N18" s="38"/>
      <c r="O18" s="38"/>
      <c r="P18" s="38"/>
      <c r="Q18" s="38"/>
      <c r="R18" s="38"/>
      <c r="S18" s="38"/>
      <c r="T18" s="38"/>
      <c r="U18" s="38"/>
      <c r="V18" s="38"/>
      <c r="W18" s="38"/>
      <c r="X18" s="38"/>
      <c r="Y18" s="38"/>
      <c r="Z18" s="38"/>
      <c r="AA18" s="38"/>
      <c r="AB18" s="38"/>
      <c r="AC18" s="38"/>
      <c r="AD18" s="38"/>
      <c r="AE18" s="6">
        <f t="shared" si="0"/>
        <v>1</v>
      </c>
      <c r="AF18" s="6">
        <f t="shared" si="1"/>
        <v>1</v>
      </c>
      <c r="AG18" s="60" t="s">
        <v>80</v>
      </c>
    </row>
    <row r="19" spans="2:33" ht="136.5" customHeight="1" thickBot="1" x14ac:dyDescent="0.3">
      <c r="B19" s="71"/>
      <c r="C19" s="26" t="s">
        <v>45</v>
      </c>
      <c r="D19" s="40" t="s">
        <v>43</v>
      </c>
      <c r="E19" s="27">
        <v>1</v>
      </c>
      <c r="F19" s="28" t="s">
        <v>44</v>
      </c>
      <c r="G19" s="54"/>
      <c r="H19" s="54"/>
      <c r="I19" s="54"/>
      <c r="J19" s="54"/>
      <c r="K19" s="29">
        <v>0.16700000000000001</v>
      </c>
      <c r="L19" s="55">
        <v>0.16700000000000001</v>
      </c>
      <c r="M19" s="29">
        <v>0.16700000000000001</v>
      </c>
      <c r="N19" s="55">
        <v>0.16700000000000001</v>
      </c>
      <c r="O19" s="29">
        <v>0.16700000000000001</v>
      </c>
      <c r="P19" s="55">
        <v>0.16700000000000001</v>
      </c>
      <c r="Q19" s="29">
        <v>0.16700000000000001</v>
      </c>
      <c r="R19" s="55">
        <v>0.16700000000000001</v>
      </c>
      <c r="S19" s="29">
        <v>0.16700000000000001</v>
      </c>
      <c r="T19" s="56"/>
      <c r="U19" s="29">
        <v>0.16700000000000001</v>
      </c>
      <c r="V19" s="54"/>
      <c r="W19" s="54"/>
      <c r="X19" s="54"/>
      <c r="Y19" s="54"/>
      <c r="Z19" s="57">
        <v>1</v>
      </c>
      <c r="AA19" s="54"/>
      <c r="AB19" s="54"/>
      <c r="AC19" s="54"/>
      <c r="AD19" s="54"/>
      <c r="AE19" s="30">
        <f t="shared" si="0"/>
        <v>1.002</v>
      </c>
      <c r="AF19" s="30">
        <f>L19+N19+P19+R19</f>
        <v>0.66800000000000004</v>
      </c>
      <c r="AG19" s="60" t="s">
        <v>82</v>
      </c>
    </row>
    <row r="20" spans="2:33" ht="123" customHeight="1" x14ac:dyDescent="0.25">
      <c r="B20" s="25"/>
      <c r="C20" s="31" t="s">
        <v>76</v>
      </c>
      <c r="D20" s="40" t="s">
        <v>43</v>
      </c>
      <c r="E20" s="27">
        <v>1</v>
      </c>
      <c r="F20" s="28" t="s">
        <v>54</v>
      </c>
      <c r="G20" s="29">
        <v>1</v>
      </c>
      <c r="H20" s="58">
        <v>0</v>
      </c>
      <c r="I20" s="54"/>
      <c r="J20" s="54"/>
      <c r="K20" s="54"/>
      <c r="L20" s="56"/>
      <c r="M20" s="54"/>
      <c r="N20" s="56"/>
      <c r="O20" s="54"/>
      <c r="P20" s="56"/>
      <c r="Q20" s="76">
        <v>1</v>
      </c>
      <c r="R20" s="77">
        <v>1</v>
      </c>
      <c r="S20" s="29"/>
      <c r="T20" s="56"/>
      <c r="U20" s="29"/>
      <c r="V20" s="54"/>
      <c r="W20" s="54"/>
      <c r="X20" s="54"/>
      <c r="Y20" s="54"/>
      <c r="Z20" s="59"/>
      <c r="AA20" s="54"/>
      <c r="AB20" s="54"/>
      <c r="AC20" s="54"/>
      <c r="AD20" s="54"/>
      <c r="AE20" s="30">
        <f>Q20</f>
        <v>1</v>
      </c>
      <c r="AF20" s="30">
        <f t="shared" si="1"/>
        <v>1</v>
      </c>
      <c r="AG20" s="60" t="s">
        <v>83</v>
      </c>
    </row>
    <row r="21" spans="2:33" ht="56.25" customHeight="1" x14ac:dyDescent="0.25">
      <c r="C21" s="32" t="s">
        <v>51</v>
      </c>
      <c r="D21" s="41" t="s">
        <v>52</v>
      </c>
      <c r="E21" s="42">
        <v>1</v>
      </c>
      <c r="F21" s="33" t="s">
        <v>51</v>
      </c>
      <c r="G21" s="29">
        <v>1</v>
      </c>
      <c r="H21" s="58">
        <v>0</v>
      </c>
      <c r="I21" s="38"/>
      <c r="J21" s="38"/>
      <c r="K21" s="38"/>
      <c r="L21" s="38"/>
      <c r="M21" s="38"/>
      <c r="N21" s="38"/>
      <c r="O21" s="38"/>
      <c r="P21" s="38"/>
      <c r="Q21" s="38"/>
      <c r="R21" s="38"/>
      <c r="S21" s="38"/>
      <c r="T21" s="38"/>
      <c r="U21" s="38"/>
      <c r="V21" s="38"/>
      <c r="W21" s="38"/>
      <c r="X21" s="38"/>
      <c r="Y21" s="38"/>
      <c r="Z21" s="57">
        <v>1</v>
      </c>
      <c r="AA21" s="38"/>
      <c r="AB21" s="38"/>
      <c r="AC21" s="38"/>
      <c r="AD21" s="38"/>
      <c r="AE21" s="12"/>
      <c r="AF21" s="12"/>
      <c r="AG21" s="60" t="s">
        <v>81</v>
      </c>
    </row>
  </sheetData>
  <mergeCells count="21">
    <mergeCell ref="B6:B19"/>
    <mergeCell ref="AE3:AG4"/>
    <mergeCell ref="W4:X4"/>
    <mergeCell ref="Y4:Z4"/>
    <mergeCell ref="AA4:AB4"/>
    <mergeCell ref="AC4:AD4"/>
    <mergeCell ref="U4:V4"/>
    <mergeCell ref="B1:AG1"/>
    <mergeCell ref="B3:B5"/>
    <mergeCell ref="C3:C5"/>
    <mergeCell ref="D3:D5"/>
    <mergeCell ref="E3:E5"/>
    <mergeCell ref="F3:F5"/>
    <mergeCell ref="G3:AD3"/>
    <mergeCell ref="G4:H4"/>
    <mergeCell ref="I4:J4"/>
    <mergeCell ref="K4:L4"/>
    <mergeCell ref="M4:N4"/>
    <mergeCell ref="O4:P4"/>
    <mergeCell ref="Q4:R4"/>
    <mergeCell ref="S4:T4"/>
  </mergeCells>
  <pageMargins left="0.70866141732283472" right="0.70866141732283472" top="0.74803149606299213" bottom="0.74803149606299213"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Cecilia Murcia Chavarro</dc:creator>
  <cp:lastModifiedBy>Martha Cecilia Murcia Chavarro</cp:lastModifiedBy>
  <cp:lastPrinted>2019-04-24T17:38:48Z</cp:lastPrinted>
  <dcterms:created xsi:type="dcterms:W3CDTF">2019-04-01T21:33:06Z</dcterms:created>
  <dcterms:modified xsi:type="dcterms:W3CDTF">2019-09-24T03:01:04Z</dcterms:modified>
</cp:coreProperties>
</file>