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.Mendez\Desktop\JOHANNA MENDEZ\Gestión Johanna 2020 - 2021\Planes TH\Planes TH 2022\"/>
    </mc:Choice>
  </mc:AlternateContent>
  <xr:revisionPtr revIDLastSave="0" documentId="8_{5F58F27C-9C1E-43EE-97C0-BDFE27DA906F}" xr6:coauthVersionLast="47" xr6:coauthVersionMax="47" xr10:uidLastSave="{00000000-0000-0000-0000-000000000000}"/>
  <bookViews>
    <workbookView xWindow="-120" yWindow="-120" windowWidth="20730" windowHeight="11160" xr2:uid="{20CCFB4D-6566-4A5B-AA46-F0ED146F02CF}"/>
  </bookViews>
  <sheets>
    <sheet name="PT-SST 2022" sheetId="1" r:id="rId1"/>
  </sheets>
  <definedNames>
    <definedName name="_xlnm._FilterDatabase" localSheetId="0" hidden="1">'PT-SST 2022'!$H$11:$AE$57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9" i="1" l="1"/>
  <c r="AF50" i="1"/>
  <c r="AG56" i="1" l="1"/>
  <c r="AH56" i="1" s="1"/>
  <c r="AF56" i="1"/>
  <c r="AG55" i="1"/>
  <c r="AH55" i="1" s="1"/>
  <c r="AF55" i="1"/>
  <c r="AG54" i="1"/>
  <c r="AH54" i="1" s="1"/>
  <c r="AF54" i="1"/>
  <c r="AG53" i="1"/>
  <c r="AH53" i="1" s="1"/>
  <c r="AF53" i="1"/>
  <c r="AG52" i="1"/>
  <c r="AH52" i="1" s="1"/>
  <c r="AF52" i="1"/>
  <c r="AG51" i="1"/>
  <c r="AH51" i="1" s="1"/>
  <c r="AF51" i="1"/>
  <c r="AG50" i="1"/>
  <c r="AH50" i="1" s="1"/>
  <c r="AG49" i="1"/>
  <c r="AH49" i="1" s="1"/>
  <c r="AG48" i="1"/>
  <c r="AH48" i="1" s="1"/>
  <c r="AF48" i="1"/>
  <c r="AG47" i="1"/>
  <c r="AH47" i="1" s="1"/>
  <c r="AF47" i="1"/>
  <c r="AG46" i="1"/>
  <c r="AH46" i="1" s="1"/>
  <c r="AF46" i="1"/>
  <c r="AG45" i="1"/>
  <c r="AH45" i="1" s="1"/>
  <c r="AF45" i="1"/>
  <c r="AG44" i="1"/>
  <c r="AH44" i="1" s="1"/>
  <c r="AF44" i="1"/>
  <c r="AG43" i="1"/>
  <c r="AH43" i="1" s="1"/>
  <c r="AF43" i="1"/>
  <c r="AG42" i="1"/>
  <c r="AH42" i="1" s="1"/>
  <c r="AF42" i="1"/>
  <c r="AH41" i="1"/>
  <c r="AG41" i="1"/>
  <c r="AF41" i="1"/>
  <c r="AG40" i="1"/>
  <c r="AH40" i="1" s="1"/>
  <c r="AF40" i="1"/>
  <c r="AG39" i="1"/>
  <c r="AH39" i="1" s="1"/>
  <c r="AF39" i="1"/>
  <c r="AG38" i="1"/>
  <c r="AH38" i="1" s="1"/>
  <c r="AF38" i="1"/>
  <c r="AG37" i="1"/>
  <c r="AH37" i="1" s="1"/>
  <c r="AF37" i="1"/>
  <c r="AG36" i="1"/>
  <c r="AH36" i="1" s="1"/>
  <c r="AF36" i="1"/>
  <c r="AG35" i="1"/>
  <c r="AH35" i="1" s="1"/>
  <c r="AF35" i="1"/>
  <c r="AG34" i="1"/>
  <c r="AH34" i="1" s="1"/>
  <c r="AF34" i="1"/>
  <c r="AG33" i="1"/>
  <c r="AH33" i="1" s="1"/>
  <c r="AF33" i="1"/>
  <c r="AG32" i="1"/>
  <c r="AH32" i="1" s="1"/>
  <c r="AF32" i="1"/>
  <c r="AG31" i="1"/>
  <c r="AH31" i="1" s="1"/>
  <c r="AF31" i="1"/>
  <c r="AG30" i="1"/>
  <c r="AH30" i="1" s="1"/>
  <c r="AF30" i="1"/>
  <c r="AG29" i="1"/>
  <c r="AH29" i="1" s="1"/>
  <c r="AF29" i="1"/>
  <c r="AG28" i="1"/>
  <c r="AH28" i="1" s="1"/>
  <c r="AF28" i="1"/>
  <c r="AG27" i="1"/>
  <c r="AH27" i="1" s="1"/>
  <c r="AF27" i="1"/>
  <c r="AG26" i="1"/>
  <c r="AH26" i="1" s="1"/>
  <c r="AF26" i="1"/>
  <c r="AG25" i="1"/>
  <c r="AH25" i="1" s="1"/>
  <c r="AF25" i="1"/>
  <c r="AG24" i="1"/>
  <c r="AH24" i="1" s="1"/>
  <c r="AF24" i="1"/>
  <c r="AG23" i="1"/>
  <c r="AH23" i="1" s="1"/>
  <c r="AF23" i="1"/>
  <c r="AG22" i="1"/>
  <c r="AH22" i="1" s="1"/>
  <c r="AF22" i="1"/>
  <c r="AG21" i="1"/>
  <c r="AH21" i="1" s="1"/>
  <c r="AF21" i="1"/>
  <c r="AG20" i="1"/>
  <c r="AH20" i="1" s="1"/>
  <c r="AF20" i="1"/>
  <c r="AG19" i="1"/>
  <c r="AH19" i="1" s="1"/>
  <c r="AF19" i="1"/>
  <c r="AG18" i="1"/>
  <c r="AH18" i="1" s="1"/>
  <c r="AF18" i="1"/>
  <c r="AG17" i="1"/>
  <c r="AH17" i="1" s="1"/>
  <c r="AF17" i="1"/>
  <c r="AG16" i="1"/>
  <c r="AH16" i="1" s="1"/>
  <c r="AF16" i="1"/>
  <c r="AG15" i="1"/>
  <c r="AH15" i="1" s="1"/>
  <c r="AF15" i="1"/>
  <c r="AG14" i="1"/>
  <c r="AH14" i="1" s="1"/>
  <c r="AF14" i="1"/>
  <c r="AG13" i="1"/>
  <c r="AH13" i="1" s="1"/>
  <c r="AF13" i="1"/>
  <c r="AG12" i="1"/>
  <c r="AF12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H57" i="1"/>
  <c r="AF57" i="1" l="1"/>
  <c r="AG57" i="1"/>
  <c r="AH12" i="1"/>
</calcChain>
</file>

<file path=xl/sharedStrings.xml><?xml version="1.0" encoding="utf-8"?>
<sst xmlns="http://schemas.openxmlformats.org/spreadsheetml/2006/main" count="158" uniqueCount="109">
  <si>
    <t>CICLO PHVA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</si>
  <si>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</si>
  <si>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</si>
  <si>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</si>
  <si>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</si>
  <si>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</si>
  <si>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</si>
  <si>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</si>
  <si>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</si>
  <si>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</si>
  <si>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</si>
  <si>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</si>
  <si>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</si>
  <si>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</si>
  <si>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</t>
  </si>
  <si>
    <t>ACTIVIDAD</t>
  </si>
  <si>
    <t>PROGRAMADO</t>
  </si>
  <si>
    <t>EJECUTADO</t>
  </si>
  <si>
    <t>P</t>
  </si>
  <si>
    <t>ARL-PROFESIONALES DE  SG-SST</t>
  </si>
  <si>
    <t>PROFESIONALES DE  SG-SST</t>
  </si>
  <si>
    <t>Revisión de la documentación del SG-SST</t>
  </si>
  <si>
    <t>Capacitaciones COPASST (Funciones y Responsabilidades, Reporte e Investigación ATEL e Inspecciones de seguridad)</t>
  </si>
  <si>
    <t>ARL</t>
  </si>
  <si>
    <t>Realizar seguimiento a  las reuniones  del Convivencia</t>
  </si>
  <si>
    <t>Inducción y reinducción en SST</t>
  </si>
  <si>
    <t>PROFESIONALES DE  SG-SST, ENFERMERA , PSICOLOGA</t>
  </si>
  <si>
    <t>Programación y ejecución del plan de capacitación del SGSST</t>
  </si>
  <si>
    <t>Actualización de la matriz legal del SGSST</t>
  </si>
  <si>
    <t>H</t>
  </si>
  <si>
    <t xml:space="preserve">Evaluar las condiciones de salud de los funcionarios y colaboradores de la Uaesp.  </t>
  </si>
  <si>
    <t>Realizar jornadas de pausas activas</t>
  </si>
  <si>
    <t>PROFESIONALES DE  SG-SST, ENFERMERA</t>
  </si>
  <si>
    <t>SUB RED -PROFESIONAL SG-SST</t>
  </si>
  <si>
    <t>PVE riesgo psicosocial</t>
  </si>
  <si>
    <t>PROFESIONAL SG-SST/ ARL</t>
  </si>
  <si>
    <t>Jornada de vacunación</t>
  </si>
  <si>
    <t>Salud sexual y reproductiva (antes Prevención de Enfermedades de transmisión sexual).</t>
  </si>
  <si>
    <t>PSICOLOGO</t>
  </si>
  <si>
    <t>Medidas de salud a madres gestantes y lactantes</t>
  </si>
  <si>
    <t>ENFERMERA</t>
  </si>
  <si>
    <t>PVE riesgo cardiovascular</t>
  </si>
  <si>
    <t>Prevención y detección temprana de cáncer de seno, útero y de próstata</t>
  </si>
  <si>
    <t>SUB RED -PROFESIONAL SG-SST / ARL</t>
  </si>
  <si>
    <t>ARL POSITIVA -PROFESIONAL DEL SG-SST /ARL Y EPS</t>
  </si>
  <si>
    <t>ARL POSITIVA -PROFESIONAL DEL SG-SST</t>
  </si>
  <si>
    <t>TALENTO HUMANO-PROFESIONALES  SG-SST</t>
  </si>
  <si>
    <t>Identificar los peligros, evaluación y valoración de los riesgos</t>
  </si>
  <si>
    <t>Actualización de la matrices de identificación de peligros y valoración de los riesgos,</t>
  </si>
  <si>
    <t>Implementar medidas de prevención de la accidentalidad.</t>
  </si>
  <si>
    <t>Realizar las inspecciones generales de SST (incluye extintores, botiquines, EPP y camillas)</t>
  </si>
  <si>
    <t>Fortalecimiento del programa Sala Amiga de la familia lactante del entorno laboral</t>
  </si>
  <si>
    <t>PSICOLOGIA Y ENFERMERIA</t>
  </si>
  <si>
    <t>Actualización matriz de elementos de protección personal</t>
  </si>
  <si>
    <t>Revisión planes de emergencias</t>
  </si>
  <si>
    <t>ARL POSITVA-COPASS-BRIGADAS DE EMERGENCIA-PROFESIONALES SG-SST</t>
  </si>
  <si>
    <t>Simulacro de Evacuación</t>
  </si>
  <si>
    <t>BRIGADISTAS UAESP-PROFESIONALES DEL SG-SST</t>
  </si>
  <si>
    <t>v</t>
  </si>
  <si>
    <t>Actualizar los indicadores del SG-SST</t>
  </si>
  <si>
    <t>Análisis  y Medición de Indicadores</t>
  </si>
  <si>
    <t>Verificar el cumplimiento del  SG-SST en la Unidad</t>
  </si>
  <si>
    <t>Auditoria al Sistema de Gestión de Seguridad y Salud en el Trabajo</t>
  </si>
  <si>
    <t>OFICINA DE CONTROL INTERNO Y/O ARL POSITIVA</t>
  </si>
  <si>
    <t>Establecer la  eficacia, eficiencia y efectividad de la implementación del Sistema de Gestión de Seguridad y Salud en el Trabajo.</t>
  </si>
  <si>
    <t>Revisión por la Dirección</t>
  </si>
  <si>
    <t>DIRECCIÓN GENERAL</t>
  </si>
  <si>
    <t>Rendición de cuentas</t>
  </si>
  <si>
    <t>A</t>
  </si>
  <si>
    <t>Establecer las acciones correctivas y preventivas necesarias para el mejoramiento continuo del SG-SST</t>
  </si>
  <si>
    <t>Plan de Mejoramiento</t>
  </si>
  <si>
    <t>TOTAL ACTIVIDADES</t>
  </si>
  <si>
    <t>VERSION 03</t>
  </si>
  <si>
    <t>FECHA:  12/01/2022</t>
  </si>
  <si>
    <t>RESPONSABLES</t>
  </si>
  <si>
    <t>UAESP/OTROS</t>
  </si>
  <si>
    <t>DIRECTO</t>
  </si>
  <si>
    <t>PLAN ANUAL DE TRABAJO DEL  SISTEMA DE GESTIÓN SEGURIDAD Y SALUD EN EL TRABAJO - SGSST  VIGENCIA  2022</t>
  </si>
  <si>
    <t xml:space="preserve">GTH-FM-21 V3 </t>
  </si>
  <si>
    <t>SEGUIMIENTO</t>
  </si>
  <si>
    <t>No. DE ACTIVIDADES PROGRAMADAS</t>
  </si>
  <si>
    <t>No. DE ACTIVIDADES EJECUTADAS</t>
  </si>
  <si>
    <t>% DE CUMPLIMIENTO</t>
  </si>
  <si>
    <t>DESCRIPCIÓN</t>
  </si>
  <si>
    <t>Realizar la evaluación inicial teniendo en cuenta la Resolución 312 de febrero de 2019, para el periodo 2022</t>
  </si>
  <si>
    <t>Revisión Roles y Responsabilidades del SGSST</t>
  </si>
  <si>
    <t>Formulación plan de trabajo para la asignación de recursos para el Sistema de Gestión en SST</t>
  </si>
  <si>
    <t>Gestión comités del SGSST (COPASST, CONVIVENCIA LABORAL, etc.)</t>
  </si>
  <si>
    <t>Realizar seguimiento a  las reuniones  del COPASST</t>
  </si>
  <si>
    <t xml:space="preserve">Gestión de Riesgo Biológico </t>
  </si>
  <si>
    <t>Elaborar el programa de capacitación anual dentro del marco del Sistema de Gestión de Seguridad y Salud en el Trabajo de la UAESP</t>
  </si>
  <si>
    <t>Desarrollar jornadas  de  socialización, sensibilización y capacitaciones en marco de los planes programas del SGSST</t>
  </si>
  <si>
    <t>Revisar y socializar la Política y objetivos del Sistema de Gestión de Seguridad y Salud en el Trabajo, utilizando los medios que sean necesarios para su difusión y comprobación al COPASST</t>
  </si>
  <si>
    <t>Establer el mecanismo que permite llevar a cabo el registro de la documentación del SG-SST</t>
  </si>
  <si>
    <t>Actualizar la Matriz de Retención documental y gestionar la documentación de los  registros y documentos que soportan el SG-SST</t>
  </si>
  <si>
    <t>Actualización del  perfil sociodemográfico y de morbilidad sentida de funcionarios y contratistas   de la UAESP</t>
  </si>
  <si>
    <t xml:space="preserve">Aplicación pruebas de riesgo psicosocial </t>
  </si>
  <si>
    <t>Equidad de genero y prevención de violencias</t>
  </si>
  <si>
    <t>Socialización de la Política de Prevención de Tabaquismo Alcoholismo y Farmacodependencia. Res. 1072/1992</t>
  </si>
  <si>
    <t>Hábitos de vida saludable</t>
  </si>
  <si>
    <t>Promoción de actividad Física</t>
  </si>
  <si>
    <t>Actualización y ejecución 
(Riesgo Psicosocial)</t>
  </si>
  <si>
    <t>Programación y realización de los exámenes médicos ocupacionales periódicos</t>
  </si>
  <si>
    <t>Realizar las mediciones ambientales teniendo en cuentas los riesgos prioritarios (Iluminación, Ruido y Confort Térmico)</t>
  </si>
  <si>
    <t>Consolidar la matriz estadística de incidentes y accidentes  de origen laboral</t>
  </si>
  <si>
    <t xml:space="preserve">Revisión de medidas de prevención y control  de inspecciones </t>
  </si>
  <si>
    <t>Realizar mesas técnicas laborales</t>
  </si>
  <si>
    <t xml:space="preserve">Socialización planes de emergencia y capacitación </t>
  </si>
  <si>
    <t>Versión   Inicial: 18 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</si>
</sst>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 tint="-0.3499862666707357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28"/>
      <color theme="1"/>
      <name val="Arial"/>
      <family val="2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3" applyNumberFormat="1" applyFont="1" applyAlignment="1">
      <alignment horizontal="center" vertical="center"/>
    </xf>
    <xf numFmtId="165" fontId="2" fillId="0" borderId="0" xfId="3" applyNumberFormat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1" fontId="2" fillId="4" borderId="9" xfId="1" applyFont="1" applyFill="1" applyBorder="1" applyAlignment="1">
      <alignment horizontal="center" vertical="center"/>
    </xf>
    <xf numFmtId="41" fontId="2" fillId="4" borderId="9" xfId="1" applyFont="1" applyFill="1" applyBorder="1" applyAlignment="1">
      <alignment horizontal="center" vertical="center" wrapText="1"/>
    </xf>
    <xf numFmtId="41" fontId="2" fillId="4" borderId="9" xfId="4" applyFont="1" applyFill="1" applyBorder="1" applyAlignment="1">
      <alignment horizontal="center" vertical="center"/>
    </xf>
    <xf numFmtId="41" fontId="3" fillId="4" borderId="9" xfId="1" applyFont="1" applyFill="1" applyBorder="1" applyAlignment="1">
      <alignment horizontal="center" vertical="center"/>
    </xf>
    <xf numFmtId="41" fontId="2" fillId="4" borderId="9" xfId="4" applyFont="1" applyFill="1" applyBorder="1" applyAlignment="1">
      <alignment horizontal="center" vertical="center" wrapText="1"/>
    </xf>
    <xf numFmtId="41" fontId="8" fillId="4" borderId="9" xfId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3" fillId="4" borderId="9" xfId="4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41" fontId="3" fillId="4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4" borderId="9" xfId="3" applyNumberFormat="1" applyFont="1" applyFill="1" applyBorder="1" applyAlignment="1">
      <alignment horizontal="center" vertical="center"/>
    </xf>
    <xf numFmtId="41" fontId="2" fillId="6" borderId="9" xfId="1" applyFont="1" applyFill="1" applyBorder="1" applyAlignment="1">
      <alignment horizontal="center" vertical="center"/>
    </xf>
    <xf numFmtId="41" fontId="2" fillId="6" borderId="9" xfId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1" fontId="2" fillId="4" borderId="32" xfId="1" applyFont="1" applyFill="1" applyBorder="1" applyAlignment="1">
      <alignment horizontal="center" vertical="center"/>
    </xf>
    <xf numFmtId="41" fontId="3" fillId="4" borderId="32" xfId="1" applyFont="1" applyFill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0" fontId="11" fillId="4" borderId="12" xfId="0" applyFont="1" applyFill="1" applyBorder="1" applyAlignment="1">
      <alignment horizontal="justify" vertical="center" wrapText="1"/>
    </xf>
    <xf numFmtId="9" fontId="11" fillId="4" borderId="12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justify" vertical="center" wrapText="1"/>
    </xf>
    <xf numFmtId="9" fontId="11" fillId="4" borderId="9" xfId="0" applyNumberFormat="1" applyFont="1" applyFill="1" applyBorder="1" applyAlignment="1">
      <alignment vertical="center"/>
    </xf>
    <xf numFmtId="0" fontId="11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9" fontId="11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justify" vertical="center"/>
    </xf>
    <xf numFmtId="0" fontId="11" fillId="4" borderId="10" xfId="0" applyFont="1" applyFill="1" applyBorder="1" applyAlignment="1">
      <alignment horizontal="justify" vertical="center"/>
    </xf>
    <xf numFmtId="9" fontId="11" fillId="4" borderId="10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justify" vertical="center"/>
    </xf>
    <xf numFmtId="9" fontId="11" fillId="4" borderId="12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41" fontId="2" fillId="4" borderId="35" xfId="1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41" fontId="2" fillId="6" borderId="35" xfId="1" applyFont="1" applyFill="1" applyBorder="1" applyAlignment="1">
      <alignment horizontal="center" vertical="center"/>
    </xf>
    <xf numFmtId="41" fontId="3" fillId="4" borderId="35" xfId="1" applyFont="1" applyFill="1" applyBorder="1" applyAlignment="1">
      <alignment horizontal="center" vertical="center"/>
    </xf>
    <xf numFmtId="41" fontId="2" fillId="6" borderId="35" xfId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justify" vertical="center"/>
    </xf>
    <xf numFmtId="9" fontId="11" fillId="4" borderId="11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justify" vertical="center" wrapText="1"/>
    </xf>
    <xf numFmtId="9" fontId="11" fillId="4" borderId="11" xfId="0" applyNumberFormat="1" applyFont="1" applyFill="1" applyBorder="1" applyAlignment="1">
      <alignment vertical="center"/>
    </xf>
    <xf numFmtId="0" fontId="11" fillId="4" borderId="40" xfId="0" applyFont="1" applyFill="1" applyBorder="1" applyAlignment="1">
      <alignment vertical="center" wrapText="1"/>
    </xf>
    <xf numFmtId="0" fontId="2" fillId="4" borderId="42" xfId="0" applyFont="1" applyFill="1" applyBorder="1" applyAlignment="1">
      <alignment horizontal="center" vertical="center" wrapText="1"/>
    </xf>
    <xf numFmtId="41" fontId="2" fillId="4" borderId="43" xfId="1" applyFont="1" applyFill="1" applyBorder="1" applyAlignment="1">
      <alignment horizontal="center" vertical="center"/>
    </xf>
    <xf numFmtId="41" fontId="2" fillId="4" borderId="18" xfId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41" fontId="2" fillId="4" borderId="18" xfId="4" applyFont="1" applyFill="1" applyBorder="1" applyAlignment="1">
      <alignment horizontal="center" vertical="center"/>
    </xf>
    <xf numFmtId="41" fontId="2" fillId="4" borderId="18" xfId="1" applyFont="1" applyFill="1" applyBorder="1" applyAlignment="1">
      <alignment horizontal="center" vertical="center" wrapText="1"/>
    </xf>
    <xf numFmtId="41" fontId="11" fillId="6" borderId="18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7" fillId="4" borderId="37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justify" vertical="center"/>
    </xf>
    <xf numFmtId="9" fontId="11" fillId="4" borderId="24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41" fontId="2" fillId="6" borderId="36" xfId="1" applyFont="1" applyFill="1" applyBorder="1" applyAlignment="1">
      <alignment horizontal="center" vertical="center"/>
    </xf>
    <xf numFmtId="41" fontId="2" fillId="4" borderId="10" xfId="1" applyFont="1" applyFill="1" applyBorder="1" applyAlignment="1">
      <alignment horizontal="center" vertical="center"/>
    </xf>
    <xf numFmtId="41" fontId="2" fillId="4" borderId="10" xfId="4" applyFont="1" applyFill="1" applyBorder="1" applyAlignment="1">
      <alignment horizontal="center" vertical="center"/>
    </xf>
    <xf numFmtId="41" fontId="2" fillId="4" borderId="10" xfId="1" applyFont="1" applyFill="1" applyBorder="1" applyAlignment="1">
      <alignment horizontal="center" vertical="center" wrapText="1"/>
    </xf>
    <xf numFmtId="41" fontId="2" fillId="6" borderId="10" xfId="1" applyFont="1" applyFill="1" applyBorder="1" applyAlignment="1">
      <alignment horizontal="center" vertical="center"/>
    </xf>
    <xf numFmtId="1" fontId="9" fillId="4" borderId="20" xfId="2" applyNumberFormat="1" applyFont="1" applyFill="1" applyBorder="1" applyAlignment="1">
      <alignment horizontal="center" vertical="center"/>
    </xf>
    <xf numFmtId="1" fontId="9" fillId="4" borderId="44" xfId="2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90"/>
    </xf>
    <xf numFmtId="41" fontId="2" fillId="4" borderId="45" xfId="1" applyFont="1" applyFill="1" applyBorder="1" applyAlignment="1">
      <alignment horizontal="center" vertical="center"/>
    </xf>
    <xf numFmtId="41" fontId="2" fillId="4" borderId="31" xfId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9" fontId="2" fillId="0" borderId="9" xfId="2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1" fontId="2" fillId="0" borderId="16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9" fontId="2" fillId="0" borderId="11" xfId="2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" fontId="9" fillId="4" borderId="47" xfId="2" applyNumberFormat="1" applyFont="1" applyFill="1" applyBorder="1" applyAlignment="1">
      <alignment horizontal="center" vertical="center"/>
    </xf>
    <xf numFmtId="9" fontId="2" fillId="0" borderId="48" xfId="2" applyFont="1" applyBorder="1" applyAlignment="1">
      <alignment vertical="center"/>
    </xf>
    <xf numFmtId="41" fontId="2" fillId="4" borderId="34" xfId="1" applyFont="1" applyFill="1" applyBorder="1" applyAlignment="1">
      <alignment horizontal="center" vertical="center"/>
    </xf>
    <xf numFmtId="41" fontId="11" fillId="6" borderId="9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justify" vertical="center" wrapText="1"/>
    </xf>
    <xf numFmtId="0" fontId="11" fillId="4" borderId="9" xfId="0" applyFont="1" applyFill="1" applyBorder="1" applyAlignment="1">
      <alignment horizontal="justify" vertical="center" wrapText="1"/>
    </xf>
    <xf numFmtId="0" fontId="11" fillId="4" borderId="11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justify" vertical="center" wrapText="1"/>
    </xf>
    <xf numFmtId="0" fontId="0" fillId="3" borderId="13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</cellXfs>
  <cellStyles count="5">
    <cellStyle name="Millares [0]" xfId="1" builtinId="6"/>
    <cellStyle name="Millares [0] 3" xfId="4" xr:uid="{37E761A9-E2C0-4532-9458-F0A6CC3A3BD3}"/>
    <cellStyle name="Millares 3" xfId="3" xr:uid="{2565807B-1980-42EB-8A20-D48515D87C3C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323850</xdr:colOff>
      <xdr:row>0</xdr:row>
      <xdr:rowOff>235148</xdr:rowOff>
    </xdr:to>
    <xdr:sp macro="" textlink="">
      <xdr:nvSpPr>
        <xdr:cNvPr id="2" name="Text Box 45">
          <a:extLst>
            <a:ext uri="{FF2B5EF4-FFF2-40B4-BE49-F238E27FC236}">
              <a16:creationId xmlns:a16="http://schemas.microsoft.com/office/drawing/2014/main" id="{1B94E87C-E6A3-406A-BE16-CD48468CFD57}"/>
            </a:ext>
          </a:extLst>
        </xdr:cNvPr>
        <xdr:cNvSpPr txBox="1">
          <a:spLocks noChangeArrowheads="1"/>
        </xdr:cNvSpPr>
      </xdr:nvSpPr>
      <xdr:spPr bwMode="auto">
        <a:xfrm>
          <a:off x="157353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104775</xdr:colOff>
      <xdr:row>0</xdr:row>
      <xdr:rowOff>235148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872894B8-D946-4CB1-B0B8-39E9FB0A309A}"/>
            </a:ext>
          </a:extLst>
        </xdr:cNvPr>
        <xdr:cNvSpPr txBox="1">
          <a:spLocks noChangeArrowheads="1"/>
        </xdr:cNvSpPr>
      </xdr:nvSpPr>
      <xdr:spPr bwMode="auto">
        <a:xfrm>
          <a:off x="168878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104775</xdr:colOff>
      <xdr:row>0</xdr:row>
      <xdr:rowOff>235148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81536066-6BA7-4B1F-83FE-FAD9E863EB5A}"/>
            </a:ext>
          </a:extLst>
        </xdr:cNvPr>
        <xdr:cNvSpPr txBox="1">
          <a:spLocks noChangeArrowheads="1"/>
        </xdr:cNvSpPr>
      </xdr:nvSpPr>
      <xdr:spPr bwMode="auto">
        <a:xfrm>
          <a:off x="187166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104775</xdr:colOff>
      <xdr:row>0</xdr:row>
      <xdr:rowOff>235148</xdr:rowOff>
    </xdr:to>
    <xdr:sp macro="" textlink="">
      <xdr:nvSpPr>
        <xdr:cNvPr id="5" name="Text Box 45">
          <a:extLst>
            <a:ext uri="{FF2B5EF4-FFF2-40B4-BE49-F238E27FC236}">
              <a16:creationId xmlns:a16="http://schemas.microsoft.com/office/drawing/2014/main" id="{00F096FC-CD4D-4C52-B767-C5A71E6F7FB2}"/>
            </a:ext>
          </a:extLst>
        </xdr:cNvPr>
        <xdr:cNvSpPr txBox="1">
          <a:spLocks noChangeArrowheads="1"/>
        </xdr:cNvSpPr>
      </xdr:nvSpPr>
      <xdr:spPr bwMode="auto">
        <a:xfrm>
          <a:off x="196310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104775</xdr:colOff>
      <xdr:row>0</xdr:row>
      <xdr:rowOff>235148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09DEC46A-A821-4FE8-AA79-420F7F2375CD}"/>
            </a:ext>
          </a:extLst>
        </xdr:cNvPr>
        <xdr:cNvSpPr txBox="1">
          <a:spLocks noChangeArrowheads="1"/>
        </xdr:cNvSpPr>
      </xdr:nvSpPr>
      <xdr:spPr bwMode="auto">
        <a:xfrm>
          <a:off x="205644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104775</xdr:colOff>
      <xdr:row>0</xdr:row>
      <xdr:rowOff>235148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F11C6A76-DFCD-4DB0-9DEF-7009515567A1}"/>
            </a:ext>
          </a:extLst>
        </xdr:cNvPr>
        <xdr:cNvSpPr txBox="1">
          <a:spLocks noChangeArrowheads="1"/>
        </xdr:cNvSpPr>
      </xdr:nvSpPr>
      <xdr:spPr bwMode="auto">
        <a:xfrm>
          <a:off x="223932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104775</xdr:colOff>
      <xdr:row>0</xdr:row>
      <xdr:rowOff>235148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31B0247-BC31-4DF6-AC31-6288FC039C53}"/>
            </a:ext>
          </a:extLst>
        </xdr:cNvPr>
        <xdr:cNvSpPr txBox="1">
          <a:spLocks noChangeArrowheads="1"/>
        </xdr:cNvSpPr>
      </xdr:nvSpPr>
      <xdr:spPr bwMode="auto">
        <a:xfrm>
          <a:off x="233076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104775</xdr:colOff>
      <xdr:row>0</xdr:row>
      <xdr:rowOff>235148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66C065DE-470C-4FF4-BBC5-858C22D78D7E}"/>
            </a:ext>
          </a:extLst>
        </xdr:cNvPr>
        <xdr:cNvSpPr txBox="1">
          <a:spLocks noChangeArrowheads="1"/>
        </xdr:cNvSpPr>
      </xdr:nvSpPr>
      <xdr:spPr bwMode="auto">
        <a:xfrm>
          <a:off x="24222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104775</xdr:colOff>
      <xdr:row>0</xdr:row>
      <xdr:rowOff>235148</xdr:rowOff>
    </xdr:to>
    <xdr:sp macro="" textlink="">
      <xdr:nvSpPr>
        <xdr:cNvPr id="10" name="Text Box 45">
          <a:extLst>
            <a:ext uri="{FF2B5EF4-FFF2-40B4-BE49-F238E27FC236}">
              <a16:creationId xmlns:a16="http://schemas.microsoft.com/office/drawing/2014/main" id="{165083E2-F4B0-4715-AACA-2DB6720FB40C}"/>
            </a:ext>
          </a:extLst>
        </xdr:cNvPr>
        <xdr:cNvSpPr txBox="1">
          <a:spLocks noChangeArrowheads="1"/>
        </xdr:cNvSpPr>
      </xdr:nvSpPr>
      <xdr:spPr bwMode="auto">
        <a:xfrm>
          <a:off x="260508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0</xdr:row>
      <xdr:rowOff>235148</xdr:rowOff>
    </xdr:to>
    <xdr:sp macro="" textlink="">
      <xdr:nvSpPr>
        <xdr:cNvPr id="11" name="Text Box 45">
          <a:extLst>
            <a:ext uri="{FF2B5EF4-FFF2-40B4-BE49-F238E27FC236}">
              <a16:creationId xmlns:a16="http://schemas.microsoft.com/office/drawing/2014/main" id="{67ACE683-9B9C-481D-84F1-2EA8154A8F02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0</xdr:row>
      <xdr:rowOff>235148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2D1FBB83-59F8-4499-A2E3-6FCFACB229F7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0</xdr:row>
      <xdr:rowOff>0</xdr:rowOff>
    </xdr:from>
    <xdr:to>
      <xdr:col>9</xdr:col>
      <xdr:colOff>323850</xdr:colOff>
      <xdr:row>0</xdr:row>
      <xdr:rowOff>235148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EAC15ECC-03AA-4448-B440-E021D451783E}"/>
            </a:ext>
          </a:extLst>
        </xdr:cNvPr>
        <xdr:cNvSpPr txBox="1">
          <a:spLocks noChangeArrowheads="1"/>
        </xdr:cNvSpPr>
      </xdr:nvSpPr>
      <xdr:spPr bwMode="auto">
        <a:xfrm>
          <a:off x="166497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219075</xdr:colOff>
      <xdr:row>0</xdr:row>
      <xdr:rowOff>0</xdr:rowOff>
    </xdr:from>
    <xdr:to>
      <xdr:col>11</xdr:col>
      <xdr:colOff>323850</xdr:colOff>
      <xdr:row>0</xdr:row>
      <xdr:rowOff>235148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id="{E8C32192-A0AA-4C35-8DD5-0F8E18A66042}"/>
            </a:ext>
          </a:extLst>
        </xdr:cNvPr>
        <xdr:cNvSpPr txBox="1">
          <a:spLocks noChangeArrowheads="1"/>
        </xdr:cNvSpPr>
      </xdr:nvSpPr>
      <xdr:spPr bwMode="auto">
        <a:xfrm>
          <a:off x="175641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80529</xdr:colOff>
      <xdr:row>0</xdr:row>
      <xdr:rowOff>0</xdr:rowOff>
    </xdr:from>
    <xdr:to>
      <xdr:col>16</xdr:col>
      <xdr:colOff>185304</xdr:colOff>
      <xdr:row>0</xdr:row>
      <xdr:rowOff>235148</xdr:rowOff>
    </xdr:to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id="{5C30FD10-3A5F-4BFA-83E7-3A0BC43672EB}"/>
            </a:ext>
          </a:extLst>
        </xdr:cNvPr>
        <xdr:cNvSpPr txBox="1">
          <a:spLocks noChangeArrowheads="1"/>
        </xdr:cNvSpPr>
      </xdr:nvSpPr>
      <xdr:spPr bwMode="auto">
        <a:xfrm>
          <a:off x="19711554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219075</xdr:colOff>
      <xdr:row>0</xdr:row>
      <xdr:rowOff>0</xdr:rowOff>
    </xdr:from>
    <xdr:to>
      <xdr:col>17</xdr:col>
      <xdr:colOff>323850</xdr:colOff>
      <xdr:row>0</xdr:row>
      <xdr:rowOff>235148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6946C105-E0D8-4917-892B-4A98F5991B7B}"/>
            </a:ext>
          </a:extLst>
        </xdr:cNvPr>
        <xdr:cNvSpPr txBox="1">
          <a:spLocks noChangeArrowheads="1"/>
        </xdr:cNvSpPr>
      </xdr:nvSpPr>
      <xdr:spPr bwMode="auto">
        <a:xfrm>
          <a:off x="20326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219075</xdr:colOff>
      <xdr:row>0</xdr:row>
      <xdr:rowOff>0</xdr:rowOff>
    </xdr:from>
    <xdr:to>
      <xdr:col>19</xdr:col>
      <xdr:colOff>323850</xdr:colOff>
      <xdr:row>0</xdr:row>
      <xdr:rowOff>235148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DCC34995-3F80-4E56-B8FA-3C432110975E}"/>
            </a:ext>
          </a:extLst>
        </xdr:cNvPr>
        <xdr:cNvSpPr txBox="1">
          <a:spLocks noChangeArrowheads="1"/>
        </xdr:cNvSpPr>
      </xdr:nvSpPr>
      <xdr:spPr bwMode="auto">
        <a:xfrm>
          <a:off x="212407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219075</xdr:colOff>
      <xdr:row>0</xdr:row>
      <xdr:rowOff>0</xdr:rowOff>
    </xdr:from>
    <xdr:to>
      <xdr:col>23</xdr:col>
      <xdr:colOff>323850</xdr:colOff>
      <xdr:row>0</xdr:row>
      <xdr:rowOff>235148</xdr:rowOff>
    </xdr:to>
    <xdr:sp macro="" textlink="">
      <xdr:nvSpPr>
        <xdr:cNvPr id="18" name="Text Box 45">
          <a:extLst>
            <a:ext uri="{FF2B5EF4-FFF2-40B4-BE49-F238E27FC236}">
              <a16:creationId xmlns:a16="http://schemas.microsoft.com/office/drawing/2014/main" id="{3AFA30BE-9045-456E-B545-E417E21668FA}"/>
            </a:ext>
          </a:extLst>
        </xdr:cNvPr>
        <xdr:cNvSpPr txBox="1">
          <a:spLocks noChangeArrowheads="1"/>
        </xdr:cNvSpPr>
      </xdr:nvSpPr>
      <xdr:spPr bwMode="auto">
        <a:xfrm>
          <a:off x="230695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219075</xdr:colOff>
      <xdr:row>0</xdr:row>
      <xdr:rowOff>0</xdr:rowOff>
    </xdr:from>
    <xdr:to>
      <xdr:col>25</xdr:col>
      <xdr:colOff>323850</xdr:colOff>
      <xdr:row>0</xdr:row>
      <xdr:rowOff>235148</xdr:rowOff>
    </xdr:to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B4919C0A-E279-4EE7-A17E-BC431C8DD437}"/>
            </a:ext>
          </a:extLst>
        </xdr:cNvPr>
        <xdr:cNvSpPr txBox="1">
          <a:spLocks noChangeArrowheads="1"/>
        </xdr:cNvSpPr>
      </xdr:nvSpPr>
      <xdr:spPr bwMode="auto">
        <a:xfrm>
          <a:off x="239839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219075</xdr:colOff>
      <xdr:row>0</xdr:row>
      <xdr:rowOff>0</xdr:rowOff>
    </xdr:from>
    <xdr:to>
      <xdr:col>27</xdr:col>
      <xdr:colOff>323850</xdr:colOff>
      <xdr:row>0</xdr:row>
      <xdr:rowOff>235148</xdr:rowOff>
    </xdr:to>
    <xdr:sp macro="" textlink="">
      <xdr:nvSpPr>
        <xdr:cNvPr id="20" name="Text Box 45">
          <a:extLst>
            <a:ext uri="{FF2B5EF4-FFF2-40B4-BE49-F238E27FC236}">
              <a16:creationId xmlns:a16="http://schemas.microsoft.com/office/drawing/2014/main" id="{C9EB8F2B-D5AE-425C-A36F-6F823CA18E82}"/>
            </a:ext>
          </a:extLst>
        </xdr:cNvPr>
        <xdr:cNvSpPr txBox="1">
          <a:spLocks noChangeArrowheads="1"/>
        </xdr:cNvSpPr>
      </xdr:nvSpPr>
      <xdr:spPr bwMode="auto">
        <a:xfrm>
          <a:off x="24898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0</xdr:row>
      <xdr:rowOff>235148</xdr:rowOff>
    </xdr:to>
    <xdr:sp macro="" textlink="">
      <xdr:nvSpPr>
        <xdr:cNvPr id="21" name="Text Box 45">
          <a:extLst>
            <a:ext uri="{FF2B5EF4-FFF2-40B4-BE49-F238E27FC236}">
              <a16:creationId xmlns:a16="http://schemas.microsoft.com/office/drawing/2014/main" id="{D9046603-B4A3-469C-A6AE-D17D05D033DF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0</xdr:row>
      <xdr:rowOff>235148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30089564-E17E-4E7C-BA79-7D148A53566B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104775</xdr:colOff>
      <xdr:row>0</xdr:row>
      <xdr:rowOff>235148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FF97A9F8-41C0-4A9F-93F5-8837D4214B80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219075</xdr:colOff>
      <xdr:row>10</xdr:row>
      <xdr:rowOff>57150</xdr:rowOff>
    </xdr:from>
    <xdr:to>
      <xdr:col>8</xdr:col>
      <xdr:colOff>323850</xdr:colOff>
      <xdr:row>10</xdr:row>
      <xdr:rowOff>288726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9F7EDB21-F2FC-4F4B-9574-A9D89EF42F31}"/>
            </a:ext>
          </a:extLst>
        </xdr:cNvPr>
        <xdr:cNvSpPr txBox="1">
          <a:spLocks noChangeArrowheads="1"/>
        </xdr:cNvSpPr>
      </xdr:nvSpPr>
      <xdr:spPr bwMode="auto">
        <a:xfrm>
          <a:off x="161925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104775</xdr:colOff>
      <xdr:row>10</xdr:row>
      <xdr:rowOff>231576</xdr:rowOff>
    </xdr:to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8EDEC6D5-7234-4E53-A92A-2EABA5EC8588}"/>
            </a:ext>
          </a:extLst>
        </xdr:cNvPr>
        <xdr:cNvSpPr txBox="1">
          <a:spLocks noChangeArrowheads="1"/>
        </xdr:cNvSpPr>
      </xdr:nvSpPr>
      <xdr:spPr bwMode="auto">
        <a:xfrm>
          <a:off x="173450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104775</xdr:colOff>
      <xdr:row>10</xdr:row>
      <xdr:rowOff>231576</xdr:rowOff>
    </xdr:to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42C99A9D-A90C-4220-B033-FFEA96BD3952}"/>
            </a:ext>
          </a:extLst>
        </xdr:cNvPr>
        <xdr:cNvSpPr txBox="1">
          <a:spLocks noChangeArrowheads="1"/>
        </xdr:cNvSpPr>
      </xdr:nvSpPr>
      <xdr:spPr bwMode="auto">
        <a:xfrm>
          <a:off x="182594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104775</xdr:colOff>
      <xdr:row>10</xdr:row>
      <xdr:rowOff>231576</xdr:rowOff>
    </xdr:to>
    <xdr:sp macro="" textlink="">
      <xdr:nvSpPr>
        <xdr:cNvPr id="28" name="Text Box 45">
          <a:extLst>
            <a:ext uri="{FF2B5EF4-FFF2-40B4-BE49-F238E27FC236}">
              <a16:creationId xmlns:a16="http://schemas.microsoft.com/office/drawing/2014/main" id="{6854AE28-CC2F-46E5-BBED-D2FB39F1068B}"/>
            </a:ext>
          </a:extLst>
        </xdr:cNvPr>
        <xdr:cNvSpPr txBox="1">
          <a:spLocks noChangeArrowheads="1"/>
        </xdr:cNvSpPr>
      </xdr:nvSpPr>
      <xdr:spPr bwMode="auto">
        <a:xfrm>
          <a:off x="191738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104775</xdr:colOff>
      <xdr:row>10</xdr:row>
      <xdr:rowOff>231576</xdr:rowOff>
    </xdr:to>
    <xdr:sp macro="" textlink="">
      <xdr:nvSpPr>
        <xdr:cNvPr id="29" name="Text Box 45">
          <a:extLst>
            <a:ext uri="{FF2B5EF4-FFF2-40B4-BE49-F238E27FC236}">
              <a16:creationId xmlns:a16="http://schemas.microsoft.com/office/drawing/2014/main" id="{13ED9F85-02AF-47D3-9736-7DBDA1129578}"/>
            </a:ext>
          </a:extLst>
        </xdr:cNvPr>
        <xdr:cNvSpPr txBox="1">
          <a:spLocks noChangeArrowheads="1"/>
        </xdr:cNvSpPr>
      </xdr:nvSpPr>
      <xdr:spPr bwMode="auto">
        <a:xfrm>
          <a:off x="20107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10</xdr:row>
      <xdr:rowOff>0</xdr:rowOff>
    </xdr:from>
    <xdr:to>
      <xdr:col>19</xdr:col>
      <xdr:colOff>104775</xdr:colOff>
      <xdr:row>10</xdr:row>
      <xdr:rowOff>231576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5057F3AA-872C-47CC-B914-A173D90CD2FF}"/>
            </a:ext>
          </a:extLst>
        </xdr:cNvPr>
        <xdr:cNvSpPr txBox="1">
          <a:spLocks noChangeArrowheads="1"/>
        </xdr:cNvSpPr>
      </xdr:nvSpPr>
      <xdr:spPr bwMode="auto">
        <a:xfrm>
          <a:off x="21021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104775</xdr:colOff>
      <xdr:row>10</xdr:row>
      <xdr:rowOff>231576</xdr:rowOff>
    </xdr:to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AF13BC0E-3703-45E1-B0CD-3F7E43D7C4FC}"/>
            </a:ext>
          </a:extLst>
        </xdr:cNvPr>
        <xdr:cNvSpPr txBox="1">
          <a:spLocks noChangeArrowheads="1"/>
        </xdr:cNvSpPr>
      </xdr:nvSpPr>
      <xdr:spPr bwMode="auto">
        <a:xfrm>
          <a:off x="219360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10</xdr:row>
      <xdr:rowOff>0</xdr:rowOff>
    </xdr:from>
    <xdr:to>
      <xdr:col>23</xdr:col>
      <xdr:colOff>104775</xdr:colOff>
      <xdr:row>10</xdr:row>
      <xdr:rowOff>231576</xdr:rowOff>
    </xdr:to>
    <xdr:sp macro="" textlink="">
      <xdr:nvSpPr>
        <xdr:cNvPr id="32" name="Text Box 45">
          <a:extLst>
            <a:ext uri="{FF2B5EF4-FFF2-40B4-BE49-F238E27FC236}">
              <a16:creationId xmlns:a16="http://schemas.microsoft.com/office/drawing/2014/main" id="{5902F83E-6F50-4A2D-85D0-6A19BA6B240B}"/>
            </a:ext>
          </a:extLst>
        </xdr:cNvPr>
        <xdr:cNvSpPr txBox="1">
          <a:spLocks noChangeArrowheads="1"/>
        </xdr:cNvSpPr>
      </xdr:nvSpPr>
      <xdr:spPr bwMode="auto">
        <a:xfrm>
          <a:off x="228504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10</xdr:row>
      <xdr:rowOff>0</xdr:rowOff>
    </xdr:from>
    <xdr:to>
      <xdr:col>25</xdr:col>
      <xdr:colOff>104775</xdr:colOff>
      <xdr:row>10</xdr:row>
      <xdr:rowOff>231576</xdr:rowOff>
    </xdr:to>
    <xdr:sp macro="" textlink="">
      <xdr:nvSpPr>
        <xdr:cNvPr id="33" name="Text Box 45">
          <a:extLst>
            <a:ext uri="{FF2B5EF4-FFF2-40B4-BE49-F238E27FC236}">
              <a16:creationId xmlns:a16="http://schemas.microsoft.com/office/drawing/2014/main" id="{B4B3FAFA-0D32-469D-938C-F7558910F5DB}"/>
            </a:ext>
          </a:extLst>
        </xdr:cNvPr>
        <xdr:cNvSpPr txBox="1">
          <a:spLocks noChangeArrowheads="1"/>
        </xdr:cNvSpPr>
      </xdr:nvSpPr>
      <xdr:spPr bwMode="auto">
        <a:xfrm>
          <a:off x="237648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104775</xdr:colOff>
      <xdr:row>10</xdr:row>
      <xdr:rowOff>231576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166A288C-C3B3-4DC7-978A-851E967584CC}"/>
            </a:ext>
          </a:extLst>
        </xdr:cNvPr>
        <xdr:cNvSpPr txBox="1">
          <a:spLocks noChangeArrowheads="1"/>
        </xdr:cNvSpPr>
      </xdr:nvSpPr>
      <xdr:spPr bwMode="auto">
        <a:xfrm>
          <a:off x="24679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10</xdr:row>
      <xdr:rowOff>0</xdr:rowOff>
    </xdr:from>
    <xdr:to>
      <xdr:col>29</xdr:col>
      <xdr:colOff>104775</xdr:colOff>
      <xdr:row>10</xdr:row>
      <xdr:rowOff>231576</xdr:rowOff>
    </xdr:to>
    <xdr:sp macro="" textlink="">
      <xdr:nvSpPr>
        <xdr:cNvPr id="35" name="Text Box 45">
          <a:extLst>
            <a:ext uri="{FF2B5EF4-FFF2-40B4-BE49-F238E27FC236}">
              <a16:creationId xmlns:a16="http://schemas.microsoft.com/office/drawing/2014/main" id="{E24DBC8B-7FAA-4202-8080-182445B99E69}"/>
            </a:ext>
          </a:extLst>
        </xdr:cNvPr>
        <xdr:cNvSpPr txBox="1">
          <a:spLocks noChangeArrowheads="1"/>
        </xdr:cNvSpPr>
      </xdr:nvSpPr>
      <xdr:spPr bwMode="auto">
        <a:xfrm>
          <a:off x="25593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219075</xdr:colOff>
      <xdr:row>10</xdr:row>
      <xdr:rowOff>57150</xdr:rowOff>
    </xdr:from>
    <xdr:to>
      <xdr:col>10</xdr:col>
      <xdr:colOff>323850</xdr:colOff>
      <xdr:row>10</xdr:row>
      <xdr:rowOff>288726</xdr:rowOff>
    </xdr:to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1A24A37B-3906-41CA-B6BB-0F1D741911F9}"/>
            </a:ext>
          </a:extLst>
        </xdr:cNvPr>
        <xdr:cNvSpPr txBox="1">
          <a:spLocks noChangeArrowheads="1"/>
        </xdr:cNvSpPr>
      </xdr:nvSpPr>
      <xdr:spPr bwMode="auto">
        <a:xfrm>
          <a:off x="171069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219075</xdr:colOff>
      <xdr:row>10</xdr:row>
      <xdr:rowOff>57150</xdr:rowOff>
    </xdr:from>
    <xdr:to>
      <xdr:col>12</xdr:col>
      <xdr:colOff>323850</xdr:colOff>
      <xdr:row>10</xdr:row>
      <xdr:rowOff>288726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6DBDBA5B-C365-43B8-8E60-2114F5E8959B}"/>
            </a:ext>
          </a:extLst>
        </xdr:cNvPr>
        <xdr:cNvSpPr txBox="1">
          <a:spLocks noChangeArrowheads="1"/>
        </xdr:cNvSpPr>
      </xdr:nvSpPr>
      <xdr:spPr bwMode="auto">
        <a:xfrm>
          <a:off x="180213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80529</xdr:colOff>
      <xdr:row>10</xdr:row>
      <xdr:rowOff>57150</xdr:rowOff>
    </xdr:from>
    <xdr:to>
      <xdr:col>15</xdr:col>
      <xdr:colOff>185304</xdr:colOff>
      <xdr:row>10</xdr:row>
      <xdr:rowOff>288726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C8C05DB1-5867-4674-84D4-2BA3CBFC4DAC}"/>
            </a:ext>
          </a:extLst>
        </xdr:cNvPr>
        <xdr:cNvSpPr txBox="1">
          <a:spLocks noChangeArrowheads="1"/>
        </xdr:cNvSpPr>
      </xdr:nvSpPr>
      <xdr:spPr bwMode="auto">
        <a:xfrm>
          <a:off x="19254354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219075</xdr:colOff>
      <xdr:row>10</xdr:row>
      <xdr:rowOff>57150</xdr:rowOff>
    </xdr:from>
    <xdr:to>
      <xdr:col>16</xdr:col>
      <xdr:colOff>323850</xdr:colOff>
      <xdr:row>10</xdr:row>
      <xdr:rowOff>288726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F16D5959-DD71-4634-B374-84BBA4DBBF17}"/>
            </a:ext>
          </a:extLst>
        </xdr:cNvPr>
        <xdr:cNvSpPr txBox="1">
          <a:spLocks noChangeArrowheads="1"/>
        </xdr:cNvSpPr>
      </xdr:nvSpPr>
      <xdr:spPr bwMode="auto">
        <a:xfrm>
          <a:off x="198501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219075</xdr:colOff>
      <xdr:row>10</xdr:row>
      <xdr:rowOff>57150</xdr:rowOff>
    </xdr:from>
    <xdr:to>
      <xdr:col>18</xdr:col>
      <xdr:colOff>323850</xdr:colOff>
      <xdr:row>10</xdr:row>
      <xdr:rowOff>288726</xdr:rowOff>
    </xdr:to>
    <xdr:sp macro="" textlink="">
      <xdr:nvSpPr>
        <xdr:cNvPr id="40" name="Text Box 45">
          <a:extLst>
            <a:ext uri="{FF2B5EF4-FFF2-40B4-BE49-F238E27FC236}">
              <a16:creationId xmlns:a16="http://schemas.microsoft.com/office/drawing/2014/main" id="{2C8AFFE0-27AA-434A-B354-0797F3057DA0}"/>
            </a:ext>
          </a:extLst>
        </xdr:cNvPr>
        <xdr:cNvSpPr txBox="1">
          <a:spLocks noChangeArrowheads="1"/>
        </xdr:cNvSpPr>
      </xdr:nvSpPr>
      <xdr:spPr bwMode="auto">
        <a:xfrm>
          <a:off x="20783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219075</xdr:colOff>
      <xdr:row>10</xdr:row>
      <xdr:rowOff>57150</xdr:rowOff>
    </xdr:from>
    <xdr:to>
      <xdr:col>20</xdr:col>
      <xdr:colOff>323850</xdr:colOff>
      <xdr:row>10</xdr:row>
      <xdr:rowOff>288726</xdr:rowOff>
    </xdr:to>
    <xdr:sp macro="" textlink="">
      <xdr:nvSpPr>
        <xdr:cNvPr id="41" name="Text Box 45">
          <a:extLst>
            <a:ext uri="{FF2B5EF4-FFF2-40B4-BE49-F238E27FC236}">
              <a16:creationId xmlns:a16="http://schemas.microsoft.com/office/drawing/2014/main" id="{E9903F8C-D2E4-4AC8-8056-BE77D9D6AFEA}"/>
            </a:ext>
          </a:extLst>
        </xdr:cNvPr>
        <xdr:cNvSpPr txBox="1">
          <a:spLocks noChangeArrowheads="1"/>
        </xdr:cNvSpPr>
      </xdr:nvSpPr>
      <xdr:spPr bwMode="auto">
        <a:xfrm>
          <a:off x="21697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219075</xdr:colOff>
      <xdr:row>10</xdr:row>
      <xdr:rowOff>57150</xdr:rowOff>
    </xdr:from>
    <xdr:to>
      <xdr:col>22</xdr:col>
      <xdr:colOff>323850</xdr:colOff>
      <xdr:row>10</xdr:row>
      <xdr:rowOff>288726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4C604EFC-6D45-4251-A6AF-398699CDFCCB}"/>
            </a:ext>
          </a:extLst>
        </xdr:cNvPr>
        <xdr:cNvSpPr txBox="1">
          <a:spLocks noChangeArrowheads="1"/>
        </xdr:cNvSpPr>
      </xdr:nvSpPr>
      <xdr:spPr bwMode="auto">
        <a:xfrm>
          <a:off x="226123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219075</xdr:colOff>
      <xdr:row>10</xdr:row>
      <xdr:rowOff>57150</xdr:rowOff>
    </xdr:from>
    <xdr:to>
      <xdr:col>24</xdr:col>
      <xdr:colOff>323850</xdr:colOff>
      <xdr:row>10</xdr:row>
      <xdr:rowOff>288726</xdr:rowOff>
    </xdr:to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B74CE016-0305-4D30-96D6-B5AC4E027698}"/>
            </a:ext>
          </a:extLst>
        </xdr:cNvPr>
        <xdr:cNvSpPr txBox="1">
          <a:spLocks noChangeArrowheads="1"/>
        </xdr:cNvSpPr>
      </xdr:nvSpPr>
      <xdr:spPr bwMode="auto">
        <a:xfrm>
          <a:off x="235267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219075</xdr:colOff>
      <xdr:row>10</xdr:row>
      <xdr:rowOff>57150</xdr:rowOff>
    </xdr:from>
    <xdr:to>
      <xdr:col>26</xdr:col>
      <xdr:colOff>323850</xdr:colOff>
      <xdr:row>10</xdr:row>
      <xdr:rowOff>288726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BEEB8CE7-3E54-494F-98BE-60593593965C}"/>
            </a:ext>
          </a:extLst>
        </xdr:cNvPr>
        <xdr:cNvSpPr txBox="1">
          <a:spLocks noChangeArrowheads="1"/>
        </xdr:cNvSpPr>
      </xdr:nvSpPr>
      <xdr:spPr bwMode="auto">
        <a:xfrm>
          <a:off x="244411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219075</xdr:colOff>
      <xdr:row>10</xdr:row>
      <xdr:rowOff>57150</xdr:rowOff>
    </xdr:from>
    <xdr:to>
      <xdr:col>28</xdr:col>
      <xdr:colOff>323850</xdr:colOff>
      <xdr:row>10</xdr:row>
      <xdr:rowOff>288726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A2CB4A1A-754D-4918-B530-94AF3D4DB33B}"/>
            </a:ext>
          </a:extLst>
        </xdr:cNvPr>
        <xdr:cNvSpPr txBox="1">
          <a:spLocks noChangeArrowheads="1"/>
        </xdr:cNvSpPr>
      </xdr:nvSpPr>
      <xdr:spPr bwMode="auto">
        <a:xfrm>
          <a:off x="25355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219075</xdr:colOff>
      <xdr:row>10</xdr:row>
      <xdr:rowOff>57150</xdr:rowOff>
    </xdr:from>
    <xdr:to>
      <xdr:col>30</xdr:col>
      <xdr:colOff>323850</xdr:colOff>
      <xdr:row>10</xdr:row>
      <xdr:rowOff>288726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D19D0FD7-4011-427F-A53D-52AFFE44AD7D}"/>
            </a:ext>
          </a:extLst>
        </xdr:cNvPr>
        <xdr:cNvSpPr txBox="1">
          <a:spLocks noChangeArrowheads="1"/>
        </xdr:cNvSpPr>
      </xdr:nvSpPr>
      <xdr:spPr bwMode="auto">
        <a:xfrm>
          <a:off x="26269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</xdr:row>
      <xdr:rowOff>76200</xdr:rowOff>
    </xdr:from>
    <xdr:to>
      <xdr:col>2</xdr:col>
      <xdr:colOff>1933575</xdr:colOff>
      <xdr:row>6</xdr:row>
      <xdr:rowOff>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37AA2BF9-6AEA-46AE-BDD2-392DD1EFC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175" r="7693" b="9425"/>
        <a:stretch/>
      </xdr:blipFill>
      <xdr:spPr>
        <a:xfrm>
          <a:off x="247650" y="419100"/>
          <a:ext cx="29718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D611-D368-4359-983F-FF3227C822CE}">
  <dimension ref="A1:AI59"/>
  <sheetViews>
    <sheetView showGridLines="0" tabSelected="1" zoomScale="50" zoomScaleNormal="50" zoomScaleSheetLayoutView="55" zoomScalePageLayoutView="50" workbookViewId="0">
      <selection activeCell="AF48" sqref="AF48:AF49"/>
    </sheetView>
  </sheetViews>
  <sheetFormatPr baseColWidth="10" defaultColWidth="11.42578125" defaultRowHeight="15" x14ac:dyDescent="0.25"/>
  <cols>
    <col min="1" max="1" width="2.42578125" style="1" customWidth="1"/>
    <col min="2" max="2" width="16.7109375" style="1" customWidth="1"/>
    <col min="3" max="3" width="40.42578125" style="1" customWidth="1"/>
    <col min="4" max="4" width="62.42578125" style="1" customWidth="1"/>
    <col min="5" max="5" width="9.140625" style="23" bestFit="1" customWidth="1"/>
    <col min="6" max="6" width="32.5703125" style="23" customWidth="1"/>
    <col min="7" max="7" width="21.7109375" style="2" customWidth="1"/>
    <col min="8" max="13" width="6.85546875" style="1" customWidth="1"/>
    <col min="14" max="16" width="6.85546875" style="2" customWidth="1"/>
    <col min="17" max="17" width="7.140625" style="3" customWidth="1"/>
    <col min="18" max="19" width="6.85546875" style="3" customWidth="1"/>
    <col min="20" max="20" width="6.85546875" style="4" customWidth="1"/>
    <col min="21" max="21" width="6.85546875" style="1" customWidth="1"/>
    <col min="22" max="24" width="6.85546875" style="5" customWidth="1"/>
    <col min="25" max="31" width="6.85546875" style="1" customWidth="1"/>
    <col min="32" max="32" width="21.85546875" style="1" customWidth="1"/>
    <col min="33" max="33" width="17.5703125" style="1" customWidth="1"/>
    <col min="34" max="34" width="26" style="1" customWidth="1"/>
    <col min="35" max="35" width="30.5703125" style="1" customWidth="1"/>
    <col min="36" max="239" width="11.42578125" style="1"/>
    <col min="240" max="240" width="2.42578125" style="1" customWidth="1"/>
    <col min="241" max="242" width="26.85546875" style="1" customWidth="1"/>
    <col min="243" max="243" width="42" style="1" customWidth="1"/>
    <col min="244" max="245" width="26.85546875" style="1" customWidth="1"/>
    <col min="246" max="269" width="6.85546875" style="1" customWidth="1"/>
    <col min="270" max="271" width="14.42578125" style="1" customWidth="1"/>
    <col min="272" max="272" width="39.85546875" style="1" customWidth="1"/>
    <col min="273" max="273" width="3.5703125" style="1" customWidth="1"/>
    <col min="274" max="495" width="11.42578125" style="1"/>
    <col min="496" max="496" width="2.42578125" style="1" customWidth="1"/>
    <col min="497" max="498" width="26.85546875" style="1" customWidth="1"/>
    <col min="499" max="499" width="42" style="1" customWidth="1"/>
    <col min="500" max="501" width="26.85546875" style="1" customWidth="1"/>
    <col min="502" max="525" width="6.85546875" style="1" customWidth="1"/>
    <col min="526" max="527" width="14.42578125" style="1" customWidth="1"/>
    <col min="528" max="528" width="39.85546875" style="1" customWidth="1"/>
    <col min="529" max="529" width="3.5703125" style="1" customWidth="1"/>
    <col min="530" max="751" width="11.42578125" style="1"/>
    <col min="752" max="752" width="2.42578125" style="1" customWidth="1"/>
    <col min="753" max="754" width="26.85546875" style="1" customWidth="1"/>
    <col min="755" max="755" width="42" style="1" customWidth="1"/>
    <col min="756" max="757" width="26.85546875" style="1" customWidth="1"/>
    <col min="758" max="781" width="6.85546875" style="1" customWidth="1"/>
    <col min="782" max="783" width="14.42578125" style="1" customWidth="1"/>
    <col min="784" max="784" width="39.85546875" style="1" customWidth="1"/>
    <col min="785" max="785" width="3.5703125" style="1" customWidth="1"/>
    <col min="786" max="1007" width="11.42578125" style="1"/>
    <col min="1008" max="1008" width="2.42578125" style="1" customWidth="1"/>
    <col min="1009" max="1010" width="26.85546875" style="1" customWidth="1"/>
    <col min="1011" max="1011" width="42" style="1" customWidth="1"/>
    <col min="1012" max="1013" width="26.85546875" style="1" customWidth="1"/>
    <col min="1014" max="1037" width="6.85546875" style="1" customWidth="1"/>
    <col min="1038" max="1039" width="14.42578125" style="1" customWidth="1"/>
    <col min="1040" max="1040" width="39.85546875" style="1" customWidth="1"/>
    <col min="1041" max="1041" width="3.5703125" style="1" customWidth="1"/>
    <col min="1042" max="1263" width="11.42578125" style="1"/>
    <col min="1264" max="1264" width="2.42578125" style="1" customWidth="1"/>
    <col min="1265" max="1266" width="26.85546875" style="1" customWidth="1"/>
    <col min="1267" max="1267" width="42" style="1" customWidth="1"/>
    <col min="1268" max="1269" width="26.85546875" style="1" customWidth="1"/>
    <col min="1270" max="1293" width="6.85546875" style="1" customWidth="1"/>
    <col min="1294" max="1295" width="14.42578125" style="1" customWidth="1"/>
    <col min="1296" max="1296" width="39.85546875" style="1" customWidth="1"/>
    <col min="1297" max="1297" width="3.5703125" style="1" customWidth="1"/>
    <col min="1298" max="1519" width="11.42578125" style="1"/>
    <col min="1520" max="1520" width="2.42578125" style="1" customWidth="1"/>
    <col min="1521" max="1522" width="26.85546875" style="1" customWidth="1"/>
    <col min="1523" max="1523" width="42" style="1" customWidth="1"/>
    <col min="1524" max="1525" width="26.85546875" style="1" customWidth="1"/>
    <col min="1526" max="1549" width="6.85546875" style="1" customWidth="1"/>
    <col min="1550" max="1551" width="14.42578125" style="1" customWidth="1"/>
    <col min="1552" max="1552" width="39.85546875" style="1" customWidth="1"/>
    <col min="1553" max="1553" width="3.5703125" style="1" customWidth="1"/>
    <col min="1554" max="1775" width="11.42578125" style="1"/>
    <col min="1776" max="1776" width="2.42578125" style="1" customWidth="1"/>
    <col min="1777" max="1778" width="26.85546875" style="1" customWidth="1"/>
    <col min="1779" max="1779" width="42" style="1" customWidth="1"/>
    <col min="1780" max="1781" width="26.85546875" style="1" customWidth="1"/>
    <col min="1782" max="1805" width="6.85546875" style="1" customWidth="1"/>
    <col min="1806" max="1807" width="14.42578125" style="1" customWidth="1"/>
    <col min="1808" max="1808" width="39.85546875" style="1" customWidth="1"/>
    <col min="1809" max="1809" width="3.5703125" style="1" customWidth="1"/>
    <col min="1810" max="2031" width="11.42578125" style="1"/>
    <col min="2032" max="2032" width="2.42578125" style="1" customWidth="1"/>
    <col min="2033" max="2034" width="26.85546875" style="1" customWidth="1"/>
    <col min="2035" max="2035" width="42" style="1" customWidth="1"/>
    <col min="2036" max="2037" width="26.85546875" style="1" customWidth="1"/>
    <col min="2038" max="2061" width="6.85546875" style="1" customWidth="1"/>
    <col min="2062" max="2063" width="14.42578125" style="1" customWidth="1"/>
    <col min="2064" max="2064" width="39.85546875" style="1" customWidth="1"/>
    <col min="2065" max="2065" width="3.5703125" style="1" customWidth="1"/>
    <col min="2066" max="2287" width="11.42578125" style="1"/>
    <col min="2288" max="2288" width="2.42578125" style="1" customWidth="1"/>
    <col min="2289" max="2290" width="26.85546875" style="1" customWidth="1"/>
    <col min="2291" max="2291" width="42" style="1" customWidth="1"/>
    <col min="2292" max="2293" width="26.85546875" style="1" customWidth="1"/>
    <col min="2294" max="2317" width="6.85546875" style="1" customWidth="1"/>
    <col min="2318" max="2319" width="14.42578125" style="1" customWidth="1"/>
    <col min="2320" max="2320" width="39.85546875" style="1" customWidth="1"/>
    <col min="2321" max="2321" width="3.5703125" style="1" customWidth="1"/>
    <col min="2322" max="2543" width="11.42578125" style="1"/>
    <col min="2544" max="2544" width="2.42578125" style="1" customWidth="1"/>
    <col min="2545" max="2546" width="26.85546875" style="1" customWidth="1"/>
    <col min="2547" max="2547" width="42" style="1" customWidth="1"/>
    <col min="2548" max="2549" width="26.85546875" style="1" customWidth="1"/>
    <col min="2550" max="2573" width="6.85546875" style="1" customWidth="1"/>
    <col min="2574" max="2575" width="14.42578125" style="1" customWidth="1"/>
    <col min="2576" max="2576" width="39.85546875" style="1" customWidth="1"/>
    <col min="2577" max="2577" width="3.5703125" style="1" customWidth="1"/>
    <col min="2578" max="2799" width="11.42578125" style="1"/>
    <col min="2800" max="2800" width="2.42578125" style="1" customWidth="1"/>
    <col min="2801" max="2802" width="26.85546875" style="1" customWidth="1"/>
    <col min="2803" max="2803" width="42" style="1" customWidth="1"/>
    <col min="2804" max="2805" width="26.85546875" style="1" customWidth="1"/>
    <col min="2806" max="2829" width="6.85546875" style="1" customWidth="1"/>
    <col min="2830" max="2831" width="14.42578125" style="1" customWidth="1"/>
    <col min="2832" max="2832" width="39.85546875" style="1" customWidth="1"/>
    <col min="2833" max="2833" width="3.5703125" style="1" customWidth="1"/>
    <col min="2834" max="3055" width="11.42578125" style="1"/>
    <col min="3056" max="3056" width="2.42578125" style="1" customWidth="1"/>
    <col min="3057" max="3058" width="26.85546875" style="1" customWidth="1"/>
    <col min="3059" max="3059" width="42" style="1" customWidth="1"/>
    <col min="3060" max="3061" width="26.85546875" style="1" customWidth="1"/>
    <col min="3062" max="3085" width="6.85546875" style="1" customWidth="1"/>
    <col min="3086" max="3087" width="14.42578125" style="1" customWidth="1"/>
    <col min="3088" max="3088" width="39.85546875" style="1" customWidth="1"/>
    <col min="3089" max="3089" width="3.5703125" style="1" customWidth="1"/>
    <col min="3090" max="3311" width="11.42578125" style="1"/>
    <col min="3312" max="3312" width="2.42578125" style="1" customWidth="1"/>
    <col min="3313" max="3314" width="26.85546875" style="1" customWidth="1"/>
    <col min="3315" max="3315" width="42" style="1" customWidth="1"/>
    <col min="3316" max="3317" width="26.85546875" style="1" customWidth="1"/>
    <col min="3318" max="3341" width="6.85546875" style="1" customWidth="1"/>
    <col min="3342" max="3343" width="14.42578125" style="1" customWidth="1"/>
    <col min="3344" max="3344" width="39.85546875" style="1" customWidth="1"/>
    <col min="3345" max="3345" width="3.5703125" style="1" customWidth="1"/>
    <col min="3346" max="3567" width="11.42578125" style="1"/>
    <col min="3568" max="3568" width="2.42578125" style="1" customWidth="1"/>
    <col min="3569" max="3570" width="26.85546875" style="1" customWidth="1"/>
    <col min="3571" max="3571" width="42" style="1" customWidth="1"/>
    <col min="3572" max="3573" width="26.85546875" style="1" customWidth="1"/>
    <col min="3574" max="3597" width="6.85546875" style="1" customWidth="1"/>
    <col min="3598" max="3599" width="14.42578125" style="1" customWidth="1"/>
    <col min="3600" max="3600" width="39.85546875" style="1" customWidth="1"/>
    <col min="3601" max="3601" width="3.5703125" style="1" customWidth="1"/>
    <col min="3602" max="3823" width="11.42578125" style="1"/>
    <col min="3824" max="3824" width="2.42578125" style="1" customWidth="1"/>
    <col min="3825" max="3826" width="26.85546875" style="1" customWidth="1"/>
    <col min="3827" max="3827" width="42" style="1" customWidth="1"/>
    <col min="3828" max="3829" width="26.85546875" style="1" customWidth="1"/>
    <col min="3830" max="3853" width="6.85546875" style="1" customWidth="1"/>
    <col min="3854" max="3855" width="14.42578125" style="1" customWidth="1"/>
    <col min="3856" max="3856" width="39.85546875" style="1" customWidth="1"/>
    <col min="3857" max="3857" width="3.5703125" style="1" customWidth="1"/>
    <col min="3858" max="4079" width="11.42578125" style="1"/>
    <col min="4080" max="4080" width="2.42578125" style="1" customWidth="1"/>
    <col min="4081" max="4082" width="26.85546875" style="1" customWidth="1"/>
    <col min="4083" max="4083" width="42" style="1" customWidth="1"/>
    <col min="4084" max="4085" width="26.85546875" style="1" customWidth="1"/>
    <col min="4086" max="4109" width="6.85546875" style="1" customWidth="1"/>
    <col min="4110" max="4111" width="14.42578125" style="1" customWidth="1"/>
    <col min="4112" max="4112" width="39.85546875" style="1" customWidth="1"/>
    <col min="4113" max="4113" width="3.5703125" style="1" customWidth="1"/>
    <col min="4114" max="4335" width="11.42578125" style="1"/>
    <col min="4336" max="4336" width="2.42578125" style="1" customWidth="1"/>
    <col min="4337" max="4338" width="26.85546875" style="1" customWidth="1"/>
    <col min="4339" max="4339" width="42" style="1" customWidth="1"/>
    <col min="4340" max="4341" width="26.85546875" style="1" customWidth="1"/>
    <col min="4342" max="4365" width="6.85546875" style="1" customWidth="1"/>
    <col min="4366" max="4367" width="14.42578125" style="1" customWidth="1"/>
    <col min="4368" max="4368" width="39.85546875" style="1" customWidth="1"/>
    <col min="4369" max="4369" width="3.5703125" style="1" customWidth="1"/>
    <col min="4370" max="4591" width="11.42578125" style="1"/>
    <col min="4592" max="4592" width="2.42578125" style="1" customWidth="1"/>
    <col min="4593" max="4594" width="26.85546875" style="1" customWidth="1"/>
    <col min="4595" max="4595" width="42" style="1" customWidth="1"/>
    <col min="4596" max="4597" width="26.85546875" style="1" customWidth="1"/>
    <col min="4598" max="4621" width="6.85546875" style="1" customWidth="1"/>
    <col min="4622" max="4623" width="14.42578125" style="1" customWidth="1"/>
    <col min="4624" max="4624" width="39.85546875" style="1" customWidth="1"/>
    <col min="4625" max="4625" width="3.5703125" style="1" customWidth="1"/>
    <col min="4626" max="4847" width="11.42578125" style="1"/>
    <col min="4848" max="4848" width="2.42578125" style="1" customWidth="1"/>
    <col min="4849" max="4850" width="26.85546875" style="1" customWidth="1"/>
    <col min="4851" max="4851" width="42" style="1" customWidth="1"/>
    <col min="4852" max="4853" width="26.85546875" style="1" customWidth="1"/>
    <col min="4854" max="4877" width="6.85546875" style="1" customWidth="1"/>
    <col min="4878" max="4879" width="14.42578125" style="1" customWidth="1"/>
    <col min="4880" max="4880" width="39.85546875" style="1" customWidth="1"/>
    <col min="4881" max="4881" width="3.5703125" style="1" customWidth="1"/>
    <col min="4882" max="5103" width="11.42578125" style="1"/>
    <col min="5104" max="5104" width="2.42578125" style="1" customWidth="1"/>
    <col min="5105" max="5106" width="26.85546875" style="1" customWidth="1"/>
    <col min="5107" max="5107" width="42" style="1" customWidth="1"/>
    <col min="5108" max="5109" width="26.85546875" style="1" customWidth="1"/>
    <col min="5110" max="5133" width="6.85546875" style="1" customWidth="1"/>
    <col min="5134" max="5135" width="14.42578125" style="1" customWidth="1"/>
    <col min="5136" max="5136" width="39.85546875" style="1" customWidth="1"/>
    <col min="5137" max="5137" width="3.5703125" style="1" customWidth="1"/>
    <col min="5138" max="5359" width="11.42578125" style="1"/>
    <col min="5360" max="5360" width="2.42578125" style="1" customWidth="1"/>
    <col min="5361" max="5362" width="26.85546875" style="1" customWidth="1"/>
    <col min="5363" max="5363" width="42" style="1" customWidth="1"/>
    <col min="5364" max="5365" width="26.85546875" style="1" customWidth="1"/>
    <col min="5366" max="5389" width="6.85546875" style="1" customWidth="1"/>
    <col min="5390" max="5391" width="14.42578125" style="1" customWidth="1"/>
    <col min="5392" max="5392" width="39.85546875" style="1" customWidth="1"/>
    <col min="5393" max="5393" width="3.5703125" style="1" customWidth="1"/>
    <col min="5394" max="5615" width="11.42578125" style="1"/>
    <col min="5616" max="5616" width="2.42578125" style="1" customWidth="1"/>
    <col min="5617" max="5618" width="26.85546875" style="1" customWidth="1"/>
    <col min="5619" max="5619" width="42" style="1" customWidth="1"/>
    <col min="5620" max="5621" width="26.85546875" style="1" customWidth="1"/>
    <col min="5622" max="5645" width="6.85546875" style="1" customWidth="1"/>
    <col min="5646" max="5647" width="14.42578125" style="1" customWidth="1"/>
    <col min="5648" max="5648" width="39.85546875" style="1" customWidth="1"/>
    <col min="5649" max="5649" width="3.5703125" style="1" customWidth="1"/>
    <col min="5650" max="5871" width="11.42578125" style="1"/>
    <col min="5872" max="5872" width="2.42578125" style="1" customWidth="1"/>
    <col min="5873" max="5874" width="26.85546875" style="1" customWidth="1"/>
    <col min="5875" max="5875" width="42" style="1" customWidth="1"/>
    <col min="5876" max="5877" width="26.85546875" style="1" customWidth="1"/>
    <col min="5878" max="5901" width="6.85546875" style="1" customWidth="1"/>
    <col min="5902" max="5903" width="14.42578125" style="1" customWidth="1"/>
    <col min="5904" max="5904" width="39.85546875" style="1" customWidth="1"/>
    <col min="5905" max="5905" width="3.5703125" style="1" customWidth="1"/>
    <col min="5906" max="6127" width="11.42578125" style="1"/>
    <col min="6128" max="6128" width="2.42578125" style="1" customWidth="1"/>
    <col min="6129" max="6130" width="26.85546875" style="1" customWidth="1"/>
    <col min="6131" max="6131" width="42" style="1" customWidth="1"/>
    <col min="6132" max="6133" width="26.85546875" style="1" customWidth="1"/>
    <col min="6134" max="6157" width="6.85546875" style="1" customWidth="1"/>
    <col min="6158" max="6159" width="14.42578125" style="1" customWidth="1"/>
    <col min="6160" max="6160" width="39.85546875" style="1" customWidth="1"/>
    <col min="6161" max="6161" width="3.5703125" style="1" customWidth="1"/>
    <col min="6162" max="6383" width="11.42578125" style="1"/>
    <col min="6384" max="6384" width="2.42578125" style="1" customWidth="1"/>
    <col min="6385" max="6386" width="26.85546875" style="1" customWidth="1"/>
    <col min="6387" max="6387" width="42" style="1" customWidth="1"/>
    <col min="6388" max="6389" width="26.85546875" style="1" customWidth="1"/>
    <col min="6390" max="6413" width="6.85546875" style="1" customWidth="1"/>
    <col min="6414" max="6415" width="14.42578125" style="1" customWidth="1"/>
    <col min="6416" max="6416" width="39.85546875" style="1" customWidth="1"/>
    <col min="6417" max="6417" width="3.5703125" style="1" customWidth="1"/>
    <col min="6418" max="6639" width="11.42578125" style="1"/>
    <col min="6640" max="6640" width="2.42578125" style="1" customWidth="1"/>
    <col min="6641" max="6642" width="26.85546875" style="1" customWidth="1"/>
    <col min="6643" max="6643" width="42" style="1" customWidth="1"/>
    <col min="6644" max="6645" width="26.85546875" style="1" customWidth="1"/>
    <col min="6646" max="6669" width="6.85546875" style="1" customWidth="1"/>
    <col min="6670" max="6671" width="14.42578125" style="1" customWidth="1"/>
    <col min="6672" max="6672" width="39.85546875" style="1" customWidth="1"/>
    <col min="6673" max="6673" width="3.5703125" style="1" customWidth="1"/>
    <col min="6674" max="6895" width="11.42578125" style="1"/>
    <col min="6896" max="6896" width="2.42578125" style="1" customWidth="1"/>
    <col min="6897" max="6898" width="26.85546875" style="1" customWidth="1"/>
    <col min="6899" max="6899" width="42" style="1" customWidth="1"/>
    <col min="6900" max="6901" width="26.85546875" style="1" customWidth="1"/>
    <col min="6902" max="6925" width="6.85546875" style="1" customWidth="1"/>
    <col min="6926" max="6927" width="14.42578125" style="1" customWidth="1"/>
    <col min="6928" max="6928" width="39.85546875" style="1" customWidth="1"/>
    <col min="6929" max="6929" width="3.5703125" style="1" customWidth="1"/>
    <col min="6930" max="7151" width="11.42578125" style="1"/>
    <col min="7152" max="7152" width="2.42578125" style="1" customWidth="1"/>
    <col min="7153" max="7154" width="26.85546875" style="1" customWidth="1"/>
    <col min="7155" max="7155" width="42" style="1" customWidth="1"/>
    <col min="7156" max="7157" width="26.85546875" style="1" customWidth="1"/>
    <col min="7158" max="7181" width="6.85546875" style="1" customWidth="1"/>
    <col min="7182" max="7183" width="14.42578125" style="1" customWidth="1"/>
    <col min="7184" max="7184" width="39.85546875" style="1" customWidth="1"/>
    <col min="7185" max="7185" width="3.5703125" style="1" customWidth="1"/>
    <col min="7186" max="7407" width="11.42578125" style="1"/>
    <col min="7408" max="7408" width="2.42578125" style="1" customWidth="1"/>
    <col min="7409" max="7410" width="26.85546875" style="1" customWidth="1"/>
    <col min="7411" max="7411" width="42" style="1" customWidth="1"/>
    <col min="7412" max="7413" width="26.85546875" style="1" customWidth="1"/>
    <col min="7414" max="7437" width="6.85546875" style="1" customWidth="1"/>
    <col min="7438" max="7439" width="14.42578125" style="1" customWidth="1"/>
    <col min="7440" max="7440" width="39.85546875" style="1" customWidth="1"/>
    <col min="7441" max="7441" width="3.5703125" style="1" customWidth="1"/>
    <col min="7442" max="7663" width="11.42578125" style="1"/>
    <col min="7664" max="7664" width="2.42578125" style="1" customWidth="1"/>
    <col min="7665" max="7666" width="26.85546875" style="1" customWidth="1"/>
    <col min="7667" max="7667" width="42" style="1" customWidth="1"/>
    <col min="7668" max="7669" width="26.85546875" style="1" customWidth="1"/>
    <col min="7670" max="7693" width="6.85546875" style="1" customWidth="1"/>
    <col min="7694" max="7695" width="14.42578125" style="1" customWidth="1"/>
    <col min="7696" max="7696" width="39.85546875" style="1" customWidth="1"/>
    <col min="7697" max="7697" width="3.5703125" style="1" customWidth="1"/>
    <col min="7698" max="7919" width="11.42578125" style="1"/>
    <col min="7920" max="7920" width="2.42578125" style="1" customWidth="1"/>
    <col min="7921" max="7922" width="26.85546875" style="1" customWidth="1"/>
    <col min="7923" max="7923" width="42" style="1" customWidth="1"/>
    <col min="7924" max="7925" width="26.85546875" style="1" customWidth="1"/>
    <col min="7926" max="7949" width="6.85546875" style="1" customWidth="1"/>
    <col min="7950" max="7951" width="14.42578125" style="1" customWidth="1"/>
    <col min="7952" max="7952" width="39.85546875" style="1" customWidth="1"/>
    <col min="7953" max="7953" width="3.5703125" style="1" customWidth="1"/>
    <col min="7954" max="8175" width="11.42578125" style="1"/>
    <col min="8176" max="8176" width="2.42578125" style="1" customWidth="1"/>
    <col min="8177" max="8178" width="26.85546875" style="1" customWidth="1"/>
    <col min="8179" max="8179" width="42" style="1" customWidth="1"/>
    <col min="8180" max="8181" width="26.85546875" style="1" customWidth="1"/>
    <col min="8182" max="8205" width="6.85546875" style="1" customWidth="1"/>
    <col min="8206" max="8207" width="14.42578125" style="1" customWidth="1"/>
    <col min="8208" max="8208" width="39.85546875" style="1" customWidth="1"/>
    <col min="8209" max="8209" width="3.5703125" style="1" customWidth="1"/>
    <col min="8210" max="8431" width="11.42578125" style="1"/>
    <col min="8432" max="8432" width="2.42578125" style="1" customWidth="1"/>
    <col min="8433" max="8434" width="26.85546875" style="1" customWidth="1"/>
    <col min="8435" max="8435" width="42" style="1" customWidth="1"/>
    <col min="8436" max="8437" width="26.85546875" style="1" customWidth="1"/>
    <col min="8438" max="8461" width="6.85546875" style="1" customWidth="1"/>
    <col min="8462" max="8463" width="14.42578125" style="1" customWidth="1"/>
    <col min="8464" max="8464" width="39.85546875" style="1" customWidth="1"/>
    <col min="8465" max="8465" width="3.5703125" style="1" customWidth="1"/>
    <col min="8466" max="8687" width="11.42578125" style="1"/>
    <col min="8688" max="8688" width="2.42578125" style="1" customWidth="1"/>
    <col min="8689" max="8690" width="26.85546875" style="1" customWidth="1"/>
    <col min="8691" max="8691" width="42" style="1" customWidth="1"/>
    <col min="8692" max="8693" width="26.85546875" style="1" customWidth="1"/>
    <col min="8694" max="8717" width="6.85546875" style="1" customWidth="1"/>
    <col min="8718" max="8719" width="14.42578125" style="1" customWidth="1"/>
    <col min="8720" max="8720" width="39.85546875" style="1" customWidth="1"/>
    <col min="8721" max="8721" width="3.5703125" style="1" customWidth="1"/>
    <col min="8722" max="8943" width="11.42578125" style="1"/>
    <col min="8944" max="8944" width="2.42578125" style="1" customWidth="1"/>
    <col min="8945" max="8946" width="26.85546875" style="1" customWidth="1"/>
    <col min="8947" max="8947" width="42" style="1" customWidth="1"/>
    <col min="8948" max="8949" width="26.85546875" style="1" customWidth="1"/>
    <col min="8950" max="8973" width="6.85546875" style="1" customWidth="1"/>
    <col min="8974" max="8975" width="14.42578125" style="1" customWidth="1"/>
    <col min="8976" max="8976" width="39.85546875" style="1" customWidth="1"/>
    <col min="8977" max="8977" width="3.5703125" style="1" customWidth="1"/>
    <col min="8978" max="9199" width="11.42578125" style="1"/>
    <col min="9200" max="9200" width="2.42578125" style="1" customWidth="1"/>
    <col min="9201" max="9202" width="26.85546875" style="1" customWidth="1"/>
    <col min="9203" max="9203" width="42" style="1" customWidth="1"/>
    <col min="9204" max="9205" width="26.85546875" style="1" customWidth="1"/>
    <col min="9206" max="9229" width="6.85546875" style="1" customWidth="1"/>
    <col min="9230" max="9231" width="14.42578125" style="1" customWidth="1"/>
    <col min="9232" max="9232" width="39.85546875" style="1" customWidth="1"/>
    <col min="9233" max="9233" width="3.5703125" style="1" customWidth="1"/>
    <col min="9234" max="9455" width="11.42578125" style="1"/>
    <col min="9456" max="9456" width="2.42578125" style="1" customWidth="1"/>
    <col min="9457" max="9458" width="26.85546875" style="1" customWidth="1"/>
    <col min="9459" max="9459" width="42" style="1" customWidth="1"/>
    <col min="9460" max="9461" width="26.85546875" style="1" customWidth="1"/>
    <col min="9462" max="9485" width="6.85546875" style="1" customWidth="1"/>
    <col min="9486" max="9487" width="14.42578125" style="1" customWidth="1"/>
    <col min="9488" max="9488" width="39.85546875" style="1" customWidth="1"/>
    <col min="9489" max="9489" width="3.5703125" style="1" customWidth="1"/>
    <col min="9490" max="9711" width="11.42578125" style="1"/>
    <col min="9712" max="9712" width="2.42578125" style="1" customWidth="1"/>
    <col min="9713" max="9714" width="26.85546875" style="1" customWidth="1"/>
    <col min="9715" max="9715" width="42" style="1" customWidth="1"/>
    <col min="9716" max="9717" width="26.85546875" style="1" customWidth="1"/>
    <col min="9718" max="9741" width="6.85546875" style="1" customWidth="1"/>
    <col min="9742" max="9743" width="14.42578125" style="1" customWidth="1"/>
    <col min="9744" max="9744" width="39.85546875" style="1" customWidth="1"/>
    <col min="9745" max="9745" width="3.5703125" style="1" customWidth="1"/>
    <col min="9746" max="9967" width="11.42578125" style="1"/>
    <col min="9968" max="9968" width="2.42578125" style="1" customWidth="1"/>
    <col min="9969" max="9970" width="26.85546875" style="1" customWidth="1"/>
    <col min="9971" max="9971" width="42" style="1" customWidth="1"/>
    <col min="9972" max="9973" width="26.85546875" style="1" customWidth="1"/>
    <col min="9974" max="9997" width="6.85546875" style="1" customWidth="1"/>
    <col min="9998" max="9999" width="14.42578125" style="1" customWidth="1"/>
    <col min="10000" max="10000" width="39.85546875" style="1" customWidth="1"/>
    <col min="10001" max="10001" width="3.5703125" style="1" customWidth="1"/>
    <col min="10002" max="10223" width="11.42578125" style="1"/>
    <col min="10224" max="10224" width="2.42578125" style="1" customWidth="1"/>
    <col min="10225" max="10226" width="26.85546875" style="1" customWidth="1"/>
    <col min="10227" max="10227" width="42" style="1" customWidth="1"/>
    <col min="10228" max="10229" width="26.85546875" style="1" customWidth="1"/>
    <col min="10230" max="10253" width="6.85546875" style="1" customWidth="1"/>
    <col min="10254" max="10255" width="14.42578125" style="1" customWidth="1"/>
    <col min="10256" max="10256" width="39.85546875" style="1" customWidth="1"/>
    <col min="10257" max="10257" width="3.5703125" style="1" customWidth="1"/>
    <col min="10258" max="10479" width="11.42578125" style="1"/>
    <col min="10480" max="10480" width="2.42578125" style="1" customWidth="1"/>
    <col min="10481" max="10482" width="26.85546875" style="1" customWidth="1"/>
    <col min="10483" max="10483" width="42" style="1" customWidth="1"/>
    <col min="10484" max="10485" width="26.85546875" style="1" customWidth="1"/>
    <col min="10486" max="10509" width="6.85546875" style="1" customWidth="1"/>
    <col min="10510" max="10511" width="14.42578125" style="1" customWidth="1"/>
    <col min="10512" max="10512" width="39.85546875" style="1" customWidth="1"/>
    <col min="10513" max="10513" width="3.5703125" style="1" customWidth="1"/>
    <col min="10514" max="10735" width="11.42578125" style="1"/>
    <col min="10736" max="10736" width="2.42578125" style="1" customWidth="1"/>
    <col min="10737" max="10738" width="26.85546875" style="1" customWidth="1"/>
    <col min="10739" max="10739" width="42" style="1" customWidth="1"/>
    <col min="10740" max="10741" width="26.85546875" style="1" customWidth="1"/>
    <col min="10742" max="10765" width="6.85546875" style="1" customWidth="1"/>
    <col min="10766" max="10767" width="14.42578125" style="1" customWidth="1"/>
    <col min="10768" max="10768" width="39.85546875" style="1" customWidth="1"/>
    <col min="10769" max="10769" width="3.5703125" style="1" customWidth="1"/>
    <col min="10770" max="10991" width="11.42578125" style="1"/>
    <col min="10992" max="10992" width="2.42578125" style="1" customWidth="1"/>
    <col min="10993" max="10994" width="26.85546875" style="1" customWidth="1"/>
    <col min="10995" max="10995" width="42" style="1" customWidth="1"/>
    <col min="10996" max="10997" width="26.85546875" style="1" customWidth="1"/>
    <col min="10998" max="11021" width="6.85546875" style="1" customWidth="1"/>
    <col min="11022" max="11023" width="14.42578125" style="1" customWidth="1"/>
    <col min="11024" max="11024" width="39.85546875" style="1" customWidth="1"/>
    <col min="11025" max="11025" width="3.5703125" style="1" customWidth="1"/>
    <col min="11026" max="11247" width="11.42578125" style="1"/>
    <col min="11248" max="11248" width="2.42578125" style="1" customWidth="1"/>
    <col min="11249" max="11250" width="26.85546875" style="1" customWidth="1"/>
    <col min="11251" max="11251" width="42" style="1" customWidth="1"/>
    <col min="11252" max="11253" width="26.85546875" style="1" customWidth="1"/>
    <col min="11254" max="11277" width="6.85546875" style="1" customWidth="1"/>
    <col min="11278" max="11279" width="14.42578125" style="1" customWidth="1"/>
    <col min="11280" max="11280" width="39.85546875" style="1" customWidth="1"/>
    <col min="11281" max="11281" width="3.5703125" style="1" customWidth="1"/>
    <col min="11282" max="11503" width="11.42578125" style="1"/>
    <col min="11504" max="11504" width="2.42578125" style="1" customWidth="1"/>
    <col min="11505" max="11506" width="26.85546875" style="1" customWidth="1"/>
    <col min="11507" max="11507" width="42" style="1" customWidth="1"/>
    <col min="11508" max="11509" width="26.85546875" style="1" customWidth="1"/>
    <col min="11510" max="11533" width="6.85546875" style="1" customWidth="1"/>
    <col min="11534" max="11535" width="14.42578125" style="1" customWidth="1"/>
    <col min="11536" max="11536" width="39.85546875" style="1" customWidth="1"/>
    <col min="11537" max="11537" width="3.5703125" style="1" customWidth="1"/>
    <col min="11538" max="11759" width="11.42578125" style="1"/>
    <col min="11760" max="11760" width="2.42578125" style="1" customWidth="1"/>
    <col min="11761" max="11762" width="26.85546875" style="1" customWidth="1"/>
    <col min="11763" max="11763" width="42" style="1" customWidth="1"/>
    <col min="11764" max="11765" width="26.85546875" style="1" customWidth="1"/>
    <col min="11766" max="11789" width="6.85546875" style="1" customWidth="1"/>
    <col min="11790" max="11791" width="14.42578125" style="1" customWidth="1"/>
    <col min="11792" max="11792" width="39.85546875" style="1" customWidth="1"/>
    <col min="11793" max="11793" width="3.5703125" style="1" customWidth="1"/>
    <col min="11794" max="12015" width="11.42578125" style="1"/>
    <col min="12016" max="12016" width="2.42578125" style="1" customWidth="1"/>
    <col min="12017" max="12018" width="26.85546875" style="1" customWidth="1"/>
    <col min="12019" max="12019" width="42" style="1" customWidth="1"/>
    <col min="12020" max="12021" width="26.85546875" style="1" customWidth="1"/>
    <col min="12022" max="12045" width="6.85546875" style="1" customWidth="1"/>
    <col min="12046" max="12047" width="14.42578125" style="1" customWidth="1"/>
    <col min="12048" max="12048" width="39.85546875" style="1" customWidth="1"/>
    <col min="12049" max="12049" width="3.5703125" style="1" customWidth="1"/>
    <col min="12050" max="12271" width="11.42578125" style="1"/>
    <col min="12272" max="12272" width="2.42578125" style="1" customWidth="1"/>
    <col min="12273" max="12274" width="26.85546875" style="1" customWidth="1"/>
    <col min="12275" max="12275" width="42" style="1" customWidth="1"/>
    <col min="12276" max="12277" width="26.85546875" style="1" customWidth="1"/>
    <col min="12278" max="12301" width="6.85546875" style="1" customWidth="1"/>
    <col min="12302" max="12303" width="14.42578125" style="1" customWidth="1"/>
    <col min="12304" max="12304" width="39.85546875" style="1" customWidth="1"/>
    <col min="12305" max="12305" width="3.5703125" style="1" customWidth="1"/>
    <col min="12306" max="12527" width="11.42578125" style="1"/>
    <col min="12528" max="12528" width="2.42578125" style="1" customWidth="1"/>
    <col min="12529" max="12530" width="26.85546875" style="1" customWidth="1"/>
    <col min="12531" max="12531" width="42" style="1" customWidth="1"/>
    <col min="12532" max="12533" width="26.85546875" style="1" customWidth="1"/>
    <col min="12534" max="12557" width="6.85546875" style="1" customWidth="1"/>
    <col min="12558" max="12559" width="14.42578125" style="1" customWidth="1"/>
    <col min="12560" max="12560" width="39.85546875" style="1" customWidth="1"/>
    <col min="12561" max="12561" width="3.5703125" style="1" customWidth="1"/>
    <col min="12562" max="12783" width="11.42578125" style="1"/>
    <col min="12784" max="12784" width="2.42578125" style="1" customWidth="1"/>
    <col min="12785" max="12786" width="26.85546875" style="1" customWidth="1"/>
    <col min="12787" max="12787" width="42" style="1" customWidth="1"/>
    <col min="12788" max="12789" width="26.85546875" style="1" customWidth="1"/>
    <col min="12790" max="12813" width="6.85546875" style="1" customWidth="1"/>
    <col min="12814" max="12815" width="14.42578125" style="1" customWidth="1"/>
    <col min="12816" max="12816" width="39.85546875" style="1" customWidth="1"/>
    <col min="12817" max="12817" width="3.5703125" style="1" customWidth="1"/>
    <col min="12818" max="13039" width="11.42578125" style="1"/>
    <col min="13040" max="13040" width="2.42578125" style="1" customWidth="1"/>
    <col min="13041" max="13042" width="26.85546875" style="1" customWidth="1"/>
    <col min="13043" max="13043" width="42" style="1" customWidth="1"/>
    <col min="13044" max="13045" width="26.85546875" style="1" customWidth="1"/>
    <col min="13046" max="13069" width="6.85546875" style="1" customWidth="1"/>
    <col min="13070" max="13071" width="14.42578125" style="1" customWidth="1"/>
    <col min="13072" max="13072" width="39.85546875" style="1" customWidth="1"/>
    <col min="13073" max="13073" width="3.5703125" style="1" customWidth="1"/>
    <col min="13074" max="13295" width="11.42578125" style="1"/>
    <col min="13296" max="13296" width="2.42578125" style="1" customWidth="1"/>
    <col min="13297" max="13298" width="26.85546875" style="1" customWidth="1"/>
    <col min="13299" max="13299" width="42" style="1" customWidth="1"/>
    <col min="13300" max="13301" width="26.85546875" style="1" customWidth="1"/>
    <col min="13302" max="13325" width="6.85546875" style="1" customWidth="1"/>
    <col min="13326" max="13327" width="14.42578125" style="1" customWidth="1"/>
    <col min="13328" max="13328" width="39.85546875" style="1" customWidth="1"/>
    <col min="13329" max="13329" width="3.5703125" style="1" customWidth="1"/>
    <col min="13330" max="13551" width="11.42578125" style="1"/>
    <col min="13552" max="13552" width="2.42578125" style="1" customWidth="1"/>
    <col min="13553" max="13554" width="26.85546875" style="1" customWidth="1"/>
    <col min="13555" max="13555" width="42" style="1" customWidth="1"/>
    <col min="13556" max="13557" width="26.85546875" style="1" customWidth="1"/>
    <col min="13558" max="13581" width="6.85546875" style="1" customWidth="1"/>
    <col min="13582" max="13583" width="14.42578125" style="1" customWidth="1"/>
    <col min="13584" max="13584" width="39.85546875" style="1" customWidth="1"/>
    <col min="13585" max="13585" width="3.5703125" style="1" customWidth="1"/>
    <col min="13586" max="13807" width="11.42578125" style="1"/>
    <col min="13808" max="13808" width="2.42578125" style="1" customWidth="1"/>
    <col min="13809" max="13810" width="26.85546875" style="1" customWidth="1"/>
    <col min="13811" max="13811" width="42" style="1" customWidth="1"/>
    <col min="13812" max="13813" width="26.85546875" style="1" customWidth="1"/>
    <col min="13814" max="13837" width="6.85546875" style="1" customWidth="1"/>
    <col min="13838" max="13839" width="14.42578125" style="1" customWidth="1"/>
    <col min="13840" max="13840" width="39.85546875" style="1" customWidth="1"/>
    <col min="13841" max="13841" width="3.5703125" style="1" customWidth="1"/>
    <col min="13842" max="14063" width="11.42578125" style="1"/>
    <col min="14064" max="14064" width="2.42578125" style="1" customWidth="1"/>
    <col min="14065" max="14066" width="26.85546875" style="1" customWidth="1"/>
    <col min="14067" max="14067" width="42" style="1" customWidth="1"/>
    <col min="14068" max="14069" width="26.85546875" style="1" customWidth="1"/>
    <col min="14070" max="14093" width="6.85546875" style="1" customWidth="1"/>
    <col min="14094" max="14095" width="14.42578125" style="1" customWidth="1"/>
    <col min="14096" max="14096" width="39.85546875" style="1" customWidth="1"/>
    <col min="14097" max="14097" width="3.5703125" style="1" customWidth="1"/>
    <col min="14098" max="14319" width="11.42578125" style="1"/>
    <col min="14320" max="14320" width="2.42578125" style="1" customWidth="1"/>
    <col min="14321" max="14322" width="26.85546875" style="1" customWidth="1"/>
    <col min="14323" max="14323" width="42" style="1" customWidth="1"/>
    <col min="14324" max="14325" width="26.85546875" style="1" customWidth="1"/>
    <col min="14326" max="14349" width="6.85546875" style="1" customWidth="1"/>
    <col min="14350" max="14351" width="14.42578125" style="1" customWidth="1"/>
    <col min="14352" max="14352" width="39.85546875" style="1" customWidth="1"/>
    <col min="14353" max="14353" width="3.5703125" style="1" customWidth="1"/>
    <col min="14354" max="14575" width="11.42578125" style="1"/>
    <col min="14576" max="14576" width="2.42578125" style="1" customWidth="1"/>
    <col min="14577" max="14578" width="26.85546875" style="1" customWidth="1"/>
    <col min="14579" max="14579" width="42" style="1" customWidth="1"/>
    <col min="14580" max="14581" width="26.85546875" style="1" customWidth="1"/>
    <col min="14582" max="14605" width="6.85546875" style="1" customWidth="1"/>
    <col min="14606" max="14607" width="14.42578125" style="1" customWidth="1"/>
    <col min="14608" max="14608" width="39.85546875" style="1" customWidth="1"/>
    <col min="14609" max="14609" width="3.5703125" style="1" customWidth="1"/>
    <col min="14610" max="14831" width="11.42578125" style="1"/>
    <col min="14832" max="14832" width="2.42578125" style="1" customWidth="1"/>
    <col min="14833" max="14834" width="26.85546875" style="1" customWidth="1"/>
    <col min="14835" max="14835" width="42" style="1" customWidth="1"/>
    <col min="14836" max="14837" width="26.85546875" style="1" customWidth="1"/>
    <col min="14838" max="14861" width="6.85546875" style="1" customWidth="1"/>
    <col min="14862" max="14863" width="14.42578125" style="1" customWidth="1"/>
    <col min="14864" max="14864" width="39.85546875" style="1" customWidth="1"/>
    <col min="14865" max="14865" width="3.5703125" style="1" customWidth="1"/>
    <col min="14866" max="15087" width="11.42578125" style="1"/>
    <col min="15088" max="15088" width="2.42578125" style="1" customWidth="1"/>
    <col min="15089" max="15090" width="26.85546875" style="1" customWidth="1"/>
    <col min="15091" max="15091" width="42" style="1" customWidth="1"/>
    <col min="15092" max="15093" width="26.85546875" style="1" customWidth="1"/>
    <col min="15094" max="15117" width="6.85546875" style="1" customWidth="1"/>
    <col min="15118" max="15119" width="14.42578125" style="1" customWidth="1"/>
    <col min="15120" max="15120" width="39.85546875" style="1" customWidth="1"/>
    <col min="15121" max="15121" width="3.5703125" style="1" customWidth="1"/>
    <col min="15122" max="15343" width="11.42578125" style="1"/>
    <col min="15344" max="15344" width="2.42578125" style="1" customWidth="1"/>
    <col min="15345" max="15346" width="26.85546875" style="1" customWidth="1"/>
    <col min="15347" max="15347" width="42" style="1" customWidth="1"/>
    <col min="15348" max="15349" width="26.85546875" style="1" customWidth="1"/>
    <col min="15350" max="15373" width="6.85546875" style="1" customWidth="1"/>
    <col min="15374" max="15375" width="14.42578125" style="1" customWidth="1"/>
    <col min="15376" max="15376" width="39.85546875" style="1" customWidth="1"/>
    <col min="15377" max="15377" width="3.5703125" style="1" customWidth="1"/>
    <col min="15378" max="15599" width="11.42578125" style="1"/>
    <col min="15600" max="15600" width="2.42578125" style="1" customWidth="1"/>
    <col min="15601" max="15602" width="26.85546875" style="1" customWidth="1"/>
    <col min="15603" max="15603" width="42" style="1" customWidth="1"/>
    <col min="15604" max="15605" width="26.85546875" style="1" customWidth="1"/>
    <col min="15606" max="15629" width="6.85546875" style="1" customWidth="1"/>
    <col min="15630" max="15631" width="14.42578125" style="1" customWidth="1"/>
    <col min="15632" max="15632" width="39.85546875" style="1" customWidth="1"/>
    <col min="15633" max="15633" width="3.5703125" style="1" customWidth="1"/>
    <col min="15634" max="15855" width="11.42578125" style="1"/>
    <col min="15856" max="15856" width="2.42578125" style="1" customWidth="1"/>
    <col min="15857" max="15858" width="26.85546875" style="1" customWidth="1"/>
    <col min="15859" max="15859" width="42" style="1" customWidth="1"/>
    <col min="15860" max="15861" width="26.85546875" style="1" customWidth="1"/>
    <col min="15862" max="15885" width="6.85546875" style="1" customWidth="1"/>
    <col min="15886" max="15887" width="14.42578125" style="1" customWidth="1"/>
    <col min="15888" max="15888" width="39.85546875" style="1" customWidth="1"/>
    <col min="15889" max="15889" width="3.5703125" style="1" customWidth="1"/>
    <col min="15890" max="16111" width="11.42578125" style="1"/>
    <col min="16112" max="16112" width="2.42578125" style="1" customWidth="1"/>
    <col min="16113" max="16114" width="26.85546875" style="1" customWidth="1"/>
    <col min="16115" max="16115" width="42" style="1" customWidth="1"/>
    <col min="16116" max="16117" width="26.85546875" style="1" customWidth="1"/>
    <col min="16118" max="16141" width="6.85546875" style="1" customWidth="1"/>
    <col min="16142" max="16143" width="14.42578125" style="1" customWidth="1"/>
    <col min="16144" max="16144" width="39.85546875" style="1" customWidth="1"/>
    <col min="16145" max="16145" width="3.5703125" style="1" customWidth="1"/>
    <col min="16146" max="16384" width="11.42578125" style="1"/>
  </cols>
  <sheetData>
    <row r="1" spans="1:35" s="5" customFormat="1" ht="18.75" customHeight="1" thickBot="1" x14ac:dyDescent="0.3">
      <c r="A1" s="1"/>
      <c r="B1" s="1"/>
      <c r="C1" s="1"/>
      <c r="D1" s="1"/>
      <c r="E1" s="23"/>
      <c r="F1" s="23"/>
      <c r="G1" s="2"/>
      <c r="H1" s="1"/>
      <c r="I1" s="1"/>
      <c r="J1" s="1"/>
      <c r="K1" s="1"/>
      <c r="L1" s="1"/>
      <c r="M1" s="1"/>
      <c r="N1" s="2"/>
      <c r="O1" s="2"/>
      <c r="P1" s="2"/>
      <c r="Q1" s="3"/>
      <c r="R1" s="3"/>
      <c r="S1" s="3"/>
      <c r="T1" s="4"/>
      <c r="U1" s="1"/>
      <c r="Y1" s="1"/>
      <c r="Z1" s="1"/>
      <c r="AA1" s="1"/>
      <c r="AB1" s="1"/>
      <c r="AC1" s="1"/>
      <c r="AD1" s="1"/>
      <c r="AE1" s="1"/>
    </row>
    <row r="2" spans="1:35" s="5" customFormat="1" ht="15" customHeight="1" x14ac:dyDescent="0.25">
      <c r="A2" s="1"/>
      <c r="B2" s="112"/>
      <c r="C2" s="113"/>
      <c r="D2" s="113"/>
      <c r="E2" s="112" t="s">
        <v>77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8"/>
      <c r="Z2" s="134" t="s">
        <v>78</v>
      </c>
      <c r="AA2" s="135"/>
      <c r="AB2" s="135"/>
      <c r="AC2" s="135"/>
      <c r="AD2" s="135"/>
      <c r="AE2" s="135"/>
      <c r="AF2" s="135"/>
      <c r="AG2" s="135"/>
      <c r="AH2" s="136"/>
    </row>
    <row r="3" spans="1:35" s="5" customFormat="1" ht="15" customHeight="1" x14ac:dyDescent="0.25">
      <c r="A3" s="1"/>
      <c r="B3" s="114"/>
      <c r="C3" s="115"/>
      <c r="D3" s="115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9"/>
      <c r="Z3" s="137"/>
      <c r="AA3" s="138"/>
      <c r="AB3" s="138"/>
      <c r="AC3" s="138"/>
      <c r="AD3" s="138"/>
      <c r="AE3" s="138"/>
      <c r="AF3" s="138"/>
      <c r="AG3" s="138"/>
      <c r="AH3" s="139"/>
    </row>
    <row r="4" spans="1:35" s="5" customFormat="1" ht="15" customHeight="1" x14ac:dyDescent="0.25">
      <c r="A4" s="1"/>
      <c r="B4" s="114"/>
      <c r="C4" s="115"/>
      <c r="D4" s="115"/>
      <c r="E4" s="11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9"/>
      <c r="Z4" s="137"/>
      <c r="AA4" s="138"/>
      <c r="AB4" s="138"/>
      <c r="AC4" s="138"/>
      <c r="AD4" s="138"/>
      <c r="AE4" s="138"/>
      <c r="AF4" s="138"/>
      <c r="AG4" s="138"/>
      <c r="AH4" s="139"/>
    </row>
    <row r="5" spans="1:35" s="5" customFormat="1" ht="15" customHeight="1" x14ac:dyDescent="0.25">
      <c r="A5" s="1"/>
      <c r="B5" s="114"/>
      <c r="C5" s="115"/>
      <c r="D5" s="115"/>
      <c r="E5" s="114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9"/>
      <c r="Z5" s="137"/>
      <c r="AA5" s="138"/>
      <c r="AB5" s="138"/>
      <c r="AC5" s="138"/>
      <c r="AD5" s="138"/>
      <c r="AE5" s="138"/>
      <c r="AF5" s="138"/>
      <c r="AG5" s="138"/>
      <c r="AH5" s="139"/>
    </row>
    <row r="6" spans="1:35" s="5" customFormat="1" ht="15.75" customHeight="1" thickBot="1" x14ac:dyDescent="0.3">
      <c r="A6" s="1"/>
      <c r="B6" s="114"/>
      <c r="C6" s="115"/>
      <c r="D6" s="115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20"/>
      <c r="Z6" s="137"/>
      <c r="AA6" s="138"/>
      <c r="AB6" s="138"/>
      <c r="AC6" s="138"/>
      <c r="AD6" s="138"/>
      <c r="AE6" s="138"/>
      <c r="AF6" s="138"/>
      <c r="AG6" s="138"/>
      <c r="AH6" s="139"/>
    </row>
    <row r="7" spans="1:35" s="5" customFormat="1" ht="16.5" customHeight="1" thickBot="1" x14ac:dyDescent="0.3">
      <c r="A7" s="1"/>
      <c r="B7" s="116"/>
      <c r="C7" s="117"/>
      <c r="D7" s="117"/>
      <c r="E7" s="121" t="s">
        <v>72</v>
      </c>
      <c r="F7" s="122"/>
      <c r="G7" s="122"/>
      <c r="H7" s="122"/>
      <c r="I7" s="122"/>
      <c r="J7" s="122"/>
      <c r="K7" s="122"/>
      <c r="L7" s="123" t="s">
        <v>73</v>
      </c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5"/>
      <c r="Z7" s="123"/>
      <c r="AA7" s="124"/>
      <c r="AB7" s="124"/>
      <c r="AC7" s="124"/>
      <c r="AD7" s="124"/>
      <c r="AE7" s="124"/>
      <c r="AF7" s="124"/>
      <c r="AG7" s="124"/>
      <c r="AH7" s="125"/>
    </row>
    <row r="8" spans="1:35" ht="8.25" customHeight="1" x14ac:dyDescent="0.25"/>
    <row r="9" spans="1:35" ht="15.75" thickBot="1" x14ac:dyDescent="0.3">
      <c r="B9" s="6"/>
      <c r="C9" s="6"/>
      <c r="D9" s="6"/>
      <c r="E9" s="7"/>
      <c r="F9" s="7"/>
      <c r="G9" s="7"/>
      <c r="H9" s="6"/>
    </row>
    <row r="10" spans="1:35" s="8" customFormat="1" ht="41.25" customHeight="1" thickBot="1" x14ac:dyDescent="0.3">
      <c r="B10" s="153" t="s">
        <v>0</v>
      </c>
      <c r="C10" s="157" t="s">
        <v>14</v>
      </c>
      <c r="D10" s="157" t="s">
        <v>15</v>
      </c>
      <c r="E10" s="130" t="s">
        <v>1</v>
      </c>
      <c r="F10" s="126" t="s">
        <v>74</v>
      </c>
      <c r="G10" s="127"/>
      <c r="H10" s="132" t="s">
        <v>2</v>
      </c>
      <c r="I10" s="133"/>
      <c r="J10" s="129" t="s">
        <v>3</v>
      </c>
      <c r="K10" s="129"/>
      <c r="L10" s="128" t="s">
        <v>4</v>
      </c>
      <c r="M10" s="128"/>
      <c r="N10" s="129" t="s">
        <v>5</v>
      </c>
      <c r="O10" s="129"/>
      <c r="P10" s="128" t="s">
        <v>6</v>
      </c>
      <c r="Q10" s="128"/>
      <c r="R10" s="129" t="s">
        <v>7</v>
      </c>
      <c r="S10" s="129"/>
      <c r="T10" s="128" t="s">
        <v>8</v>
      </c>
      <c r="U10" s="128"/>
      <c r="V10" s="129" t="s">
        <v>9</v>
      </c>
      <c r="W10" s="129"/>
      <c r="X10" s="128" t="s">
        <v>10</v>
      </c>
      <c r="Y10" s="128"/>
      <c r="Z10" s="129" t="s">
        <v>11</v>
      </c>
      <c r="AA10" s="129"/>
      <c r="AB10" s="128" t="s">
        <v>12</v>
      </c>
      <c r="AC10" s="128"/>
      <c r="AD10" s="129" t="s">
        <v>13</v>
      </c>
      <c r="AE10" s="151"/>
      <c r="AF10" s="109" t="s">
        <v>79</v>
      </c>
      <c r="AG10" s="110"/>
      <c r="AH10" s="110"/>
      <c r="AI10" s="111"/>
    </row>
    <row r="11" spans="1:35" s="8" customFormat="1" ht="63.75" customHeight="1" thickBot="1" x14ac:dyDescent="0.3">
      <c r="B11" s="154"/>
      <c r="C11" s="158"/>
      <c r="D11" s="158"/>
      <c r="E11" s="131"/>
      <c r="F11" s="53" t="s">
        <v>75</v>
      </c>
      <c r="G11" s="54" t="s">
        <v>76</v>
      </c>
      <c r="H11" s="79" t="s">
        <v>16</v>
      </c>
      <c r="I11" s="80" t="s">
        <v>17</v>
      </c>
      <c r="J11" s="80" t="s">
        <v>16</v>
      </c>
      <c r="K11" s="80" t="s">
        <v>17</v>
      </c>
      <c r="L11" s="80" t="s">
        <v>16</v>
      </c>
      <c r="M11" s="80" t="s">
        <v>17</v>
      </c>
      <c r="N11" s="80" t="s">
        <v>16</v>
      </c>
      <c r="O11" s="80" t="s">
        <v>17</v>
      </c>
      <c r="P11" s="80" t="s">
        <v>16</v>
      </c>
      <c r="Q11" s="80" t="s">
        <v>17</v>
      </c>
      <c r="R11" s="80" t="s">
        <v>16</v>
      </c>
      <c r="S11" s="80" t="s">
        <v>17</v>
      </c>
      <c r="T11" s="80" t="s">
        <v>16</v>
      </c>
      <c r="U11" s="80" t="s">
        <v>17</v>
      </c>
      <c r="V11" s="80" t="s">
        <v>16</v>
      </c>
      <c r="W11" s="80" t="s">
        <v>17</v>
      </c>
      <c r="X11" s="80" t="s">
        <v>16</v>
      </c>
      <c r="Y11" s="80" t="s">
        <v>17</v>
      </c>
      <c r="Z11" s="80" t="s">
        <v>16</v>
      </c>
      <c r="AA11" s="80" t="s">
        <v>17</v>
      </c>
      <c r="AB11" s="80" t="s">
        <v>16</v>
      </c>
      <c r="AC11" s="80" t="s">
        <v>17</v>
      </c>
      <c r="AD11" s="80" t="s">
        <v>16</v>
      </c>
      <c r="AE11" s="93" t="s">
        <v>17</v>
      </c>
      <c r="AF11" s="96" t="s">
        <v>80</v>
      </c>
      <c r="AG11" s="97" t="s">
        <v>81</v>
      </c>
      <c r="AH11" s="97" t="s">
        <v>82</v>
      </c>
      <c r="AI11" s="97" t="s">
        <v>83</v>
      </c>
    </row>
    <row r="12" spans="1:35" ht="54" customHeight="1" x14ac:dyDescent="0.25">
      <c r="A12" s="15"/>
      <c r="B12" s="143" t="s">
        <v>18</v>
      </c>
      <c r="C12" s="146"/>
      <c r="D12" s="33" t="s">
        <v>84</v>
      </c>
      <c r="E12" s="34">
        <v>1</v>
      </c>
      <c r="F12" s="35" t="s">
        <v>19</v>
      </c>
      <c r="G12" s="61"/>
      <c r="H12" s="73"/>
      <c r="I12" s="74"/>
      <c r="J12" s="75"/>
      <c r="K12" s="74"/>
      <c r="L12" s="74"/>
      <c r="M12" s="74"/>
      <c r="N12" s="74"/>
      <c r="O12" s="76"/>
      <c r="P12" s="107"/>
      <c r="Q12" s="74"/>
      <c r="R12" s="74"/>
      <c r="S12" s="74"/>
      <c r="T12" s="74"/>
      <c r="U12" s="74"/>
      <c r="V12" s="77"/>
      <c r="W12" s="77"/>
      <c r="X12" s="77"/>
      <c r="Y12" s="74"/>
      <c r="Z12" s="74"/>
      <c r="AA12" s="74"/>
      <c r="AB12" s="74"/>
      <c r="AC12" s="74"/>
      <c r="AD12" s="78">
        <v>1</v>
      </c>
      <c r="AE12" s="94"/>
      <c r="AF12" s="31">
        <f t="shared" ref="AF12:AF56" si="0">SUM(H12,J12,L12,N12,P12,R12,T12,V12,X12,Z12,AB12,AD12)</f>
        <v>1</v>
      </c>
      <c r="AG12" s="32">
        <f t="shared" ref="AG12:AG56" si="1">SUM(I12,K12,M12,O12,Q12,S12,U12,W12,Y12,AA12,AC12,AE12)</f>
        <v>0</v>
      </c>
      <c r="AH12" s="98">
        <f t="shared" ref="AH12:AH56" si="2">AG12/E12</f>
        <v>0</v>
      </c>
      <c r="AI12" s="99"/>
    </row>
    <row r="13" spans="1:35" ht="54" customHeight="1" x14ac:dyDescent="0.25">
      <c r="A13" s="15"/>
      <c r="B13" s="144"/>
      <c r="C13" s="147"/>
      <c r="D13" s="36" t="s">
        <v>85</v>
      </c>
      <c r="E13" s="37">
        <v>1</v>
      </c>
      <c r="F13" s="38" t="s">
        <v>20</v>
      </c>
      <c r="G13" s="55"/>
      <c r="H13" s="47"/>
      <c r="I13" s="9"/>
      <c r="J13" s="19"/>
      <c r="K13" s="9"/>
      <c r="L13" s="9"/>
      <c r="M13" s="9"/>
      <c r="N13" s="9"/>
      <c r="O13" s="11"/>
      <c r="P13" s="108">
        <v>1</v>
      </c>
      <c r="Q13" s="9"/>
      <c r="R13" s="9"/>
      <c r="S13" s="9"/>
      <c r="T13" s="9"/>
      <c r="U13" s="9"/>
      <c r="V13" s="10"/>
      <c r="W13" s="10"/>
      <c r="X13" s="10"/>
      <c r="Y13" s="9"/>
      <c r="Z13" s="9"/>
      <c r="AA13" s="9"/>
      <c r="AB13" s="9"/>
      <c r="AC13" s="9"/>
      <c r="AD13" s="9"/>
      <c r="AE13" s="29"/>
      <c r="AF13" s="31">
        <f t="shared" si="0"/>
        <v>1</v>
      </c>
      <c r="AG13" s="32">
        <f t="shared" si="1"/>
        <v>0</v>
      </c>
      <c r="AH13" s="98">
        <f t="shared" si="2"/>
        <v>0</v>
      </c>
      <c r="AI13" s="99"/>
    </row>
    <row r="14" spans="1:35" ht="54" customHeight="1" x14ac:dyDescent="0.25">
      <c r="A14" s="15"/>
      <c r="B14" s="144"/>
      <c r="C14" s="147"/>
      <c r="D14" s="36" t="s">
        <v>86</v>
      </c>
      <c r="E14" s="37">
        <v>1</v>
      </c>
      <c r="F14" s="38" t="s">
        <v>20</v>
      </c>
      <c r="G14" s="55"/>
      <c r="H14" s="47"/>
      <c r="I14" s="9"/>
      <c r="J14" s="19"/>
      <c r="K14" s="9"/>
      <c r="L14" s="9"/>
      <c r="M14" s="9"/>
      <c r="N14" s="9"/>
      <c r="O14" s="11"/>
      <c r="P14" s="9"/>
      <c r="Q14" s="9"/>
      <c r="R14" s="9"/>
      <c r="S14" s="9"/>
      <c r="T14" s="9"/>
      <c r="U14" s="9"/>
      <c r="V14" s="10"/>
      <c r="W14" s="10"/>
      <c r="X14" s="10"/>
      <c r="Y14" s="9"/>
      <c r="Z14" s="9"/>
      <c r="AA14" s="9"/>
      <c r="AB14" s="9"/>
      <c r="AC14" s="9"/>
      <c r="AD14" s="25">
        <v>1</v>
      </c>
      <c r="AE14" s="29"/>
      <c r="AF14" s="31">
        <f t="shared" si="0"/>
        <v>1</v>
      </c>
      <c r="AG14" s="32">
        <f t="shared" si="1"/>
        <v>0</v>
      </c>
      <c r="AH14" s="98">
        <f t="shared" si="2"/>
        <v>0</v>
      </c>
      <c r="AI14" s="99"/>
    </row>
    <row r="15" spans="1:35" ht="54" customHeight="1" x14ac:dyDescent="0.25">
      <c r="A15" s="15"/>
      <c r="B15" s="144"/>
      <c r="C15" s="147"/>
      <c r="D15" s="36" t="s">
        <v>21</v>
      </c>
      <c r="E15" s="37">
        <v>1</v>
      </c>
      <c r="F15" s="38" t="s">
        <v>20</v>
      </c>
      <c r="G15" s="55"/>
      <c r="H15" s="47"/>
      <c r="I15" s="9"/>
      <c r="J15" s="9"/>
      <c r="K15" s="9"/>
      <c r="L15" s="9"/>
      <c r="M15" s="9"/>
      <c r="N15" s="9"/>
      <c r="O15" s="11"/>
      <c r="P15" s="9"/>
      <c r="Q15" s="9"/>
      <c r="R15" s="9"/>
      <c r="S15" s="9"/>
      <c r="T15" s="9"/>
      <c r="U15" s="9"/>
      <c r="V15" s="9"/>
      <c r="W15" s="9"/>
      <c r="X15" s="25">
        <v>1</v>
      </c>
      <c r="Y15" s="9"/>
      <c r="Z15" s="9"/>
      <c r="AA15" s="9"/>
      <c r="AB15" s="9"/>
      <c r="AC15" s="9"/>
      <c r="AD15" s="9"/>
      <c r="AE15" s="29"/>
      <c r="AF15" s="31">
        <f t="shared" si="0"/>
        <v>1</v>
      </c>
      <c r="AG15" s="32">
        <f t="shared" si="1"/>
        <v>0</v>
      </c>
      <c r="AH15" s="98">
        <f t="shared" si="2"/>
        <v>0</v>
      </c>
      <c r="AI15" s="99"/>
    </row>
    <row r="16" spans="1:35" ht="54" customHeight="1" x14ac:dyDescent="0.25">
      <c r="A16" s="15"/>
      <c r="B16" s="144"/>
      <c r="C16" s="155" t="s">
        <v>87</v>
      </c>
      <c r="D16" s="36" t="s">
        <v>88</v>
      </c>
      <c r="E16" s="37">
        <v>0.8</v>
      </c>
      <c r="F16" s="38" t="s">
        <v>20</v>
      </c>
      <c r="G16" s="55"/>
      <c r="H16" s="48">
        <v>1</v>
      </c>
      <c r="I16" s="9"/>
      <c r="J16" s="25">
        <v>1</v>
      </c>
      <c r="K16" s="9"/>
      <c r="L16" s="25">
        <v>1</v>
      </c>
      <c r="M16" s="9"/>
      <c r="N16" s="25">
        <v>1</v>
      </c>
      <c r="O16" s="11"/>
      <c r="P16" s="25">
        <v>1</v>
      </c>
      <c r="Q16" s="9"/>
      <c r="R16" s="25">
        <v>1</v>
      </c>
      <c r="S16" s="9"/>
      <c r="T16" s="25">
        <v>1</v>
      </c>
      <c r="U16" s="9"/>
      <c r="V16" s="25">
        <v>1</v>
      </c>
      <c r="W16" s="10"/>
      <c r="X16" s="25">
        <v>1</v>
      </c>
      <c r="Y16" s="9"/>
      <c r="Z16" s="25">
        <v>1</v>
      </c>
      <c r="AA16" s="9"/>
      <c r="AB16" s="25">
        <v>1</v>
      </c>
      <c r="AC16" s="9"/>
      <c r="AD16" s="25">
        <v>1</v>
      </c>
      <c r="AE16" s="29"/>
      <c r="AF16" s="31">
        <f t="shared" si="0"/>
        <v>12</v>
      </c>
      <c r="AG16" s="32">
        <f t="shared" si="1"/>
        <v>0</v>
      </c>
      <c r="AH16" s="98">
        <f t="shared" si="2"/>
        <v>0</v>
      </c>
      <c r="AI16" s="99"/>
    </row>
    <row r="17" spans="1:35" ht="54" customHeight="1" x14ac:dyDescent="0.25">
      <c r="A17" s="15"/>
      <c r="B17" s="144"/>
      <c r="C17" s="156"/>
      <c r="D17" s="46" t="s">
        <v>22</v>
      </c>
      <c r="E17" s="37">
        <v>1</v>
      </c>
      <c r="F17" s="38" t="s">
        <v>23</v>
      </c>
      <c r="G17" s="55"/>
      <c r="H17" s="49"/>
      <c r="I17" s="9"/>
      <c r="J17" s="9"/>
      <c r="K17" s="9"/>
      <c r="L17" s="25">
        <v>1</v>
      </c>
      <c r="M17" s="9"/>
      <c r="N17" s="25">
        <v>1</v>
      </c>
      <c r="O17" s="11"/>
      <c r="P17" s="25">
        <v>1</v>
      </c>
      <c r="Q17" s="9"/>
      <c r="R17" s="9"/>
      <c r="S17" s="9"/>
      <c r="T17" s="9"/>
      <c r="U17" s="9"/>
      <c r="V17" s="9"/>
      <c r="W17" s="10"/>
      <c r="X17" s="9"/>
      <c r="Y17" s="9"/>
      <c r="Z17" s="9"/>
      <c r="AA17" s="9"/>
      <c r="AB17" s="9"/>
      <c r="AC17" s="9"/>
      <c r="AD17" s="9"/>
      <c r="AE17" s="29"/>
      <c r="AF17" s="31">
        <f t="shared" si="0"/>
        <v>3</v>
      </c>
      <c r="AG17" s="32">
        <f t="shared" si="1"/>
        <v>0</v>
      </c>
      <c r="AH17" s="98">
        <f t="shared" si="2"/>
        <v>0</v>
      </c>
      <c r="AI17" s="99"/>
    </row>
    <row r="18" spans="1:35" ht="54" customHeight="1" x14ac:dyDescent="0.25">
      <c r="A18" s="15"/>
      <c r="B18" s="144"/>
      <c r="C18" s="38"/>
      <c r="D18" s="36" t="s">
        <v>24</v>
      </c>
      <c r="E18" s="37">
        <v>0.8</v>
      </c>
      <c r="F18" s="38" t="s">
        <v>20</v>
      </c>
      <c r="G18" s="55"/>
      <c r="H18" s="47"/>
      <c r="I18" s="9"/>
      <c r="J18" s="9"/>
      <c r="K18" s="9"/>
      <c r="L18" s="25">
        <v>1</v>
      </c>
      <c r="M18" s="9"/>
      <c r="N18" s="9"/>
      <c r="O18" s="11"/>
      <c r="P18" s="9"/>
      <c r="Q18" s="9"/>
      <c r="R18" s="25">
        <v>1</v>
      </c>
      <c r="S18" s="9"/>
      <c r="T18" s="9"/>
      <c r="U18" s="11"/>
      <c r="V18" s="9"/>
      <c r="W18" s="9"/>
      <c r="X18" s="25">
        <v>1</v>
      </c>
      <c r="Y18" s="9"/>
      <c r="Z18" s="9"/>
      <c r="AA18" s="11"/>
      <c r="AB18" s="25">
        <v>1</v>
      </c>
      <c r="AC18" s="9"/>
      <c r="AD18" s="9"/>
      <c r="AE18" s="29"/>
      <c r="AF18" s="31">
        <f t="shared" si="0"/>
        <v>4</v>
      </c>
      <c r="AG18" s="32">
        <f t="shared" si="1"/>
        <v>0</v>
      </c>
      <c r="AH18" s="98">
        <f t="shared" si="2"/>
        <v>0</v>
      </c>
      <c r="AI18" s="99"/>
    </row>
    <row r="19" spans="1:35" ht="54" customHeight="1" x14ac:dyDescent="0.25">
      <c r="A19" s="15"/>
      <c r="B19" s="144"/>
      <c r="C19" s="38"/>
      <c r="D19" s="36" t="s">
        <v>25</v>
      </c>
      <c r="E19" s="37">
        <v>1</v>
      </c>
      <c r="F19" s="38" t="s">
        <v>20</v>
      </c>
      <c r="G19" s="55"/>
      <c r="H19" s="47"/>
      <c r="I19" s="9"/>
      <c r="J19" s="25">
        <v>1</v>
      </c>
      <c r="K19" s="9"/>
      <c r="L19" s="9"/>
      <c r="M19" s="9"/>
      <c r="N19" s="9"/>
      <c r="O19" s="11"/>
      <c r="P19" s="9"/>
      <c r="Q19" s="9"/>
      <c r="R19" s="25">
        <v>1</v>
      </c>
      <c r="S19" s="9"/>
      <c r="T19" s="9"/>
      <c r="U19" s="11"/>
      <c r="V19" s="9"/>
      <c r="W19" s="9"/>
      <c r="X19" s="9"/>
      <c r="Y19" s="9"/>
      <c r="Z19" s="25">
        <v>1</v>
      </c>
      <c r="AA19" s="11"/>
      <c r="AB19" s="9"/>
      <c r="AC19" s="9"/>
      <c r="AD19" s="9"/>
      <c r="AE19" s="29"/>
      <c r="AF19" s="31">
        <f t="shared" si="0"/>
        <v>3</v>
      </c>
      <c r="AG19" s="32">
        <f t="shared" si="1"/>
        <v>0</v>
      </c>
      <c r="AH19" s="98">
        <f t="shared" si="2"/>
        <v>0</v>
      </c>
      <c r="AI19" s="99"/>
    </row>
    <row r="20" spans="1:35" ht="54" customHeight="1" x14ac:dyDescent="0.25">
      <c r="A20" s="15"/>
      <c r="B20" s="144"/>
      <c r="C20" s="39"/>
      <c r="D20" s="36" t="s">
        <v>89</v>
      </c>
      <c r="E20" s="37">
        <v>1</v>
      </c>
      <c r="F20" s="38" t="s">
        <v>26</v>
      </c>
      <c r="G20" s="55"/>
      <c r="H20" s="47"/>
      <c r="I20" s="9"/>
      <c r="J20" s="25">
        <v>1</v>
      </c>
      <c r="K20" s="9"/>
      <c r="L20" s="25">
        <v>1</v>
      </c>
      <c r="M20" s="9"/>
      <c r="N20" s="25">
        <v>1</v>
      </c>
      <c r="O20" s="11"/>
      <c r="P20" s="25">
        <v>1</v>
      </c>
      <c r="Q20" s="9"/>
      <c r="R20" s="25">
        <v>1</v>
      </c>
      <c r="S20" s="9"/>
      <c r="T20" s="25">
        <v>1</v>
      </c>
      <c r="U20" s="9"/>
      <c r="V20" s="25">
        <v>1</v>
      </c>
      <c r="W20" s="9"/>
      <c r="X20" s="25">
        <v>1</v>
      </c>
      <c r="Y20" s="9"/>
      <c r="Z20" s="25">
        <v>1</v>
      </c>
      <c r="AA20" s="9"/>
      <c r="AB20" s="25">
        <v>1</v>
      </c>
      <c r="AC20" s="9"/>
      <c r="AD20" s="25">
        <v>1</v>
      </c>
      <c r="AE20" s="29"/>
      <c r="AF20" s="31">
        <f t="shared" si="0"/>
        <v>11</v>
      </c>
      <c r="AG20" s="32">
        <f t="shared" si="1"/>
        <v>0</v>
      </c>
      <c r="AH20" s="98">
        <f t="shared" si="2"/>
        <v>0</v>
      </c>
      <c r="AI20" s="99"/>
    </row>
    <row r="21" spans="1:35" ht="54" customHeight="1" x14ac:dyDescent="0.25">
      <c r="A21" s="15"/>
      <c r="B21" s="144"/>
      <c r="C21" s="152" t="s">
        <v>27</v>
      </c>
      <c r="D21" s="36" t="s">
        <v>90</v>
      </c>
      <c r="E21" s="37">
        <v>1</v>
      </c>
      <c r="F21" s="38" t="s">
        <v>20</v>
      </c>
      <c r="G21" s="55"/>
      <c r="H21" s="50">
        <v>1</v>
      </c>
      <c r="I21" s="9"/>
      <c r="J21" s="9"/>
      <c r="K21" s="9"/>
      <c r="L21" s="9"/>
      <c r="M21" s="9"/>
      <c r="N21" s="12"/>
      <c r="O21" s="18"/>
      <c r="P21" s="12"/>
      <c r="Q21" s="9"/>
      <c r="R21" s="10"/>
      <c r="S21" s="10"/>
      <c r="T21" s="10"/>
      <c r="U21" s="10"/>
      <c r="V21" s="10"/>
      <c r="W21" s="10"/>
      <c r="X21" s="9"/>
      <c r="Y21" s="9"/>
      <c r="Z21" s="9"/>
      <c r="AA21" s="9"/>
      <c r="AB21" s="9"/>
      <c r="AC21" s="9"/>
      <c r="AD21" s="9"/>
      <c r="AE21" s="29"/>
      <c r="AF21" s="31">
        <f t="shared" si="0"/>
        <v>1</v>
      </c>
      <c r="AG21" s="32">
        <f t="shared" si="1"/>
        <v>0</v>
      </c>
      <c r="AH21" s="98">
        <f t="shared" si="2"/>
        <v>0</v>
      </c>
      <c r="AI21" s="99"/>
    </row>
    <row r="22" spans="1:35" ht="54" customHeight="1" x14ac:dyDescent="0.25">
      <c r="A22" s="15"/>
      <c r="B22" s="144"/>
      <c r="C22" s="152"/>
      <c r="D22" s="36" t="s">
        <v>91</v>
      </c>
      <c r="E22" s="37">
        <v>1</v>
      </c>
      <c r="F22" s="38" t="s">
        <v>20</v>
      </c>
      <c r="G22" s="55"/>
      <c r="H22" s="49"/>
      <c r="I22" s="9"/>
      <c r="J22" s="9"/>
      <c r="K22" s="9"/>
      <c r="L22" s="9"/>
      <c r="M22" s="9"/>
      <c r="N22" s="25">
        <v>1</v>
      </c>
      <c r="O22" s="11"/>
      <c r="P22" s="9"/>
      <c r="Q22" s="10"/>
      <c r="R22" s="9"/>
      <c r="S22" s="9"/>
      <c r="T22" s="9"/>
      <c r="U22" s="10"/>
      <c r="V22" s="9"/>
      <c r="W22" s="10"/>
      <c r="X22" s="9"/>
      <c r="Y22" s="9"/>
      <c r="Z22" s="9"/>
      <c r="AA22" s="9"/>
      <c r="AB22" s="9"/>
      <c r="AC22" s="9"/>
      <c r="AD22" s="9"/>
      <c r="AE22" s="29"/>
      <c r="AF22" s="31">
        <f t="shared" si="0"/>
        <v>1</v>
      </c>
      <c r="AG22" s="32">
        <f t="shared" si="1"/>
        <v>0</v>
      </c>
      <c r="AH22" s="98">
        <f t="shared" si="2"/>
        <v>0</v>
      </c>
      <c r="AI22" s="99"/>
    </row>
    <row r="23" spans="1:35" ht="58.5" customHeight="1" x14ac:dyDescent="0.25">
      <c r="A23" s="15"/>
      <c r="B23" s="144"/>
      <c r="C23" s="152"/>
      <c r="D23" s="36" t="s">
        <v>92</v>
      </c>
      <c r="E23" s="37">
        <v>1</v>
      </c>
      <c r="F23" s="38" t="s">
        <v>20</v>
      </c>
      <c r="G23" s="55"/>
      <c r="H23" s="47"/>
      <c r="I23" s="12"/>
      <c r="J23" s="25">
        <v>1</v>
      </c>
      <c r="K23" s="12"/>
      <c r="L23" s="19"/>
      <c r="M23" s="12"/>
      <c r="N23" s="12"/>
      <c r="O23" s="18"/>
      <c r="P23" s="19"/>
      <c r="Q23" s="9"/>
      <c r="R23" s="9"/>
      <c r="S23" s="9"/>
      <c r="T23" s="10"/>
      <c r="U23" s="10"/>
      <c r="V23" s="10"/>
      <c r="W23" s="10"/>
      <c r="X23" s="25">
        <v>1</v>
      </c>
      <c r="Y23" s="9"/>
      <c r="Z23" s="9"/>
      <c r="AA23" s="9"/>
      <c r="AB23" s="9"/>
      <c r="AC23" s="9"/>
      <c r="AD23" s="9"/>
      <c r="AE23" s="29"/>
      <c r="AF23" s="31">
        <f t="shared" si="0"/>
        <v>2</v>
      </c>
      <c r="AG23" s="32">
        <f t="shared" si="1"/>
        <v>0</v>
      </c>
      <c r="AH23" s="98">
        <f t="shared" si="2"/>
        <v>0</v>
      </c>
      <c r="AI23" s="99"/>
    </row>
    <row r="24" spans="1:35" ht="54" customHeight="1" x14ac:dyDescent="0.25">
      <c r="A24" s="15"/>
      <c r="B24" s="144"/>
      <c r="C24" s="38" t="s">
        <v>93</v>
      </c>
      <c r="D24" s="36" t="s">
        <v>94</v>
      </c>
      <c r="E24" s="37">
        <v>1</v>
      </c>
      <c r="F24" s="38" t="s">
        <v>20</v>
      </c>
      <c r="G24" s="55"/>
      <c r="H24" s="47"/>
      <c r="I24" s="9"/>
      <c r="J24" s="25">
        <v>1</v>
      </c>
      <c r="K24" s="9"/>
      <c r="L24" s="9"/>
      <c r="M24" s="9"/>
      <c r="N24" s="9"/>
      <c r="O24" s="11"/>
      <c r="P24" s="25">
        <v>1</v>
      </c>
      <c r="Q24" s="9"/>
      <c r="R24" s="9"/>
      <c r="S24" s="9"/>
      <c r="T24" s="25">
        <v>1</v>
      </c>
      <c r="U24" s="9"/>
      <c r="V24" s="9"/>
      <c r="W24" s="10"/>
      <c r="X24" s="25">
        <v>1</v>
      </c>
      <c r="Y24" s="9"/>
      <c r="Z24" s="19"/>
      <c r="AA24" s="9"/>
      <c r="AB24" s="9"/>
      <c r="AC24" s="9"/>
      <c r="AD24" s="9"/>
      <c r="AE24" s="29"/>
      <c r="AF24" s="31">
        <f t="shared" si="0"/>
        <v>4</v>
      </c>
      <c r="AG24" s="32">
        <f t="shared" si="1"/>
        <v>0</v>
      </c>
      <c r="AH24" s="98">
        <f t="shared" si="2"/>
        <v>0</v>
      </c>
      <c r="AI24" s="99"/>
    </row>
    <row r="25" spans="1:35" ht="54" customHeight="1" thickBot="1" x14ac:dyDescent="0.3">
      <c r="A25" s="15"/>
      <c r="B25" s="145"/>
      <c r="C25" s="68"/>
      <c r="D25" s="69" t="s">
        <v>28</v>
      </c>
      <c r="E25" s="70">
        <v>1</v>
      </c>
      <c r="F25" s="57" t="s">
        <v>20</v>
      </c>
      <c r="G25" s="60"/>
      <c r="H25" s="47"/>
      <c r="I25" s="9"/>
      <c r="J25" s="9"/>
      <c r="K25" s="9"/>
      <c r="L25" s="9"/>
      <c r="M25" s="9"/>
      <c r="N25" s="25">
        <v>1</v>
      </c>
      <c r="O25" s="11"/>
      <c r="P25" s="9"/>
      <c r="Q25" s="9"/>
      <c r="R25" s="9"/>
      <c r="S25" s="9"/>
      <c r="T25" s="9"/>
      <c r="U25" s="10"/>
      <c r="V25" s="10"/>
      <c r="W25" s="10"/>
      <c r="X25" s="9"/>
      <c r="Y25" s="10"/>
      <c r="Z25" s="9"/>
      <c r="AA25" s="9"/>
      <c r="AB25" s="9"/>
      <c r="AC25" s="9"/>
      <c r="AD25" s="25"/>
      <c r="AE25" s="29"/>
      <c r="AF25" s="31">
        <f t="shared" si="0"/>
        <v>1</v>
      </c>
      <c r="AG25" s="32">
        <f t="shared" si="1"/>
        <v>0</v>
      </c>
      <c r="AH25" s="98">
        <f t="shared" si="2"/>
        <v>0</v>
      </c>
      <c r="AI25" s="99"/>
    </row>
    <row r="26" spans="1:35" ht="54" customHeight="1" x14ac:dyDescent="0.25">
      <c r="A26" s="15"/>
      <c r="B26" s="143" t="s">
        <v>29</v>
      </c>
      <c r="C26" s="146" t="s">
        <v>30</v>
      </c>
      <c r="D26" s="33" t="s">
        <v>95</v>
      </c>
      <c r="E26" s="34">
        <v>0.8</v>
      </c>
      <c r="F26" s="35" t="s">
        <v>20</v>
      </c>
      <c r="G26" s="61"/>
      <c r="H26" s="50">
        <v>1</v>
      </c>
      <c r="I26" s="9"/>
      <c r="J26" s="9"/>
      <c r="K26" s="9"/>
      <c r="L26" s="19"/>
      <c r="M26" s="9"/>
      <c r="N26" s="9"/>
      <c r="O26" s="11"/>
      <c r="P26" s="9"/>
      <c r="Q26" s="9"/>
      <c r="R26" s="9"/>
      <c r="S26" s="9"/>
      <c r="T26" s="9"/>
      <c r="U26" s="10"/>
      <c r="V26" s="10"/>
      <c r="W26" s="10"/>
      <c r="X26" s="10"/>
      <c r="Y26" s="9"/>
      <c r="Z26" s="9"/>
      <c r="AA26" s="9"/>
      <c r="AB26" s="9"/>
      <c r="AC26" s="9"/>
      <c r="AD26" s="9"/>
      <c r="AE26" s="29"/>
      <c r="AF26" s="31">
        <f t="shared" si="0"/>
        <v>1</v>
      </c>
      <c r="AG26" s="32">
        <f t="shared" si="1"/>
        <v>0</v>
      </c>
      <c r="AH26" s="98">
        <f t="shared" si="2"/>
        <v>0</v>
      </c>
      <c r="AI26" s="99"/>
    </row>
    <row r="27" spans="1:35" ht="54" customHeight="1" x14ac:dyDescent="0.25">
      <c r="A27" s="15"/>
      <c r="B27" s="144"/>
      <c r="C27" s="147"/>
      <c r="D27" s="36" t="s">
        <v>31</v>
      </c>
      <c r="E27" s="37">
        <v>0.8</v>
      </c>
      <c r="F27" s="38" t="s">
        <v>32</v>
      </c>
      <c r="G27" s="55"/>
      <c r="H27" s="50">
        <v>1</v>
      </c>
      <c r="I27" s="9"/>
      <c r="J27" s="25">
        <v>1</v>
      </c>
      <c r="K27" s="9"/>
      <c r="L27" s="25">
        <v>1</v>
      </c>
      <c r="M27" s="9"/>
      <c r="N27" s="25">
        <v>1</v>
      </c>
      <c r="O27" s="9"/>
      <c r="P27" s="25">
        <v>1</v>
      </c>
      <c r="Q27" s="9"/>
      <c r="R27" s="25">
        <v>1</v>
      </c>
      <c r="S27" s="9"/>
      <c r="T27" s="25">
        <v>1</v>
      </c>
      <c r="U27" s="10"/>
      <c r="V27" s="25">
        <v>1</v>
      </c>
      <c r="W27" s="9"/>
      <c r="X27" s="25">
        <v>1</v>
      </c>
      <c r="Y27" s="9"/>
      <c r="Z27" s="25">
        <v>1</v>
      </c>
      <c r="AA27" s="9"/>
      <c r="AB27" s="25">
        <v>1</v>
      </c>
      <c r="AC27" s="9"/>
      <c r="AD27" s="25">
        <v>1</v>
      </c>
      <c r="AE27" s="29"/>
      <c r="AF27" s="31">
        <f t="shared" si="0"/>
        <v>12</v>
      </c>
      <c r="AG27" s="32">
        <f t="shared" si="1"/>
        <v>0</v>
      </c>
      <c r="AH27" s="98">
        <f t="shared" si="2"/>
        <v>0</v>
      </c>
      <c r="AI27" s="99"/>
    </row>
    <row r="28" spans="1:35" ht="54" customHeight="1" x14ac:dyDescent="0.25">
      <c r="A28" s="15"/>
      <c r="B28" s="144"/>
      <c r="C28" s="147"/>
      <c r="D28" s="36" t="s">
        <v>96</v>
      </c>
      <c r="E28" s="37">
        <v>0.75</v>
      </c>
      <c r="F28" s="38" t="s">
        <v>33</v>
      </c>
      <c r="G28" s="55"/>
      <c r="H28" s="47"/>
      <c r="I28" s="9"/>
      <c r="J28" s="9"/>
      <c r="K28" s="9"/>
      <c r="L28" s="9"/>
      <c r="M28" s="9"/>
      <c r="N28" s="9"/>
      <c r="O28" s="11"/>
      <c r="P28" s="25">
        <v>1</v>
      </c>
      <c r="Q28" s="10"/>
      <c r="R28" s="9"/>
      <c r="S28" s="9"/>
      <c r="T28" s="24"/>
      <c r="U28" s="9"/>
      <c r="V28" s="10"/>
      <c r="W28" s="10"/>
      <c r="X28" s="10"/>
      <c r="Y28" s="9"/>
      <c r="Z28" s="9"/>
      <c r="AA28" s="9"/>
      <c r="AB28" s="9"/>
      <c r="AC28" s="9"/>
      <c r="AD28" s="9"/>
      <c r="AE28" s="29"/>
      <c r="AF28" s="31">
        <f t="shared" si="0"/>
        <v>1</v>
      </c>
      <c r="AG28" s="32">
        <f t="shared" si="1"/>
        <v>0</v>
      </c>
      <c r="AH28" s="98">
        <f t="shared" si="2"/>
        <v>0</v>
      </c>
      <c r="AI28" s="99"/>
    </row>
    <row r="29" spans="1:35" ht="54" customHeight="1" x14ac:dyDescent="0.25">
      <c r="A29" s="15"/>
      <c r="B29" s="144"/>
      <c r="C29" s="147"/>
      <c r="D29" s="36" t="s">
        <v>34</v>
      </c>
      <c r="E29" s="37">
        <v>0.7</v>
      </c>
      <c r="F29" s="38" t="s">
        <v>35</v>
      </c>
      <c r="G29" s="55"/>
      <c r="H29" s="47"/>
      <c r="I29" s="9"/>
      <c r="J29" s="25">
        <v>1</v>
      </c>
      <c r="K29" s="9"/>
      <c r="L29" s="25">
        <v>1</v>
      </c>
      <c r="M29" s="9"/>
      <c r="N29" s="9"/>
      <c r="O29" s="11"/>
      <c r="P29" s="25">
        <v>1</v>
      </c>
      <c r="Q29" s="9"/>
      <c r="R29" s="25">
        <v>1</v>
      </c>
      <c r="S29" s="9"/>
      <c r="T29" s="10"/>
      <c r="U29" s="9"/>
      <c r="V29" s="25">
        <v>1</v>
      </c>
      <c r="W29" s="10"/>
      <c r="X29" s="25">
        <v>1</v>
      </c>
      <c r="Y29" s="9"/>
      <c r="Z29" s="9"/>
      <c r="AA29" s="9"/>
      <c r="AB29" s="25">
        <v>1</v>
      </c>
      <c r="AC29" s="9"/>
      <c r="AD29" s="9"/>
      <c r="AE29" s="29"/>
      <c r="AF29" s="31">
        <f t="shared" si="0"/>
        <v>7</v>
      </c>
      <c r="AG29" s="32">
        <f t="shared" si="1"/>
        <v>0</v>
      </c>
      <c r="AH29" s="98">
        <f t="shared" si="2"/>
        <v>0</v>
      </c>
      <c r="AI29" s="99"/>
    </row>
    <row r="30" spans="1:35" s="17" customFormat="1" ht="54" customHeight="1" x14ac:dyDescent="0.25">
      <c r="A30" s="21"/>
      <c r="B30" s="144"/>
      <c r="C30" s="147"/>
      <c r="D30" s="36" t="s">
        <v>36</v>
      </c>
      <c r="E30" s="37">
        <v>1</v>
      </c>
      <c r="F30" s="38" t="s">
        <v>33</v>
      </c>
      <c r="G30" s="56"/>
      <c r="H30" s="51"/>
      <c r="I30" s="12"/>
      <c r="J30" s="28"/>
      <c r="K30" s="12"/>
      <c r="L30" s="12"/>
      <c r="M30" s="12"/>
      <c r="N30" s="25">
        <v>1</v>
      </c>
      <c r="O30" s="18"/>
      <c r="P30" s="12"/>
      <c r="Q30" s="12"/>
      <c r="R30" s="12"/>
      <c r="S30" s="12"/>
      <c r="T30" s="12"/>
      <c r="U30" s="12"/>
      <c r="V30" s="12"/>
      <c r="W30" s="12"/>
      <c r="X30" s="22"/>
      <c r="Y30" s="12"/>
      <c r="Z30" s="25">
        <v>1</v>
      </c>
      <c r="AA30" s="12"/>
      <c r="AB30" s="12"/>
      <c r="AC30" s="12"/>
      <c r="AD30" s="12"/>
      <c r="AE30" s="30"/>
      <c r="AF30" s="31">
        <f t="shared" si="0"/>
        <v>2</v>
      </c>
      <c r="AG30" s="32">
        <f t="shared" si="1"/>
        <v>0</v>
      </c>
      <c r="AH30" s="98">
        <f t="shared" si="2"/>
        <v>0</v>
      </c>
      <c r="AI30" s="100"/>
    </row>
    <row r="31" spans="1:35" ht="54" customHeight="1" x14ac:dyDescent="0.25">
      <c r="A31" s="15"/>
      <c r="B31" s="144"/>
      <c r="C31" s="147"/>
      <c r="D31" s="36" t="s">
        <v>37</v>
      </c>
      <c r="E31" s="37">
        <v>1</v>
      </c>
      <c r="F31" s="38" t="s">
        <v>33</v>
      </c>
      <c r="G31" s="55"/>
      <c r="H31" s="47"/>
      <c r="I31" s="9"/>
      <c r="J31" s="25">
        <v>1</v>
      </c>
      <c r="K31" s="9"/>
      <c r="L31" s="9"/>
      <c r="M31" s="9"/>
      <c r="N31" s="9"/>
      <c r="O31" s="11"/>
      <c r="P31" s="9"/>
      <c r="Q31" s="9"/>
      <c r="R31" s="9"/>
      <c r="S31" s="9"/>
      <c r="T31" s="25">
        <v>1</v>
      </c>
      <c r="U31" s="9"/>
      <c r="V31" s="9"/>
      <c r="W31" s="10"/>
      <c r="X31" s="10"/>
      <c r="Y31" s="9"/>
      <c r="Z31" s="9"/>
      <c r="AA31" s="9"/>
      <c r="AB31" s="9"/>
      <c r="AC31" s="9"/>
      <c r="AD31" s="9"/>
      <c r="AE31" s="29"/>
      <c r="AF31" s="31">
        <f t="shared" si="0"/>
        <v>2</v>
      </c>
      <c r="AG31" s="32">
        <f t="shared" si="1"/>
        <v>0</v>
      </c>
      <c r="AH31" s="98">
        <f t="shared" si="2"/>
        <v>0</v>
      </c>
      <c r="AI31" s="99"/>
    </row>
    <row r="32" spans="1:35" ht="54" customHeight="1" x14ac:dyDescent="0.25">
      <c r="A32" s="15"/>
      <c r="B32" s="144"/>
      <c r="C32" s="147"/>
      <c r="D32" s="36" t="s">
        <v>97</v>
      </c>
      <c r="E32" s="37">
        <v>0.75</v>
      </c>
      <c r="F32" s="38" t="s">
        <v>38</v>
      </c>
      <c r="G32" s="55"/>
      <c r="H32" s="47"/>
      <c r="I32" s="9"/>
      <c r="J32" s="9"/>
      <c r="K32" s="9"/>
      <c r="L32" s="9"/>
      <c r="M32" s="9"/>
      <c r="N32" s="9"/>
      <c r="O32" s="11"/>
      <c r="P32" s="9"/>
      <c r="Q32" s="9"/>
      <c r="R32" s="9"/>
      <c r="S32" s="9"/>
      <c r="T32" s="25">
        <v>1</v>
      </c>
      <c r="U32" s="9"/>
      <c r="V32" s="9"/>
      <c r="W32" s="10"/>
      <c r="X32" s="10"/>
      <c r="Y32" s="9"/>
      <c r="Z32" s="9"/>
      <c r="AA32" s="9"/>
      <c r="AB32" s="9"/>
      <c r="AC32" s="9"/>
      <c r="AD32" s="9"/>
      <c r="AE32" s="29"/>
      <c r="AF32" s="31">
        <f t="shared" si="0"/>
        <v>1</v>
      </c>
      <c r="AG32" s="32">
        <f t="shared" si="1"/>
        <v>0</v>
      </c>
      <c r="AH32" s="98">
        <f t="shared" si="2"/>
        <v>0</v>
      </c>
      <c r="AI32" s="99"/>
    </row>
    <row r="33" spans="1:35" ht="54" customHeight="1" x14ac:dyDescent="0.25">
      <c r="A33" s="15"/>
      <c r="B33" s="144"/>
      <c r="C33" s="147"/>
      <c r="D33" s="36" t="s">
        <v>39</v>
      </c>
      <c r="E33" s="37">
        <v>0.75</v>
      </c>
      <c r="F33" s="38" t="s">
        <v>40</v>
      </c>
      <c r="G33" s="55"/>
      <c r="H33" s="47"/>
      <c r="I33" s="9"/>
      <c r="J33" s="9"/>
      <c r="K33" s="9"/>
      <c r="L33" s="25">
        <v>1</v>
      </c>
      <c r="M33" s="9"/>
      <c r="N33" s="9"/>
      <c r="O33" s="11"/>
      <c r="P33" s="9"/>
      <c r="Q33" s="9"/>
      <c r="R33" s="25">
        <v>1</v>
      </c>
      <c r="S33" s="9"/>
      <c r="T33" s="9"/>
      <c r="U33" s="9"/>
      <c r="V33" s="9"/>
      <c r="W33" s="10"/>
      <c r="X33" s="26">
        <v>1</v>
      </c>
      <c r="Y33" s="9"/>
      <c r="Z33" s="9"/>
      <c r="AA33" s="9"/>
      <c r="AB33" s="9"/>
      <c r="AC33" s="9"/>
      <c r="AD33" s="25">
        <v>1</v>
      </c>
      <c r="AE33" s="29"/>
      <c r="AF33" s="31">
        <f t="shared" si="0"/>
        <v>4</v>
      </c>
      <c r="AG33" s="32">
        <f t="shared" si="1"/>
        <v>0</v>
      </c>
      <c r="AH33" s="98">
        <f t="shared" si="2"/>
        <v>0</v>
      </c>
      <c r="AI33" s="99"/>
    </row>
    <row r="34" spans="1:35" ht="54" customHeight="1" x14ac:dyDescent="0.25">
      <c r="A34" s="15"/>
      <c r="B34" s="144"/>
      <c r="C34" s="147"/>
      <c r="D34" s="36" t="s">
        <v>41</v>
      </c>
      <c r="E34" s="37">
        <v>0.75</v>
      </c>
      <c r="F34" s="38" t="s">
        <v>33</v>
      </c>
      <c r="G34" s="55"/>
      <c r="H34" s="47"/>
      <c r="I34" s="9"/>
      <c r="J34" s="25">
        <v>1</v>
      </c>
      <c r="K34" s="9"/>
      <c r="L34" s="9"/>
      <c r="M34" s="9"/>
      <c r="N34" s="9"/>
      <c r="O34" s="11"/>
      <c r="P34" s="25">
        <v>1</v>
      </c>
      <c r="Q34" s="9"/>
      <c r="R34" s="9"/>
      <c r="S34" s="10"/>
      <c r="T34" s="9"/>
      <c r="U34" s="9"/>
      <c r="V34" s="25">
        <v>1</v>
      </c>
      <c r="W34" s="10"/>
      <c r="X34" s="10"/>
      <c r="Y34" s="9"/>
      <c r="Z34" s="9"/>
      <c r="AA34" s="9"/>
      <c r="AB34" s="25">
        <v>1</v>
      </c>
      <c r="AC34" s="9"/>
      <c r="AD34" s="9"/>
      <c r="AE34" s="29"/>
      <c r="AF34" s="31">
        <f t="shared" si="0"/>
        <v>4</v>
      </c>
      <c r="AG34" s="32">
        <f t="shared" si="1"/>
        <v>0</v>
      </c>
      <c r="AH34" s="98">
        <f t="shared" si="2"/>
        <v>0</v>
      </c>
      <c r="AI34" s="99"/>
    </row>
    <row r="35" spans="1:35" ht="54" customHeight="1" x14ac:dyDescent="0.25">
      <c r="A35" s="15"/>
      <c r="B35" s="144"/>
      <c r="C35" s="147"/>
      <c r="D35" s="36" t="s">
        <v>42</v>
      </c>
      <c r="E35" s="37">
        <v>0.9</v>
      </c>
      <c r="F35" s="38" t="s">
        <v>43</v>
      </c>
      <c r="G35" s="55"/>
      <c r="H35" s="47"/>
      <c r="I35" s="9"/>
      <c r="J35" s="9"/>
      <c r="K35" s="9"/>
      <c r="L35" s="9"/>
      <c r="M35" s="9"/>
      <c r="N35" s="9"/>
      <c r="O35" s="11"/>
      <c r="P35" s="9"/>
      <c r="Q35" s="9"/>
      <c r="R35" s="25">
        <v>1</v>
      </c>
      <c r="S35" s="9"/>
      <c r="T35" s="9"/>
      <c r="U35" s="9"/>
      <c r="V35" s="9"/>
      <c r="W35" s="10"/>
      <c r="X35" s="10"/>
      <c r="Y35" s="9"/>
      <c r="Z35" s="25">
        <v>1</v>
      </c>
      <c r="AA35" s="9"/>
      <c r="AB35" s="9"/>
      <c r="AC35" s="9"/>
      <c r="AD35" s="9"/>
      <c r="AE35" s="29"/>
      <c r="AF35" s="31">
        <f t="shared" si="0"/>
        <v>2</v>
      </c>
      <c r="AG35" s="32">
        <f t="shared" si="1"/>
        <v>0</v>
      </c>
      <c r="AH35" s="98">
        <f t="shared" si="2"/>
        <v>0</v>
      </c>
      <c r="AI35" s="99"/>
    </row>
    <row r="36" spans="1:35" ht="54" customHeight="1" x14ac:dyDescent="0.25">
      <c r="A36" s="15"/>
      <c r="B36" s="144"/>
      <c r="C36" s="147"/>
      <c r="D36" s="36" t="s">
        <v>98</v>
      </c>
      <c r="E36" s="37">
        <v>0.9</v>
      </c>
      <c r="F36" s="38" t="s">
        <v>20</v>
      </c>
      <c r="G36" s="55"/>
      <c r="H36" s="47"/>
      <c r="I36" s="9"/>
      <c r="J36" s="25">
        <v>1</v>
      </c>
      <c r="K36" s="9"/>
      <c r="L36" s="9"/>
      <c r="M36" s="9"/>
      <c r="N36" s="9"/>
      <c r="O36" s="11"/>
      <c r="P36" s="19"/>
      <c r="Q36" s="9"/>
      <c r="R36" s="9"/>
      <c r="S36" s="10"/>
      <c r="T36" s="9"/>
      <c r="U36" s="9"/>
      <c r="V36" s="9"/>
      <c r="W36" s="10"/>
      <c r="X36" s="25">
        <v>1</v>
      </c>
      <c r="Y36" s="9"/>
      <c r="Z36" s="9"/>
      <c r="AA36" s="9"/>
      <c r="AB36" s="9"/>
      <c r="AC36" s="9"/>
      <c r="AD36" s="9"/>
      <c r="AE36" s="29"/>
      <c r="AF36" s="31">
        <f t="shared" si="0"/>
        <v>2</v>
      </c>
      <c r="AG36" s="32">
        <f t="shared" si="1"/>
        <v>0</v>
      </c>
      <c r="AH36" s="98">
        <f t="shared" si="2"/>
        <v>0</v>
      </c>
      <c r="AI36" s="99"/>
    </row>
    <row r="37" spans="1:35" ht="54" customHeight="1" x14ac:dyDescent="0.25">
      <c r="A37" s="15"/>
      <c r="B37" s="144"/>
      <c r="C37" s="147"/>
      <c r="D37" s="36" t="s">
        <v>99</v>
      </c>
      <c r="E37" s="40">
        <v>0.9</v>
      </c>
      <c r="F37" s="38" t="s">
        <v>44</v>
      </c>
      <c r="G37" s="55"/>
      <c r="H37" s="47"/>
      <c r="I37" s="9"/>
      <c r="J37" s="9"/>
      <c r="K37" s="9"/>
      <c r="L37" s="9"/>
      <c r="M37" s="9"/>
      <c r="N37" s="9"/>
      <c r="O37" s="13"/>
      <c r="P37" s="25">
        <v>1</v>
      </c>
      <c r="Q37" s="9"/>
      <c r="R37" s="9"/>
      <c r="S37" s="9"/>
      <c r="T37" s="9"/>
      <c r="U37" s="25">
        <v>1</v>
      </c>
      <c r="V37" s="10"/>
      <c r="W37" s="10"/>
      <c r="X37" s="9"/>
      <c r="Y37" s="9"/>
      <c r="Z37" s="9"/>
      <c r="AA37" s="9"/>
      <c r="AB37" s="9"/>
      <c r="AC37" s="9"/>
      <c r="AD37" s="9"/>
      <c r="AE37" s="29"/>
      <c r="AF37" s="31">
        <f t="shared" si="0"/>
        <v>1</v>
      </c>
      <c r="AG37" s="32">
        <f t="shared" si="1"/>
        <v>1</v>
      </c>
      <c r="AH37" s="98">
        <f t="shared" si="2"/>
        <v>1.1111111111111112</v>
      </c>
      <c r="AI37" s="99"/>
    </row>
    <row r="38" spans="1:35" ht="54" customHeight="1" x14ac:dyDescent="0.25">
      <c r="A38" s="15"/>
      <c r="B38" s="144"/>
      <c r="C38" s="147"/>
      <c r="D38" s="36" t="s">
        <v>100</v>
      </c>
      <c r="E38" s="40">
        <v>0.65</v>
      </c>
      <c r="F38" s="38" t="s">
        <v>45</v>
      </c>
      <c r="G38" s="55"/>
      <c r="H38" s="47"/>
      <c r="I38" s="9"/>
      <c r="J38" s="9"/>
      <c r="K38" s="9"/>
      <c r="L38" s="9"/>
      <c r="M38" s="9"/>
      <c r="N38" s="9"/>
      <c r="O38" s="11"/>
      <c r="P38" s="25">
        <v>1</v>
      </c>
      <c r="Q38" s="9"/>
      <c r="R38" s="9"/>
      <c r="S38" s="9"/>
      <c r="T38" s="9"/>
      <c r="U38" s="9"/>
      <c r="V38" s="25">
        <v>1</v>
      </c>
      <c r="W38" s="10"/>
      <c r="X38" s="10"/>
      <c r="Y38" s="9"/>
      <c r="Z38" s="9"/>
      <c r="AA38" s="9"/>
      <c r="AB38" s="9"/>
      <c r="AC38" s="9"/>
      <c r="AD38" s="9"/>
      <c r="AE38" s="29"/>
      <c r="AF38" s="31">
        <f t="shared" si="0"/>
        <v>2</v>
      </c>
      <c r="AG38" s="32">
        <f t="shared" si="1"/>
        <v>0</v>
      </c>
      <c r="AH38" s="98">
        <f t="shared" si="2"/>
        <v>0</v>
      </c>
      <c r="AI38" s="99"/>
    </row>
    <row r="39" spans="1:35" ht="54" customHeight="1" x14ac:dyDescent="0.25">
      <c r="A39" s="15"/>
      <c r="B39" s="144"/>
      <c r="C39" s="147"/>
      <c r="D39" s="36" t="s">
        <v>101</v>
      </c>
      <c r="E39" s="40">
        <v>0.8</v>
      </c>
      <c r="F39" s="38" t="s">
        <v>33</v>
      </c>
      <c r="G39" s="55"/>
      <c r="H39" s="47"/>
      <c r="I39" s="9"/>
      <c r="J39" s="9"/>
      <c r="K39" s="9"/>
      <c r="L39" s="9"/>
      <c r="M39" s="9"/>
      <c r="N39" s="9"/>
      <c r="O39" s="11"/>
      <c r="P39" s="9"/>
      <c r="Q39" s="9"/>
      <c r="R39" s="24"/>
      <c r="S39" s="9"/>
      <c r="T39" s="25">
        <v>1</v>
      </c>
      <c r="U39" s="14"/>
      <c r="V39" s="9"/>
      <c r="W39" s="10"/>
      <c r="X39" s="9"/>
      <c r="Y39" s="9"/>
      <c r="Z39" s="9"/>
      <c r="AA39" s="9"/>
      <c r="AB39" s="9"/>
      <c r="AC39" s="9"/>
      <c r="AD39" s="9"/>
      <c r="AE39" s="29"/>
      <c r="AF39" s="31">
        <f t="shared" si="0"/>
        <v>1</v>
      </c>
      <c r="AG39" s="32">
        <f t="shared" si="1"/>
        <v>0</v>
      </c>
      <c r="AH39" s="98">
        <f t="shared" si="2"/>
        <v>0</v>
      </c>
      <c r="AI39" s="99"/>
    </row>
    <row r="40" spans="1:35" ht="54" customHeight="1" x14ac:dyDescent="0.25">
      <c r="A40" s="15"/>
      <c r="B40" s="144"/>
      <c r="C40" s="147"/>
      <c r="D40" s="36" t="s">
        <v>102</v>
      </c>
      <c r="E40" s="40">
        <v>0.8</v>
      </c>
      <c r="F40" s="38" t="s">
        <v>46</v>
      </c>
      <c r="G40" s="55"/>
      <c r="H40" s="47"/>
      <c r="I40" s="9"/>
      <c r="J40" s="9"/>
      <c r="K40" s="9"/>
      <c r="L40" s="9"/>
      <c r="M40" s="9"/>
      <c r="N40" s="9"/>
      <c r="O40" s="11"/>
      <c r="P40" s="9"/>
      <c r="Q40" s="9"/>
      <c r="R40" s="9"/>
      <c r="S40" s="9"/>
      <c r="T40" s="9"/>
      <c r="U40" s="9"/>
      <c r="V40" s="10"/>
      <c r="W40" s="10"/>
      <c r="X40" s="10"/>
      <c r="Y40" s="10"/>
      <c r="Z40" s="9"/>
      <c r="AA40" s="9"/>
      <c r="AB40" s="25">
        <v>1</v>
      </c>
      <c r="AC40" s="19"/>
      <c r="AD40" s="9"/>
      <c r="AE40" s="29"/>
      <c r="AF40" s="31">
        <f t="shared" si="0"/>
        <v>1</v>
      </c>
      <c r="AG40" s="32">
        <f t="shared" si="1"/>
        <v>0</v>
      </c>
      <c r="AH40" s="98">
        <f t="shared" si="2"/>
        <v>0</v>
      </c>
      <c r="AI40" s="99"/>
    </row>
    <row r="41" spans="1:35" ht="54" customHeight="1" x14ac:dyDescent="0.25">
      <c r="A41" s="15"/>
      <c r="B41" s="144"/>
      <c r="C41" s="147" t="s">
        <v>47</v>
      </c>
      <c r="D41" s="36" t="s">
        <v>48</v>
      </c>
      <c r="E41" s="40">
        <v>1</v>
      </c>
      <c r="F41" s="38" t="s">
        <v>20</v>
      </c>
      <c r="G41" s="55"/>
      <c r="H41" s="49"/>
      <c r="I41" s="9"/>
      <c r="J41" s="9"/>
      <c r="K41" s="9"/>
      <c r="L41" s="9"/>
      <c r="M41" s="9"/>
      <c r="N41" s="9"/>
      <c r="O41" s="11"/>
      <c r="P41" s="19"/>
      <c r="Q41" s="9"/>
      <c r="R41" s="9"/>
      <c r="S41" s="9"/>
      <c r="T41" s="9"/>
      <c r="U41" s="9"/>
      <c r="V41" s="26">
        <v>1</v>
      </c>
      <c r="W41" s="10"/>
      <c r="X41" s="9"/>
      <c r="Y41" s="9"/>
      <c r="Z41" s="9"/>
      <c r="AA41" s="9"/>
      <c r="AB41" s="9"/>
      <c r="AC41" s="9"/>
      <c r="AD41" s="9"/>
      <c r="AE41" s="29"/>
      <c r="AF41" s="31">
        <f t="shared" si="0"/>
        <v>1</v>
      </c>
      <c r="AG41" s="32">
        <f t="shared" si="1"/>
        <v>0</v>
      </c>
      <c r="AH41" s="98">
        <f t="shared" si="2"/>
        <v>0</v>
      </c>
      <c r="AI41" s="99"/>
    </row>
    <row r="42" spans="1:35" ht="54" customHeight="1" x14ac:dyDescent="0.25">
      <c r="A42" s="15"/>
      <c r="B42" s="144"/>
      <c r="C42" s="147"/>
      <c r="D42" s="36" t="s">
        <v>103</v>
      </c>
      <c r="E42" s="40">
        <v>1</v>
      </c>
      <c r="F42" s="38" t="s">
        <v>19</v>
      </c>
      <c r="G42" s="55"/>
      <c r="H42" s="47"/>
      <c r="I42" s="9"/>
      <c r="J42" s="9"/>
      <c r="K42" s="9"/>
      <c r="L42" s="9"/>
      <c r="M42" s="9"/>
      <c r="N42" s="9"/>
      <c r="O42" s="11"/>
      <c r="P42" s="9"/>
      <c r="Q42" s="9"/>
      <c r="R42" s="9"/>
      <c r="S42" s="9"/>
      <c r="T42" s="9"/>
      <c r="U42" s="9"/>
      <c r="V42" s="26">
        <v>1</v>
      </c>
      <c r="W42" s="10"/>
      <c r="X42" s="10"/>
      <c r="Y42" s="9"/>
      <c r="Z42" s="9"/>
      <c r="AA42" s="9"/>
      <c r="AB42" s="9"/>
      <c r="AC42" s="9"/>
      <c r="AD42" s="9"/>
      <c r="AE42" s="29"/>
      <c r="AF42" s="31">
        <f t="shared" si="0"/>
        <v>1</v>
      </c>
      <c r="AG42" s="32">
        <f t="shared" si="1"/>
        <v>0</v>
      </c>
      <c r="AH42" s="98">
        <f t="shared" si="2"/>
        <v>0</v>
      </c>
      <c r="AI42" s="99"/>
    </row>
    <row r="43" spans="1:35" ht="54" customHeight="1" x14ac:dyDescent="0.25">
      <c r="A43" s="15"/>
      <c r="B43" s="144"/>
      <c r="C43" s="147" t="s">
        <v>49</v>
      </c>
      <c r="D43" s="36" t="s">
        <v>104</v>
      </c>
      <c r="E43" s="40">
        <v>1</v>
      </c>
      <c r="F43" s="38" t="s">
        <v>20</v>
      </c>
      <c r="G43" s="55"/>
      <c r="H43" s="52">
        <v>1</v>
      </c>
      <c r="I43" s="9"/>
      <c r="J43" s="26">
        <v>1</v>
      </c>
      <c r="K43" s="9"/>
      <c r="L43" s="26">
        <v>1</v>
      </c>
      <c r="M43" s="9"/>
      <c r="N43" s="26">
        <v>1</v>
      </c>
      <c r="O43" s="11"/>
      <c r="P43" s="26">
        <v>1</v>
      </c>
      <c r="Q43" s="9"/>
      <c r="R43" s="26">
        <v>1</v>
      </c>
      <c r="S43" s="9"/>
      <c r="T43" s="26">
        <v>1</v>
      </c>
      <c r="U43" s="9"/>
      <c r="V43" s="26">
        <v>1</v>
      </c>
      <c r="W43" s="10"/>
      <c r="X43" s="26">
        <v>1</v>
      </c>
      <c r="Y43" s="9"/>
      <c r="Z43" s="26">
        <v>1</v>
      </c>
      <c r="AA43" s="9"/>
      <c r="AB43" s="26">
        <v>1</v>
      </c>
      <c r="AC43" s="9"/>
      <c r="AD43" s="26">
        <v>1</v>
      </c>
      <c r="AE43" s="29"/>
      <c r="AF43" s="31">
        <f t="shared" si="0"/>
        <v>12</v>
      </c>
      <c r="AG43" s="32">
        <f t="shared" si="1"/>
        <v>0</v>
      </c>
      <c r="AH43" s="98">
        <f t="shared" si="2"/>
        <v>0</v>
      </c>
      <c r="AI43" s="99"/>
    </row>
    <row r="44" spans="1:35" ht="54" customHeight="1" x14ac:dyDescent="0.25">
      <c r="A44" s="15"/>
      <c r="B44" s="144"/>
      <c r="C44" s="147"/>
      <c r="D44" s="41" t="s">
        <v>50</v>
      </c>
      <c r="E44" s="40">
        <v>1</v>
      </c>
      <c r="F44" s="38" t="s">
        <v>20</v>
      </c>
      <c r="G44" s="55"/>
      <c r="H44" s="47"/>
      <c r="I44" s="9"/>
      <c r="J44" s="9"/>
      <c r="K44" s="9"/>
      <c r="L44" s="19"/>
      <c r="M44" s="9"/>
      <c r="N44" s="26">
        <v>1</v>
      </c>
      <c r="O44" s="11"/>
      <c r="P44" s="9"/>
      <c r="Q44" s="9"/>
      <c r="R44" s="9"/>
      <c r="S44" s="9"/>
      <c r="T44" s="10"/>
      <c r="U44" s="9"/>
      <c r="V44" s="10"/>
      <c r="W44" s="9"/>
      <c r="X44" s="9"/>
      <c r="Y44" s="9"/>
      <c r="Z44" s="9"/>
      <c r="AA44" s="9"/>
      <c r="AB44" s="9"/>
      <c r="AC44" s="9"/>
      <c r="AD44" s="9"/>
      <c r="AE44" s="29"/>
      <c r="AF44" s="31">
        <f t="shared" si="0"/>
        <v>1</v>
      </c>
      <c r="AG44" s="32">
        <f t="shared" si="1"/>
        <v>0</v>
      </c>
      <c r="AH44" s="98">
        <f t="shared" si="2"/>
        <v>0</v>
      </c>
      <c r="AI44" s="99"/>
    </row>
    <row r="45" spans="1:35" ht="54" customHeight="1" x14ac:dyDescent="0.25">
      <c r="A45" s="15"/>
      <c r="B45" s="144"/>
      <c r="C45" s="147"/>
      <c r="D45" s="41" t="s">
        <v>105</v>
      </c>
      <c r="E45" s="40">
        <v>0.8</v>
      </c>
      <c r="F45" s="38" t="s">
        <v>20</v>
      </c>
      <c r="G45" s="55"/>
      <c r="H45" s="47"/>
      <c r="I45" s="9"/>
      <c r="J45" s="9"/>
      <c r="K45" s="9"/>
      <c r="L45" s="27">
        <v>1</v>
      </c>
      <c r="M45" s="9"/>
      <c r="N45" s="10"/>
      <c r="O45" s="11"/>
      <c r="P45" s="9"/>
      <c r="Q45" s="9"/>
      <c r="R45" s="9"/>
      <c r="S45" s="9"/>
      <c r="T45" s="10"/>
      <c r="U45" s="9"/>
      <c r="V45" s="10"/>
      <c r="W45" s="9"/>
      <c r="X45" s="9"/>
      <c r="Y45" s="9"/>
      <c r="Z45" s="9"/>
      <c r="AA45" s="9"/>
      <c r="AB45" s="9"/>
      <c r="AC45" s="9"/>
      <c r="AD45" s="9"/>
      <c r="AE45" s="29"/>
      <c r="AF45" s="31">
        <f t="shared" si="0"/>
        <v>1</v>
      </c>
      <c r="AG45" s="32">
        <f t="shared" si="1"/>
        <v>0</v>
      </c>
      <c r="AH45" s="98">
        <f t="shared" si="2"/>
        <v>0</v>
      </c>
      <c r="AI45" s="99"/>
    </row>
    <row r="46" spans="1:35" ht="54" customHeight="1" x14ac:dyDescent="0.25">
      <c r="A46" s="15"/>
      <c r="B46" s="144"/>
      <c r="C46" s="147"/>
      <c r="D46" s="41" t="s">
        <v>106</v>
      </c>
      <c r="E46" s="40">
        <v>1</v>
      </c>
      <c r="F46" s="38" t="s">
        <v>20</v>
      </c>
      <c r="G46" s="55"/>
      <c r="H46" s="47"/>
      <c r="I46" s="9"/>
      <c r="J46" s="9"/>
      <c r="K46" s="9"/>
      <c r="L46" s="27">
        <v>1</v>
      </c>
      <c r="M46" s="9"/>
      <c r="N46" s="9"/>
      <c r="O46" s="11"/>
      <c r="P46" s="9"/>
      <c r="Q46" s="9"/>
      <c r="R46" s="9"/>
      <c r="S46" s="9"/>
      <c r="T46" s="9"/>
      <c r="U46" s="9"/>
      <c r="V46" s="10"/>
      <c r="W46" s="10"/>
      <c r="X46" s="27">
        <v>1</v>
      </c>
      <c r="Y46" s="9"/>
      <c r="Z46" s="9"/>
      <c r="AA46" s="9"/>
      <c r="AB46" s="9"/>
      <c r="AC46" s="9"/>
      <c r="AD46" s="9"/>
      <c r="AE46" s="29"/>
      <c r="AF46" s="31">
        <f t="shared" si="0"/>
        <v>2</v>
      </c>
      <c r="AG46" s="32">
        <f t="shared" si="1"/>
        <v>0</v>
      </c>
      <c r="AH46" s="98">
        <f t="shared" si="2"/>
        <v>0</v>
      </c>
      <c r="AI46" s="99"/>
    </row>
    <row r="47" spans="1:35" ht="54" customHeight="1" x14ac:dyDescent="0.25">
      <c r="A47" s="15"/>
      <c r="B47" s="144"/>
      <c r="C47" s="147"/>
      <c r="D47" s="41" t="s">
        <v>51</v>
      </c>
      <c r="E47" s="40">
        <v>1</v>
      </c>
      <c r="F47" s="46" t="s">
        <v>52</v>
      </c>
      <c r="G47" s="55"/>
      <c r="H47" s="47"/>
      <c r="I47" s="9"/>
      <c r="J47" s="9"/>
      <c r="K47" s="9"/>
      <c r="L47" s="27">
        <v>1</v>
      </c>
      <c r="M47" s="9"/>
      <c r="N47" s="9"/>
      <c r="O47" s="11"/>
      <c r="P47" s="9"/>
      <c r="Q47" s="9"/>
      <c r="R47" s="25">
        <v>1</v>
      </c>
      <c r="S47" s="9"/>
      <c r="T47" s="9"/>
      <c r="U47" s="9"/>
      <c r="V47" s="10"/>
      <c r="W47" s="10"/>
      <c r="X47" s="25">
        <v>1</v>
      </c>
      <c r="Y47" s="9"/>
      <c r="Z47" s="9"/>
      <c r="AA47" s="9"/>
      <c r="AB47" s="9"/>
      <c r="AC47" s="9"/>
      <c r="AD47" s="25">
        <v>1</v>
      </c>
      <c r="AE47" s="29"/>
      <c r="AF47" s="31">
        <f t="shared" si="0"/>
        <v>4</v>
      </c>
      <c r="AG47" s="32">
        <f t="shared" si="1"/>
        <v>0</v>
      </c>
      <c r="AH47" s="98">
        <f t="shared" si="2"/>
        <v>0</v>
      </c>
      <c r="AI47" s="99"/>
    </row>
    <row r="48" spans="1:35" ht="54" customHeight="1" x14ac:dyDescent="0.25">
      <c r="A48" s="15"/>
      <c r="B48" s="144"/>
      <c r="C48" s="147"/>
      <c r="D48" s="36" t="s">
        <v>53</v>
      </c>
      <c r="E48" s="40">
        <v>1</v>
      </c>
      <c r="F48" s="38" t="s">
        <v>20</v>
      </c>
      <c r="G48" s="55"/>
      <c r="H48" s="47"/>
      <c r="I48" s="9"/>
      <c r="J48" s="9"/>
      <c r="K48" s="9"/>
      <c r="L48" s="9"/>
      <c r="M48" s="9"/>
      <c r="N48" s="9"/>
      <c r="O48" s="11"/>
      <c r="P48" s="9"/>
      <c r="Q48" s="9"/>
      <c r="R48" s="25">
        <v>1</v>
      </c>
      <c r="S48" s="9"/>
      <c r="T48" s="9"/>
      <c r="U48" s="9"/>
      <c r="V48" s="9"/>
      <c r="W48" s="9"/>
      <c r="X48" s="10"/>
      <c r="Y48" s="9"/>
      <c r="Z48" s="9"/>
      <c r="AA48" s="9"/>
      <c r="AB48" s="9"/>
      <c r="AC48" s="9"/>
      <c r="AD48" s="9"/>
      <c r="AE48" s="29"/>
      <c r="AF48" s="31">
        <f t="shared" si="0"/>
        <v>1</v>
      </c>
      <c r="AG48" s="32">
        <f t="shared" si="1"/>
        <v>0</v>
      </c>
      <c r="AH48" s="98">
        <f t="shared" si="2"/>
        <v>0</v>
      </c>
      <c r="AI48" s="99"/>
    </row>
    <row r="49" spans="1:35" ht="54" customHeight="1" x14ac:dyDescent="0.25">
      <c r="A49" s="15"/>
      <c r="B49" s="144"/>
      <c r="C49" s="147"/>
      <c r="D49" s="36" t="s">
        <v>54</v>
      </c>
      <c r="E49" s="40">
        <v>1</v>
      </c>
      <c r="F49" s="38" t="s">
        <v>55</v>
      </c>
      <c r="G49" s="55"/>
      <c r="H49" s="47"/>
      <c r="I49" s="9"/>
      <c r="J49" s="19"/>
      <c r="K49" s="9"/>
      <c r="L49" s="9"/>
      <c r="M49" s="9"/>
      <c r="N49" s="9"/>
      <c r="O49" s="11"/>
      <c r="P49" s="25">
        <v>1</v>
      </c>
      <c r="Q49" s="9"/>
      <c r="R49" s="9"/>
      <c r="S49" s="9"/>
      <c r="T49" s="24"/>
      <c r="U49" s="9"/>
      <c r="W49" s="19"/>
      <c r="X49" s="9"/>
      <c r="Y49" s="19"/>
      <c r="Z49" s="9"/>
      <c r="AA49" s="9"/>
      <c r="AB49" s="9"/>
      <c r="AC49" s="9"/>
      <c r="AD49" s="9"/>
      <c r="AE49" s="29"/>
      <c r="AF49" s="31">
        <f t="shared" si="0"/>
        <v>1</v>
      </c>
      <c r="AG49" s="32">
        <f t="shared" si="1"/>
        <v>0</v>
      </c>
      <c r="AH49" s="98">
        <f t="shared" si="2"/>
        <v>0</v>
      </c>
      <c r="AI49" s="99"/>
    </row>
    <row r="50" spans="1:35" ht="54" customHeight="1" x14ac:dyDescent="0.25">
      <c r="A50" s="15"/>
      <c r="B50" s="144"/>
      <c r="C50" s="147"/>
      <c r="D50" s="41" t="s">
        <v>107</v>
      </c>
      <c r="E50" s="40">
        <v>0.7</v>
      </c>
      <c r="F50" s="38" t="s">
        <v>19</v>
      </c>
      <c r="G50" s="55"/>
      <c r="H50" s="25">
        <v>1</v>
      </c>
      <c r="I50" s="9"/>
      <c r="K50" s="9"/>
      <c r="L50" s="9"/>
      <c r="M50" s="9"/>
      <c r="O50" s="11"/>
      <c r="P50" s="9"/>
      <c r="Q50" s="9"/>
      <c r="R50" s="25">
        <v>1</v>
      </c>
      <c r="S50" s="9"/>
      <c r="T50" s="25">
        <v>1</v>
      </c>
      <c r="U50" s="9"/>
      <c r="V50" s="25">
        <v>1</v>
      </c>
      <c r="W50" s="9"/>
      <c r="X50" s="9"/>
      <c r="Y50" s="19"/>
      <c r="Z50" s="9"/>
      <c r="AA50" s="9"/>
      <c r="AC50" s="9"/>
      <c r="AD50" s="9"/>
      <c r="AE50" s="29"/>
      <c r="AF50" s="31">
        <f t="shared" si="0"/>
        <v>4</v>
      </c>
      <c r="AG50" s="32">
        <f t="shared" si="1"/>
        <v>0</v>
      </c>
      <c r="AH50" s="98">
        <f t="shared" si="2"/>
        <v>0</v>
      </c>
      <c r="AI50" s="99"/>
    </row>
    <row r="51" spans="1:35" ht="54" customHeight="1" thickBot="1" x14ac:dyDescent="0.3">
      <c r="A51" s="15"/>
      <c r="B51" s="145"/>
      <c r="C51" s="148"/>
      <c r="D51" s="58" t="s">
        <v>56</v>
      </c>
      <c r="E51" s="59">
        <v>1</v>
      </c>
      <c r="F51" s="57" t="s">
        <v>57</v>
      </c>
      <c r="G51" s="60"/>
      <c r="H51" s="47"/>
      <c r="I51" s="9"/>
      <c r="J51" s="9"/>
      <c r="K51" s="9"/>
      <c r="L51" s="9"/>
      <c r="M51" s="9"/>
      <c r="N51" s="9"/>
      <c r="O51" s="11"/>
      <c r="P51" s="9"/>
      <c r="Q51" s="9"/>
      <c r="R51" s="9"/>
      <c r="S51" s="9"/>
      <c r="T51" s="9"/>
      <c r="U51" s="9"/>
      <c r="V51" s="10"/>
      <c r="W51" s="10"/>
      <c r="X51" s="10"/>
      <c r="Y51" s="9"/>
      <c r="Z51" s="25">
        <v>1</v>
      </c>
      <c r="AA51" s="9"/>
      <c r="AB51" s="9"/>
      <c r="AC51" s="9"/>
      <c r="AD51" s="9"/>
      <c r="AE51" s="29"/>
      <c r="AF51" s="31">
        <f t="shared" si="0"/>
        <v>1</v>
      </c>
      <c r="AG51" s="32">
        <f t="shared" si="1"/>
        <v>0</v>
      </c>
      <c r="AH51" s="98">
        <f t="shared" si="2"/>
        <v>0</v>
      </c>
      <c r="AI51" s="99"/>
    </row>
    <row r="52" spans="1:35" ht="54" customHeight="1" x14ac:dyDescent="0.25">
      <c r="A52" s="15"/>
      <c r="B52" s="143" t="s">
        <v>58</v>
      </c>
      <c r="C52" s="35" t="s">
        <v>59</v>
      </c>
      <c r="D52" s="44" t="s">
        <v>60</v>
      </c>
      <c r="E52" s="45">
        <v>1</v>
      </c>
      <c r="F52" s="65" t="s">
        <v>20</v>
      </c>
      <c r="G52" s="62"/>
      <c r="H52" s="47"/>
      <c r="I52" s="9"/>
      <c r="J52" s="9"/>
      <c r="K52" s="9"/>
      <c r="L52" s="9"/>
      <c r="M52" s="9"/>
      <c r="N52" s="9"/>
      <c r="O52" s="11"/>
      <c r="P52" s="9"/>
      <c r="Q52" s="9"/>
      <c r="R52" s="9"/>
      <c r="S52" s="9"/>
      <c r="T52" s="9"/>
      <c r="U52" s="9"/>
      <c r="V52" s="10"/>
      <c r="W52" s="10"/>
      <c r="X52" s="10"/>
      <c r="Y52" s="9"/>
      <c r="Z52" s="9"/>
      <c r="AA52" s="9"/>
      <c r="AB52" s="25">
        <v>1</v>
      </c>
      <c r="AC52" s="9"/>
      <c r="AD52" s="9"/>
      <c r="AE52" s="29"/>
      <c r="AF52" s="31">
        <f t="shared" si="0"/>
        <v>1</v>
      </c>
      <c r="AG52" s="32">
        <f t="shared" si="1"/>
        <v>0</v>
      </c>
      <c r="AH52" s="98">
        <f t="shared" si="2"/>
        <v>0</v>
      </c>
      <c r="AI52" s="99"/>
    </row>
    <row r="53" spans="1:35" ht="54" customHeight="1" x14ac:dyDescent="0.25">
      <c r="A53" s="15"/>
      <c r="B53" s="144"/>
      <c r="C53" s="38" t="s">
        <v>61</v>
      </c>
      <c r="D53" s="36" t="s">
        <v>62</v>
      </c>
      <c r="E53" s="40">
        <v>1</v>
      </c>
      <c r="F53" s="66" t="s">
        <v>63</v>
      </c>
      <c r="G53" s="63"/>
      <c r="H53" s="47"/>
      <c r="I53" s="9"/>
      <c r="J53" s="9"/>
      <c r="K53" s="9"/>
      <c r="L53" s="9"/>
      <c r="M53" s="9"/>
      <c r="N53" s="9"/>
      <c r="O53" s="11"/>
      <c r="P53" s="9"/>
      <c r="Q53" s="9"/>
      <c r="R53" s="9"/>
      <c r="S53" s="9"/>
      <c r="T53" s="9"/>
      <c r="U53" s="9"/>
      <c r="V53" s="10"/>
      <c r="W53" s="10"/>
      <c r="X53" s="10"/>
      <c r="Y53" s="9"/>
      <c r="Z53" s="25">
        <v>1</v>
      </c>
      <c r="AA53" s="9"/>
      <c r="AB53" s="25">
        <v>1</v>
      </c>
      <c r="AC53" s="9"/>
      <c r="AD53" s="9"/>
      <c r="AE53" s="29"/>
      <c r="AF53" s="31">
        <f t="shared" si="0"/>
        <v>2</v>
      </c>
      <c r="AG53" s="32">
        <f t="shared" si="1"/>
        <v>0</v>
      </c>
      <c r="AH53" s="98">
        <f t="shared" si="2"/>
        <v>0</v>
      </c>
      <c r="AI53" s="99"/>
    </row>
    <row r="54" spans="1:35" ht="54" customHeight="1" x14ac:dyDescent="0.25">
      <c r="A54" s="15"/>
      <c r="B54" s="144"/>
      <c r="C54" s="147" t="s">
        <v>64</v>
      </c>
      <c r="D54" s="41" t="s">
        <v>65</v>
      </c>
      <c r="E54" s="40">
        <v>1</v>
      </c>
      <c r="F54" s="67" t="s">
        <v>66</v>
      </c>
      <c r="G54" s="64"/>
      <c r="H54" s="47"/>
      <c r="I54" s="9"/>
      <c r="J54" s="9"/>
      <c r="K54" s="9"/>
      <c r="L54" s="9"/>
      <c r="M54" s="9"/>
      <c r="N54" s="9"/>
      <c r="O54" s="11"/>
      <c r="P54" s="9"/>
      <c r="Q54" s="9"/>
      <c r="R54" s="9"/>
      <c r="S54" s="9"/>
      <c r="T54" s="9"/>
      <c r="U54" s="9"/>
      <c r="V54" s="10"/>
      <c r="W54" s="10"/>
      <c r="X54" s="10"/>
      <c r="Y54" s="9"/>
      <c r="Z54" s="9"/>
      <c r="AA54" s="9"/>
      <c r="AB54" s="9"/>
      <c r="AC54" s="9"/>
      <c r="AD54" s="25">
        <v>1</v>
      </c>
      <c r="AE54" s="29"/>
      <c r="AF54" s="31">
        <f t="shared" si="0"/>
        <v>1</v>
      </c>
      <c r="AG54" s="32">
        <f t="shared" si="1"/>
        <v>0</v>
      </c>
      <c r="AH54" s="98">
        <f t="shared" si="2"/>
        <v>0</v>
      </c>
      <c r="AI54" s="99"/>
    </row>
    <row r="55" spans="1:35" ht="54" customHeight="1" thickBot="1" x14ac:dyDescent="0.3">
      <c r="A55" s="15"/>
      <c r="B55" s="149"/>
      <c r="C55" s="150"/>
      <c r="D55" s="42" t="s">
        <v>67</v>
      </c>
      <c r="E55" s="43">
        <v>1</v>
      </c>
      <c r="F55" s="71" t="s">
        <v>20</v>
      </c>
      <c r="G55" s="72"/>
      <c r="H55" s="47"/>
      <c r="I55" s="9"/>
      <c r="J55" s="9"/>
      <c r="K55" s="9"/>
      <c r="L55" s="9"/>
      <c r="M55" s="9"/>
      <c r="N55" s="9"/>
      <c r="O55" s="11"/>
      <c r="P55" s="9"/>
      <c r="Q55" s="9"/>
      <c r="R55" s="9"/>
      <c r="S55" s="9"/>
      <c r="T55" s="9"/>
      <c r="U55" s="9"/>
      <c r="V55" s="10"/>
      <c r="W55" s="10"/>
      <c r="X55" s="10"/>
      <c r="Y55" s="9"/>
      <c r="Z55" s="9"/>
      <c r="AA55" s="9"/>
      <c r="AB55" s="9"/>
      <c r="AC55" s="9"/>
      <c r="AD55" s="25">
        <v>1</v>
      </c>
      <c r="AE55" s="29"/>
      <c r="AF55" s="31">
        <f t="shared" si="0"/>
        <v>1</v>
      </c>
      <c r="AG55" s="32">
        <f t="shared" si="1"/>
        <v>0</v>
      </c>
      <c r="AH55" s="98">
        <f t="shared" si="2"/>
        <v>0</v>
      </c>
      <c r="AI55" s="99"/>
    </row>
    <row r="56" spans="1:35" ht="54" customHeight="1" thickBot="1" x14ac:dyDescent="0.3">
      <c r="A56" s="15"/>
      <c r="B56" s="81" t="s">
        <v>68</v>
      </c>
      <c r="C56" s="82" t="s">
        <v>69</v>
      </c>
      <c r="D56" s="83" t="s">
        <v>70</v>
      </c>
      <c r="E56" s="84">
        <v>0.85</v>
      </c>
      <c r="F56" s="82" t="s">
        <v>20</v>
      </c>
      <c r="G56" s="85"/>
      <c r="H56" s="86">
        <v>1</v>
      </c>
      <c r="I56" s="87"/>
      <c r="J56" s="87"/>
      <c r="K56" s="87"/>
      <c r="L56" s="87"/>
      <c r="M56" s="87"/>
      <c r="N56" s="87"/>
      <c r="O56" s="88"/>
      <c r="P56" s="87"/>
      <c r="Q56" s="87"/>
      <c r="R56" s="87"/>
      <c r="S56" s="87"/>
      <c r="T56" s="87"/>
      <c r="U56" s="87"/>
      <c r="V56" s="89"/>
      <c r="W56" s="89"/>
      <c r="X56" s="89"/>
      <c r="Y56" s="87"/>
      <c r="Z56" s="87"/>
      <c r="AA56" s="87"/>
      <c r="AB56" s="87"/>
      <c r="AC56" s="87"/>
      <c r="AD56" s="90">
        <v>1</v>
      </c>
      <c r="AE56" s="95"/>
      <c r="AF56" s="101">
        <f t="shared" si="0"/>
        <v>2</v>
      </c>
      <c r="AG56" s="102">
        <f t="shared" si="1"/>
        <v>0</v>
      </c>
      <c r="AH56" s="103">
        <f t="shared" si="2"/>
        <v>0</v>
      </c>
      <c r="AI56" s="104"/>
    </row>
    <row r="57" spans="1:35" s="16" customFormat="1" ht="21" thickBot="1" x14ac:dyDescent="0.3">
      <c r="B57" s="140" t="s">
        <v>71</v>
      </c>
      <c r="C57" s="141"/>
      <c r="D57" s="141"/>
      <c r="E57" s="141"/>
      <c r="F57" s="142"/>
      <c r="G57" s="20"/>
      <c r="H57" s="91">
        <f>SUM(H12:H56)</f>
        <v>7</v>
      </c>
      <c r="I57" s="91">
        <f t="shared" ref="I57:AG57" si="3">SUM(I12:I56)</f>
        <v>0</v>
      </c>
      <c r="J57" s="91">
        <f t="shared" si="3"/>
        <v>11</v>
      </c>
      <c r="K57" s="91">
        <f t="shared" si="3"/>
        <v>0</v>
      </c>
      <c r="L57" s="91">
        <f t="shared" si="3"/>
        <v>11</v>
      </c>
      <c r="M57" s="91">
        <f t="shared" si="3"/>
        <v>0</v>
      </c>
      <c r="N57" s="91">
        <f t="shared" si="3"/>
        <v>9</v>
      </c>
      <c r="O57" s="91">
        <f t="shared" si="3"/>
        <v>0</v>
      </c>
      <c r="P57" s="91">
        <f t="shared" si="3"/>
        <v>13</v>
      </c>
      <c r="Q57" s="91">
        <f t="shared" si="3"/>
        <v>0</v>
      </c>
      <c r="R57" s="91">
        <f t="shared" si="3"/>
        <v>12</v>
      </c>
      <c r="S57" s="91">
        <f t="shared" si="3"/>
        <v>0</v>
      </c>
      <c r="T57" s="91">
        <f t="shared" si="3"/>
        <v>9</v>
      </c>
      <c r="U57" s="91">
        <f t="shared" si="3"/>
        <v>1</v>
      </c>
      <c r="V57" s="91">
        <f t="shared" si="3"/>
        <v>10</v>
      </c>
      <c r="W57" s="91">
        <f t="shared" si="3"/>
        <v>0</v>
      </c>
      <c r="X57" s="91">
        <f t="shared" si="3"/>
        <v>13</v>
      </c>
      <c r="Y57" s="91">
        <f t="shared" si="3"/>
        <v>0</v>
      </c>
      <c r="Z57" s="91">
        <f t="shared" si="3"/>
        <v>9</v>
      </c>
      <c r="AA57" s="91">
        <f t="shared" si="3"/>
        <v>0</v>
      </c>
      <c r="AB57" s="91">
        <f t="shared" si="3"/>
        <v>10</v>
      </c>
      <c r="AC57" s="91">
        <f t="shared" si="3"/>
        <v>0</v>
      </c>
      <c r="AD57" s="91">
        <f t="shared" si="3"/>
        <v>11</v>
      </c>
      <c r="AE57" s="92">
        <f t="shared" si="3"/>
        <v>0</v>
      </c>
      <c r="AF57" s="105">
        <f t="shared" si="3"/>
        <v>125</v>
      </c>
      <c r="AG57" s="105">
        <f t="shared" si="3"/>
        <v>1</v>
      </c>
      <c r="AH57" s="106"/>
    </row>
    <row r="58" spans="1:35" ht="20.25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5" ht="15.75" x14ac:dyDescent="0.25">
      <c r="C59" s="17" t="s">
        <v>108</v>
      </c>
      <c r="Q59" s="2"/>
      <c r="R59" s="2"/>
      <c r="S59" s="2"/>
      <c r="T59" s="1"/>
      <c r="V59" s="1"/>
      <c r="W59" s="1"/>
      <c r="X59" s="1"/>
    </row>
  </sheetData>
  <sheetProtection formatCells="0" formatColumns="0" formatRows="0" insertColumns="0" insertRows="0" insertHyperlinks="0" deleteColumns="0" deleteRows="0" sort="0" autoFilter="0" pivotTables="0"/>
  <autoFilter ref="H11:AE57" xr:uid="{D19CD611-D368-4359-983F-FF3227C822CE}"/>
  <mergeCells count="34">
    <mergeCell ref="AD10:AE10"/>
    <mergeCell ref="AB10:AC10"/>
    <mergeCell ref="C21:C23"/>
    <mergeCell ref="B10:B11"/>
    <mergeCell ref="N10:O10"/>
    <mergeCell ref="P10:Q10"/>
    <mergeCell ref="C16:C17"/>
    <mergeCell ref="D10:D11"/>
    <mergeCell ref="C10:C11"/>
    <mergeCell ref="B12:B25"/>
    <mergeCell ref="C12:C15"/>
    <mergeCell ref="B57:F57"/>
    <mergeCell ref="B26:B51"/>
    <mergeCell ref="C26:C40"/>
    <mergeCell ref="C41:C42"/>
    <mergeCell ref="C43:C51"/>
    <mergeCell ref="B52:B55"/>
    <mergeCell ref="C54:C55"/>
    <mergeCell ref="AF10:AI10"/>
    <mergeCell ref="B2:D7"/>
    <mergeCell ref="E2:Y6"/>
    <mergeCell ref="E7:K7"/>
    <mergeCell ref="L7:Y7"/>
    <mergeCell ref="F10:G10"/>
    <mergeCell ref="T10:U10"/>
    <mergeCell ref="V10:W10"/>
    <mergeCell ref="X10:Y10"/>
    <mergeCell ref="E10:E11"/>
    <mergeCell ref="H10:I10"/>
    <mergeCell ref="J10:K10"/>
    <mergeCell ref="R10:S10"/>
    <mergeCell ref="L10:M10"/>
    <mergeCell ref="Z2:AH7"/>
    <mergeCell ref="Z10:AA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PT-SST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MARTINEZ PAEZ</dc:creator>
  <cp:keywords/>
  <dc:description/>
  <cp:lastModifiedBy>Mendez Santos, Johanna</cp:lastModifiedBy>
  <cp:revision/>
  <dcterms:created xsi:type="dcterms:W3CDTF">2021-09-10T16:53:20Z</dcterms:created>
  <dcterms:modified xsi:type="dcterms:W3CDTF">2022-01-31T15:32:19Z</dcterms:modified>
  <cp:category/>
  <cp:contentStatus/>
</cp:coreProperties>
</file>