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apolo\UAESP_Docs\jpulido\Mis documentos\2018\PLANEACIÓN\PLAN DE ACION Y SEGUIMINETOS CONSOLIDADOS\"/>
    </mc:Choice>
  </mc:AlternateContent>
  <xr:revisionPtr revIDLastSave="0" documentId="13_ncr:1_{0EB4A5E3-5714-4172-8BB5-57A2EAB34BE6}" xr6:coauthVersionLast="36" xr6:coauthVersionMax="36" xr10:uidLastSave="{00000000-0000-0000-0000-000000000000}"/>
  <bookViews>
    <workbookView xWindow="0" yWindow="0" windowWidth="24000" windowHeight="9525" firstSheet="1" activeTab="2" xr2:uid="{00000000-000D-0000-FFFF-FFFF00000000}"/>
  </bookViews>
  <sheets>
    <sheet name="Presentación" sheetId="1" r:id="rId1"/>
    <sheet name="Seguimiento enero a abril" sheetId="3" r:id="rId2"/>
    <sheet name="Seguimiento mayo a Dic " sheetId="5" r:id="rId3"/>
  </sheets>
  <definedNames>
    <definedName name="_xlnm._FilterDatabase" localSheetId="1" hidden="1">'Seguimiento enero a abril'!$A$5:$T$96</definedName>
    <definedName name="_xlnm._FilterDatabase" localSheetId="2" hidden="1">'Seguimiento mayo a Dic '!$A$5:$AS$68</definedName>
    <definedName name="_xlnm.Print_Titles" localSheetId="1">'Seguimiento enero a abril'!$1:$5</definedName>
    <definedName name="_xlnm.Print_Titles" localSheetId="2">'Seguimiento mayo a Dic '!$A:$F,'Seguimiento mayo a Dic '!$1:$5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E40" i="5" l="1"/>
  <c r="AF45" i="5" l="1"/>
  <c r="AF50" i="5"/>
  <c r="AF35" i="5" l="1"/>
  <c r="AF34" i="5"/>
  <c r="AF33" i="5"/>
  <c r="AE27" i="5" l="1"/>
  <c r="AE8" i="5" l="1"/>
  <c r="AE6" i="5" l="1"/>
  <c r="AF15" i="5" l="1"/>
  <c r="AE37" i="5"/>
  <c r="AF10" i="5"/>
  <c r="AE10" i="5"/>
  <c r="AF54" i="5"/>
  <c r="AE54" i="5"/>
  <c r="AE19" i="5"/>
  <c r="AF14" i="5"/>
  <c r="AF51" i="5"/>
  <c r="AE51" i="5"/>
  <c r="AE50" i="5"/>
  <c r="AF49" i="5"/>
  <c r="AE49" i="5"/>
  <c r="AF48" i="5"/>
  <c r="AF47" i="5"/>
  <c r="AE47" i="5"/>
  <c r="AF46" i="5"/>
  <c r="AE46" i="5"/>
  <c r="AE45" i="5"/>
  <c r="AF44" i="5"/>
  <c r="AE44" i="5"/>
  <c r="AF43" i="5"/>
  <c r="AE43" i="5"/>
  <c r="AF65" i="5"/>
  <c r="AE65" i="5"/>
  <c r="AF64" i="5"/>
  <c r="AE64" i="5"/>
  <c r="AF63" i="5"/>
  <c r="AE63" i="5"/>
  <c r="AF62" i="5"/>
  <c r="AE62" i="5"/>
  <c r="AF61" i="5"/>
  <c r="AE61" i="5"/>
  <c r="AF60" i="5"/>
  <c r="AE60" i="5"/>
  <c r="AF59" i="5"/>
  <c r="AE59" i="5"/>
  <c r="AF58" i="5"/>
  <c r="AE58" i="5"/>
  <c r="AF40" i="5"/>
  <c r="AE41" i="5"/>
  <c r="AF41" i="5"/>
  <c r="AE42" i="5"/>
  <c r="AF42" i="5"/>
  <c r="AF68" i="5"/>
  <c r="AE68" i="5"/>
  <c r="AF67" i="5"/>
  <c r="AE67" i="5"/>
  <c r="AF66" i="5"/>
  <c r="AE66" i="5"/>
  <c r="AF57" i="5"/>
  <c r="AE57" i="5"/>
  <c r="AF56" i="5"/>
  <c r="AE56" i="5"/>
  <c r="AF55" i="5"/>
  <c r="AE55" i="5"/>
  <c r="AF53" i="5"/>
  <c r="AE53" i="5"/>
  <c r="AF52" i="5"/>
  <c r="AE52" i="5"/>
  <c r="AF39" i="5"/>
  <c r="AE39" i="5"/>
  <c r="AF38" i="5"/>
  <c r="AE38" i="5"/>
  <c r="AF37" i="5"/>
  <c r="AF36" i="5"/>
  <c r="AE36" i="5"/>
  <c r="AE35" i="5"/>
  <c r="AE34" i="5"/>
  <c r="AE33" i="5"/>
  <c r="AF32" i="5"/>
  <c r="AE32" i="5"/>
  <c r="AF31" i="5"/>
  <c r="AE31" i="5"/>
  <c r="AF30" i="5"/>
  <c r="AE30" i="5"/>
  <c r="AF29" i="5"/>
  <c r="AE29" i="5"/>
  <c r="AF28" i="5"/>
  <c r="AE28" i="5"/>
  <c r="AF27" i="5"/>
  <c r="AF26" i="5"/>
  <c r="AE26" i="5"/>
  <c r="AF25" i="5"/>
  <c r="AE25" i="5"/>
  <c r="AF24" i="5"/>
  <c r="AE24" i="5"/>
  <c r="AF23" i="5"/>
  <c r="AE23" i="5"/>
  <c r="AF22" i="5"/>
  <c r="AE22" i="5"/>
  <c r="AF21" i="5"/>
  <c r="AE21" i="5"/>
  <c r="AF20" i="5"/>
  <c r="AE20" i="5"/>
  <c r="AF19" i="5"/>
  <c r="AF18" i="5"/>
  <c r="AE18" i="5"/>
  <c r="AF17" i="5"/>
  <c r="AE17" i="5"/>
  <c r="AF16" i="5"/>
  <c r="AE16" i="5"/>
  <c r="AE15" i="5"/>
  <c r="AE14" i="5"/>
  <c r="AF13" i="5"/>
  <c r="AE13" i="5"/>
  <c r="AF12" i="5"/>
  <c r="AE12" i="5"/>
  <c r="AF11" i="5"/>
  <c r="AE11" i="5"/>
  <c r="AF9" i="5"/>
  <c r="AE9" i="5"/>
  <c r="AF8" i="5"/>
  <c r="AF7" i="5"/>
  <c r="AE7" i="5"/>
  <c r="AF6" i="5"/>
  <c r="O96" i="3"/>
  <c r="N96" i="3"/>
  <c r="O95" i="3"/>
  <c r="N95" i="3"/>
  <c r="O94" i="3"/>
  <c r="N94" i="3"/>
  <c r="O93" i="3"/>
  <c r="N93" i="3"/>
  <c r="O92" i="3"/>
  <c r="N92" i="3"/>
  <c r="O91" i="3"/>
  <c r="N91" i="3"/>
  <c r="O90" i="3"/>
  <c r="N90" i="3"/>
  <c r="O89" i="3"/>
  <c r="N89" i="3"/>
  <c r="O88" i="3"/>
  <c r="N88" i="3"/>
  <c r="O87" i="3"/>
  <c r="N87" i="3"/>
  <c r="O86" i="3"/>
  <c r="N86" i="3"/>
  <c r="O85" i="3"/>
  <c r="N85" i="3"/>
  <c r="O84" i="3"/>
  <c r="N84" i="3"/>
  <c r="O83" i="3"/>
  <c r="N83" i="3"/>
  <c r="O82" i="3"/>
  <c r="N82" i="3"/>
  <c r="O81" i="3"/>
  <c r="N81" i="3"/>
  <c r="O80" i="3"/>
  <c r="N80" i="3"/>
  <c r="O79" i="3"/>
  <c r="N79" i="3"/>
  <c r="O78" i="3"/>
  <c r="N78" i="3"/>
  <c r="O77" i="3"/>
  <c r="N77" i="3"/>
  <c r="O76" i="3"/>
  <c r="N76" i="3"/>
  <c r="O75" i="3"/>
  <c r="N75" i="3"/>
  <c r="O74" i="3"/>
  <c r="N74" i="3"/>
  <c r="O73" i="3"/>
  <c r="N73" i="3"/>
  <c r="O72" i="3"/>
  <c r="N72" i="3"/>
  <c r="O71" i="3"/>
  <c r="N71" i="3"/>
  <c r="O70" i="3"/>
  <c r="N70" i="3"/>
  <c r="O69" i="3"/>
  <c r="N69" i="3"/>
  <c r="O68" i="3"/>
  <c r="N68" i="3"/>
  <c r="O67" i="3"/>
  <c r="N67" i="3"/>
  <c r="O66" i="3"/>
  <c r="N66" i="3"/>
  <c r="O65" i="3"/>
  <c r="N65" i="3"/>
  <c r="O64" i="3"/>
  <c r="N64" i="3"/>
  <c r="O63" i="3"/>
  <c r="N63" i="3"/>
  <c r="O62" i="3"/>
  <c r="N62" i="3"/>
  <c r="O61" i="3"/>
  <c r="N61" i="3"/>
  <c r="O60" i="3"/>
  <c r="N60" i="3"/>
  <c r="O59" i="3"/>
  <c r="N59" i="3"/>
  <c r="O58" i="3"/>
  <c r="N58" i="3"/>
  <c r="O57" i="3"/>
  <c r="N57" i="3"/>
  <c r="O56" i="3"/>
  <c r="N56" i="3"/>
  <c r="O55" i="3"/>
  <c r="N55" i="3"/>
  <c r="O54" i="3"/>
  <c r="N54" i="3"/>
  <c r="O53" i="3"/>
  <c r="N53" i="3"/>
  <c r="O52" i="3"/>
  <c r="N52" i="3"/>
  <c r="O51" i="3"/>
  <c r="N51" i="3"/>
  <c r="O50" i="3"/>
  <c r="N50" i="3"/>
  <c r="O49" i="3"/>
  <c r="N49" i="3"/>
  <c r="O48" i="3"/>
  <c r="N48" i="3"/>
  <c r="O47" i="3"/>
  <c r="N47" i="3"/>
  <c r="O46" i="3"/>
  <c r="N46" i="3"/>
  <c r="O45" i="3"/>
  <c r="N45" i="3"/>
  <c r="O44" i="3"/>
  <c r="N44" i="3"/>
  <c r="O43" i="3"/>
  <c r="N43" i="3"/>
  <c r="O42" i="3"/>
  <c r="N42" i="3"/>
  <c r="O41" i="3"/>
  <c r="N41" i="3"/>
  <c r="O40" i="3"/>
  <c r="N40" i="3"/>
  <c r="O39" i="3"/>
  <c r="N39" i="3"/>
  <c r="O38" i="3"/>
  <c r="N38" i="3"/>
  <c r="O37" i="3"/>
  <c r="N37" i="3"/>
  <c r="O36" i="3"/>
  <c r="N36" i="3"/>
  <c r="O35" i="3"/>
  <c r="N35" i="3"/>
  <c r="O34" i="3"/>
  <c r="N34" i="3"/>
  <c r="O33" i="3"/>
  <c r="N33" i="3"/>
  <c r="O32" i="3"/>
  <c r="N32" i="3"/>
  <c r="O31" i="3"/>
  <c r="N31" i="3"/>
  <c r="O30" i="3"/>
  <c r="N30" i="3"/>
  <c r="O29" i="3"/>
  <c r="N29" i="3"/>
  <c r="O28" i="3"/>
  <c r="N28" i="3"/>
  <c r="O27" i="3"/>
  <c r="N27" i="3"/>
  <c r="O26" i="3"/>
  <c r="N26" i="3"/>
  <c r="O25" i="3"/>
  <c r="N25" i="3"/>
  <c r="O24" i="3"/>
  <c r="N24" i="3"/>
  <c r="O23" i="3"/>
  <c r="N23" i="3"/>
  <c r="O22" i="3"/>
  <c r="N22" i="3"/>
  <c r="O21" i="3"/>
  <c r="N21" i="3"/>
  <c r="O20" i="3"/>
  <c r="N20" i="3"/>
  <c r="O19" i="3"/>
  <c r="N19" i="3"/>
  <c r="O18" i="3"/>
  <c r="N18" i="3"/>
  <c r="O17" i="3"/>
  <c r="N17" i="3"/>
  <c r="O16" i="3"/>
  <c r="N16" i="3"/>
  <c r="O15" i="3"/>
  <c r="N15" i="3"/>
  <c r="O14" i="3"/>
  <c r="N14" i="3"/>
  <c r="O13" i="3"/>
  <c r="N13" i="3"/>
  <c r="O12" i="3"/>
  <c r="N12" i="3"/>
  <c r="O11" i="3"/>
  <c r="N11" i="3"/>
  <c r="O10" i="3"/>
  <c r="N10" i="3"/>
  <c r="O9" i="3"/>
  <c r="N9" i="3"/>
  <c r="O8" i="3"/>
  <c r="N8" i="3"/>
  <c r="O7" i="3"/>
  <c r="N7" i="3"/>
  <c r="O6" i="3"/>
  <c r="N6" i="3"/>
</calcChain>
</file>

<file path=xl/sharedStrings.xml><?xml version="1.0" encoding="utf-8"?>
<sst xmlns="http://schemas.openxmlformats.org/spreadsheetml/2006/main" count="1570" uniqueCount="974">
  <si>
    <t>PLAN DE ACCIÓN INSTITUCIONAL</t>
  </si>
  <si>
    <t>Hitos</t>
  </si>
  <si>
    <t>Resultado final esperado (Producto o servicio)</t>
  </si>
  <si>
    <t xml:space="preserve">Dependencia responsable </t>
  </si>
  <si>
    <t>Indicador</t>
  </si>
  <si>
    <t>ENE</t>
  </si>
  <si>
    <t>FEB</t>
  </si>
  <si>
    <t>MAR</t>
  </si>
  <si>
    <t>ABR</t>
  </si>
  <si>
    <t>MAY</t>
  </si>
  <si>
    <t>JUN</t>
  </si>
  <si>
    <t>JUL</t>
  </si>
  <si>
    <t>AGO</t>
  </si>
  <si>
    <t>SEP</t>
  </si>
  <si>
    <t>OCT</t>
  </si>
  <si>
    <t>NOV</t>
  </si>
  <si>
    <t>DIC</t>
  </si>
  <si>
    <t>PROCESO DE DIRECCIONAMIENTO ESTRATÉGICO</t>
  </si>
  <si>
    <t>Reglamento Técnico Operativo</t>
  </si>
  <si>
    <t>Subdirección de Aprovechamiento</t>
  </si>
  <si>
    <t>Subdirección Administrativa y Financiera</t>
  </si>
  <si>
    <t>Reglamento Técnico implementado</t>
  </si>
  <si>
    <t>Promover el fortalecimiento empresarial para las organizaciones de recicladores.</t>
  </si>
  <si>
    <t xml:space="preserve">Uniformes y computadores entregados a la población recicladora de oficio
</t>
  </si>
  <si>
    <t>Documento plan de formalización</t>
  </si>
  <si>
    <t>Actualizar el plan de inclusión</t>
  </si>
  <si>
    <t>Plan de inclusión actualizado</t>
  </si>
  <si>
    <t>Conformación y desarrollo de ECAS</t>
  </si>
  <si>
    <t>Adecuación de ECAS e implementación de tecnologías para aprovechamiento</t>
  </si>
  <si>
    <t>Ecas con adecuación de tecnologías de aprovechamiento</t>
  </si>
  <si>
    <t>Realizar los tramites para lograr la implementación de las ECASs.</t>
  </si>
  <si>
    <t>Tramites realizados para la implementación de ECAS</t>
  </si>
  <si>
    <t>Formalizar las organizaciones de recicladores</t>
  </si>
  <si>
    <t>Capacitaciones a organizaciones</t>
  </si>
  <si>
    <t>Capacitaciónes realizadas</t>
  </si>
  <si>
    <t>Identificar y caracterizar a la población recicladora de Oficio</t>
  </si>
  <si>
    <t>Registro RURO actualizado</t>
  </si>
  <si>
    <t>Subdirección de Asuntos Legales</t>
  </si>
  <si>
    <t>Registro actualizado</t>
  </si>
  <si>
    <t>Realizar la carnetización de recicladores de oficio</t>
  </si>
  <si>
    <t>Recicladores carnetizados</t>
  </si>
  <si>
    <t>obligaciones de hacer</t>
  </si>
  <si>
    <t>Cumplimiento a actividades orientadas  a garantizar condiciones especiales de calidad en la prestación integral del servicio público de aseo, de conformidad con lo dispuesto en el artículo 88 del Acuerdo No 645 de 2016.</t>
  </si>
  <si>
    <t>Subdirección de Recoleccíon, Barrido y Limpieza</t>
  </si>
  <si>
    <t>Actividades desarrolladas en condiciones de calidad de conformidad con las obligacionesde hacer en el periodo.</t>
  </si>
  <si>
    <t>Gestiòn Integral para el Esquema de Aseo</t>
  </si>
  <si>
    <t xml:space="preserve">Supervisar las acciones de empalme prestadores - Interventoría </t>
  </si>
  <si>
    <t>Entrega de productos conforme a programacion establecida.</t>
  </si>
  <si>
    <t>Elaborar estrategias de manejo de las situaciones particulares de la prestacion del Servicio de Aseo en el marco del Sistema Integral de Respuesta a Eventos de Gran Magnitud-SIRE, Puesto de Mando Unificado - PMU</t>
  </si>
  <si>
    <t>Acciones especificas aplicadas en respuesta a los eventos criticos presentados en las actividades del servicio, realizadas en el periodo.</t>
  </si>
  <si>
    <t>Diseñar e implementar un modelo de control de prestación del servicio de residuos hospitalarios</t>
  </si>
  <si>
    <t>Proceso de contratación de  la interventoría del servicio de   hospitalarios adjudicado.</t>
  </si>
  <si>
    <t>Elaborar  y ejecutar el Plan de Supervisión y Control del servicio de residuos hospitalarios</t>
  </si>
  <si>
    <t>Seguimiento al  Plan de supervisión y control aprobado para 2018
Informe de supervisión al contrato de prestación del servicio de Residuos Hospitalarios,.</t>
  </si>
  <si>
    <t>Elaborar  y ejecutar el Plan de Supervisión y Control del servicio de aseo</t>
  </si>
  <si>
    <t xml:space="preserve">Seguimiento al Plan de supervisión y control aprobado para 2018
Informe de supervisión al contrato de prestación del servicio del servicio de aseo </t>
  </si>
  <si>
    <t xml:space="preserve">Hacer de la Unidad el mejor lugar para trabajar </t>
  </si>
  <si>
    <t>Ejecución  del cronograma  del plan de Bienestar e Incentivos  para la vigencia 2018</t>
  </si>
  <si>
    <t xml:space="preserve">Total de actividades ejecutadas/Total actividades programadas </t>
  </si>
  <si>
    <t>Ejecución  del cronograma  del plan insttitucional de capacitación  para la vigencia 2018</t>
  </si>
  <si>
    <t xml:space="preserve">Total de capacitaciones  ejecutadas/Total  capacitaciones programadas </t>
  </si>
  <si>
    <t>Ejecución del Plan anual del sistema de seguridad y salud en el trabajo</t>
  </si>
  <si>
    <t>Implementación del proyecto de teletrabajo</t>
  </si>
  <si>
    <t xml:space="preserve">Implementación del  Proyecto de Teletrabajo en la Entidad </t>
  </si>
  <si>
    <t>Fortalecimiento a la Gestión Documental</t>
  </si>
  <si>
    <t>Entrega de expedientes de historias laborales - EDIS , a  la Secretaría Distrital  de Hacienda</t>
  </si>
  <si>
    <t>Expedientes de historias laborales entregadas</t>
  </si>
  <si>
    <t>Organización documental de los expedientes de gestión que conforman en fondo de la entidad - física y virtual</t>
  </si>
  <si>
    <t>Experdientes organizados y digitalizados</t>
  </si>
  <si>
    <t>Aprobación y Publicación de las TRD en la página web de la Unidad</t>
  </si>
  <si>
    <t>Publicación de TRD</t>
  </si>
  <si>
    <t>Mejoramiento de la Infraestructura y del mobiliario, seguridad vial,  para el funcionamiento de la Entidad</t>
  </si>
  <si>
    <t>Adecuación y mantenimiento de la Sede Administrativa de la UAESP y del Archivo Central.a para el funcionamiento de la Unidad</t>
  </si>
  <si>
    <t>Dotación de mobiliario adecuado para la funcionarios de la Unidad</t>
  </si>
  <si>
    <t>Dotación de Mobiliario</t>
  </si>
  <si>
    <t>Implementar el Plan Estratégico de Seguridad Vial en la Entidad.</t>
  </si>
  <si>
    <t xml:space="preserve">Plan estratégico de seguridad vial </t>
  </si>
  <si>
    <t>Fortalecimiento a la Gestión Financiera y Contable</t>
  </si>
  <si>
    <t xml:space="preserve">
Cumplir con el plan de Transición  e Implemetación del NMNC establecido por la unidad para la aplicación del marco normativo para entidades del gobierno en convergencia con NIIF-NICSP en la entidad.  </t>
  </si>
  <si>
    <t>Actividades Ejecutiadas sobre actividades programadas</t>
  </si>
  <si>
    <t>Fortalecimiento a la Gestión de atención al ciudadano</t>
  </si>
  <si>
    <t>Seguimiento a las pqrs que se recepcionan a través de la herramenta del SDQS</t>
  </si>
  <si>
    <t>Informes presentados</t>
  </si>
  <si>
    <t>Contribuir con el posicionamiento y divulgación de los proyectos de la UAESP, mediante el diseño e implementación de estrategias de comunicación externas</t>
  </si>
  <si>
    <t>1)^Diseño e implementación de estrategias de comunicación externa de manera permanente, para dar a conocer los logros, proyectos y eventos de la entidad a través de los medios de comunicación masiva, alternativos y comunitarios. Lo anterior a través de la gestión permanente de prensa (free press), contactos directos y movilización de mensajes a los públicos objetivo</t>
  </si>
  <si>
    <t>Oficina Asesora de Comunicaciones y Relaciones Interinstitucionales</t>
  </si>
  <si>
    <t>Estrategia o estrategias de comunicación presentadas y aprobadas</t>
  </si>
  <si>
    <t>2) Ejecución del Plan de medios con mensajes claves institucionales implementados a través de campañas creativas difundidas en medios masivos y digitales</t>
  </si>
  <si>
    <t>Reporte de # de publicaciones (impactos) en medios alcanzados al mes</t>
  </si>
  <si>
    <t>Diseñar e implementar estrategias de comunicación interna, que propendan por el mejoramiento del clima organizacional y la divulgación de las metas, logros y retos de la UAESP.</t>
  </si>
  <si>
    <t>3) 'Construcción y diseño de una (1) estrategia de comunicación interna que responda a los resultados de la encuesta de Clima Organizacional y genere sentido de pertenencia.</t>
  </si>
  <si>
    <t>Estrategia de comunicación interna</t>
  </si>
  <si>
    <t>4) Implementación de la estrategia de comunicación interna a través de los canales de divulgación de la entidad (correo electrónico, pantallas, boletín digital , eventos internos, etc.)</t>
  </si>
  <si>
    <t xml:space="preserve"># de publicaciones realizadas a través del correo masivo mensuales
# de eventos internos realizados mensuales
# de actividades desarroladas para implementar la estrategia mensualmente. 
</t>
  </si>
  <si>
    <t xml:space="preserve">Contribuir con la visibilización de las apuestas, logros y metas de la UAESP a través de la asesoría, producción y realización de eventos de carácter interno y externo, así como fortalecer las relaciones con otros entes distritales y la comunidad, de acuerdo con las políticas y planes Institucionales. </t>
  </si>
  <si>
    <t>5) 'Conceptualización y envío de un (1) boletín virtual mensual con información escrita, gráfica, fotográfica y audiovisual de las principales apuestas, logros y eventos de la entidad.</t>
  </si>
  <si>
    <t>Prueba del diseño y envío del boletín al mes</t>
  </si>
  <si>
    <t>6) Mantener actualizada la página web y la intranet con los contenidos de interés de la entidad.</t>
  </si>
  <si>
    <t># de actualizaciones realizadas en la página web 
# de actualizaciones realizadas en la Intranet</t>
  </si>
  <si>
    <t>7) Conceptualización, coordinación y acompañamiento de veinte (20) eventos de carácter interno, externo, distrital y local, que den cuenta del accionar y misionalidad de la entidad.</t>
  </si>
  <si>
    <t xml:space="preserve"># de fichas técnicas de los eventos programados (mensulamente)
# de solicitudes mensuales sobre acompañamiento o realización de eventos
</t>
  </si>
  <si>
    <t>8) Apoyar el relacionamiento y la materialización de alianzas estratégicas con diez (10) empresas del sector público, privado y académico, para la realización de eventos de alto impacto, que contribuyen a la visibilización del accionar y misionalidad de la entidad</t>
  </si>
  <si>
    <t xml:space="preserve"># de alizanzas materializadas </t>
  </si>
  <si>
    <t>Diseño e implementación de estrategias digitales para dar a conocer el accionar de la entidad y promover la participación e interacción ciudadana, a través de la comunicación digital, facilitando la inmediatez y la oportunidad de la información</t>
  </si>
  <si>
    <t>9) Creación y conceptualización de contenidos para redes sociales con los principales logros, apuestas, eventos y retos de la UAESP de manera articulada con la estrategia de redes del distrito</t>
  </si>
  <si>
    <t># de trinos realizados al mes
# de sinergias compartidas en las redes sociales de la UAESP.</t>
  </si>
  <si>
    <t>10) 'Promover interacción de redes sociales de la UAESP por medio de campañas enfocadas al cambio de la cultura ciudadana sobre temas como reciclaje, separación en la fuente, recicladores, alumbrado público y servicios funerarios</t>
  </si>
  <si>
    <t># de campañas divulgadas a través de los medios digitales de la UAESP.</t>
  </si>
  <si>
    <t>11)Aumentar el 20% los seguidores de las cuentas de la Entidad, y lograr ser tendencia mínima en 2 temas de coyuntura de ciudad</t>
  </si>
  <si>
    <t># de seguidores mensuales.</t>
  </si>
  <si>
    <t xml:space="preserve">Implementación de la arquitectura tecnológica </t>
  </si>
  <si>
    <t>Realizar el mantenimiento de la infraestructura tecnológica</t>
  </si>
  <si>
    <t>Oficina de Tecnologías de la Información y las Comunicaciones</t>
  </si>
  <si>
    <t>No.mantenientos ejecutados/No. Mantenientos programados</t>
  </si>
  <si>
    <t>Instalación de 1 UPS para zona de casitas</t>
  </si>
  <si>
    <t>1 UPS</t>
  </si>
  <si>
    <t>Renovación de licencias antivirus</t>
  </si>
  <si>
    <t>Licencias de antivirus instaladas</t>
  </si>
  <si>
    <t xml:space="preserve">Renovación de licencias office </t>
  </si>
  <si>
    <t>Licencias de office instaladas</t>
  </si>
  <si>
    <t>Licenciamiento y configuración web Logic</t>
  </si>
  <si>
    <t>Licencias configuradas de web Logic</t>
  </si>
  <si>
    <t>Implementación Fase 1 IPV6</t>
  </si>
  <si>
    <t>Informes de seguimiento</t>
  </si>
  <si>
    <t>Implementación MSPI</t>
  </si>
  <si>
    <t>Oficina Asesora de Planeación</t>
  </si>
  <si>
    <t>Matriz de seguridad de la información</t>
  </si>
  <si>
    <t>Estandarización de dominio</t>
  </si>
  <si>
    <t>Reporte estandarización</t>
  </si>
  <si>
    <t>Migración de versiones OTRS</t>
  </si>
  <si>
    <t>Informe</t>
  </si>
  <si>
    <t>Ejecutar el 100% del Plan Anual de Auditorias (PAA)</t>
  </si>
  <si>
    <t>Presentación de informes de auditoria, seguimiento y/o evaluación</t>
  </si>
  <si>
    <t>Oficina de Control Interno
(Jefe y Todos los profesionales designados)</t>
  </si>
  <si>
    <t>No. de informes de auditoria, seguimiento y/o evaluación realizados/No. de informes de auditoria, seguimiento y/o evaluación programados</t>
  </si>
  <si>
    <t>Dos (2) informes de seguimiento al PAA ante el CICCI</t>
  </si>
  <si>
    <t>No. informes de seguimiento al PAA realizados/No. informes de seguimiento al PAA programados.</t>
  </si>
  <si>
    <t xml:space="preserve">Hacer seguimiento al trámite del 100% de los requerimientos de información de Entes Externos de Control </t>
  </si>
  <si>
    <t xml:space="preserve">Informe de analisis mensual </t>
  </si>
  <si>
    <t>No. Informes de analisis realizados/No. Informes de analisis programados</t>
  </si>
  <si>
    <t>Verificar la realización de los comites primarios y el cumplimiento de los compromisos suscritos</t>
  </si>
  <si>
    <t xml:space="preserve">Dos (2) informes de verificación </t>
  </si>
  <si>
    <t>No. Informes de verificaciòn realizados/No. Informes de verificaciòn programados</t>
  </si>
  <si>
    <t xml:space="preserve">Presentar el 100% de informes requeridos a la Oficina de Control Interno por normatividad vigente </t>
  </si>
  <si>
    <t>Presentación de informes de auditoria, seguimiento y/o evaluación según requierimiento legal.</t>
  </si>
  <si>
    <t>No. informes realizados según requierimiento legal/No. Informes solicitados según requierimiento legal</t>
  </si>
  <si>
    <t>Actualizar documentación asociada al proceso Evaluacion, Control y mejora</t>
  </si>
  <si>
    <t>Documentos del proceso conforme a normatividad.</t>
  </si>
  <si>
    <t>Documentos del proceso conforme a normatividad realizados/Documentos del proceso conforme a normatividad requeridos.</t>
  </si>
  <si>
    <t>Normograma actualizado trimestralmente.</t>
  </si>
  <si>
    <t>No. normogramas actualizados presentados/ No, normogramas actualizados programados</t>
  </si>
  <si>
    <t>Realizar actividades de acompañamiento y asesoria en temas de control interno en  la Entidad</t>
  </si>
  <si>
    <t xml:space="preserve">Campaña de fortalecimiento del rol de la Oficina.
</t>
  </si>
  <si>
    <t>Campaña realizada/campaña programada</t>
  </si>
  <si>
    <t>Acompañamientos según demanada.</t>
  </si>
  <si>
    <t>Acompañamientosrealizados/Acompañamientos solicitados</t>
  </si>
  <si>
    <t>Implementar el  Modelo de Transformación Organizacional</t>
  </si>
  <si>
    <t>Modelo de Transformación Organizacional articulado al Modelo Integrado de Planeación y Gestión</t>
  </si>
  <si>
    <t>MTO implementado</t>
  </si>
  <si>
    <t xml:space="preserve">Formular el índice de madurez del Modelo de Transformación Organizacional </t>
  </si>
  <si>
    <t>indice de madurez del MTO Formulado</t>
  </si>
  <si>
    <t>Implementar el 100% de norma 9001:2015</t>
  </si>
  <si>
    <t>Norma implementada</t>
  </si>
  <si>
    <t>Implementar el 70% de norma 140001:2015</t>
  </si>
  <si>
    <t>70% implementado</t>
  </si>
  <si>
    <t>Sistema de gestión de riesgos y controles institucional y por procesos rediseñado</t>
  </si>
  <si>
    <t>Número de procesos con riesgos y controles rediseñados/Número total de procesos</t>
  </si>
  <si>
    <t>Rediseñar la identificación y seguimiento de las salidas no conformes</t>
  </si>
  <si>
    <t>Identificación y seguimiento de las salidas no conformes rediseñadas</t>
  </si>
  <si>
    <t>Cadenas de valor y mapas relacionales implementados</t>
  </si>
  <si>
    <t>Segumiento a la implementación del PIGA</t>
  </si>
  <si>
    <t>2 Informes</t>
  </si>
  <si>
    <t>Elaborar diagnóstico de los módulos de la funcionalidad del aplicativo Kawak</t>
  </si>
  <si>
    <t xml:space="preserve">Diagnóstico </t>
  </si>
  <si>
    <t xml:space="preserve">Transparencia, participación,  responsabilidad y control social </t>
  </si>
  <si>
    <t>Implementar las mejoras con respecto a los resultados del índice de transparencia Distrital vigencia 2017</t>
  </si>
  <si>
    <t>Número de alertas tempranas emitidas sobre estándares y requisitos / N° de Estándares y requisitos establecidos</t>
  </si>
  <si>
    <t>Sensibilización y fortalecimiento a las dependencias, con respecto a las publicaciones que tienen a cargo</t>
  </si>
  <si>
    <t>No. de jornadas de sensibilización realizadas / No. de jornadas de sensibilización programadas</t>
  </si>
  <si>
    <t>Formulación e implementación del plan de participación ciudadana</t>
  </si>
  <si>
    <t>Número de acciones implementadas del componente de participación ciudadana</t>
  </si>
  <si>
    <t>Formulación y seguimiento de la estrategia de rendición de cuentas</t>
  </si>
  <si>
    <t>Número de acciones implementadas del componente de rendición de cuentas</t>
  </si>
  <si>
    <t xml:space="preserve">Gestión de los proyectos de Inversión </t>
  </si>
  <si>
    <t>Presentación de informes de seguimiento al avance de las metas del PDD</t>
  </si>
  <si>
    <t>Procedimiento de gestión de proyecto de inversión actualizado</t>
  </si>
  <si>
    <t>Procedimiento publicado</t>
  </si>
  <si>
    <t>Gestión Presupuestal</t>
  </si>
  <si>
    <t>Consolidación y modificación al Plan Anual de Adquisiciones</t>
  </si>
  <si>
    <t>Porcenntaje de ejecución del Plan</t>
  </si>
  <si>
    <t xml:space="preserve">Seguimiento mensual, ajustes y modificaciones </t>
  </si>
  <si>
    <t xml:space="preserve">Seguimientos </t>
  </si>
  <si>
    <t xml:space="preserve">Seguimiento mensual a los pasivos exigibles de los proyectos de inversión </t>
  </si>
  <si>
    <t xml:space="preserve">Seguimiento presuestal de los proyectos de inversión </t>
  </si>
  <si>
    <t>Gestion Integral para la operación del R.S.D.J</t>
  </si>
  <si>
    <t>Mejoramiento de la infraestructura del RSDJ.</t>
  </si>
  <si>
    <t>Subdirección de Disposición Final</t>
  </si>
  <si>
    <t>compromisos suscritos</t>
  </si>
  <si>
    <t>inversion social en el area de influencia al r.s.d.j</t>
  </si>
  <si>
    <t>Seguiminento a la operación del R.S.D.J</t>
  </si>
  <si>
    <t>.- Informes interventoria
.- Informes de Seguimiento y Control.</t>
  </si>
  <si>
    <t>Revitalización de los Cementerios Distritales</t>
  </si>
  <si>
    <t>Reforzamiento Estructural de los locales comerciales de los cementerios distritales Sur</t>
  </si>
  <si>
    <t>Subdirección de Servicios Funerarios y Alumbrado Público</t>
  </si>
  <si>
    <t>Total de obras ejecutadas/Total de obras programadas</t>
  </si>
  <si>
    <t xml:space="preserve">Mantenimiento de las vías de la Elipse Central del Cementerio Central </t>
  </si>
  <si>
    <t>Paisajismo Cementerio del Norte</t>
  </si>
  <si>
    <t>Levantamiento de redes eléctricas en los Cementerios propiedad del Distrito Capital:  Norte, Central, Sur y Serafin</t>
  </si>
  <si>
    <t xml:space="preserve">Servicios Integrales </t>
  </si>
  <si>
    <t xml:space="preserve">Prestación de los servicios integrales en los Cementerios de propiedad del Distrito Capital </t>
  </si>
  <si>
    <t>No. De servicios prestados / Servicios programados</t>
  </si>
  <si>
    <t>Implementar  en los cementeros del propiedad de D.C. el servicio de transporte para destino final</t>
  </si>
  <si>
    <t>No. De servicios implementados en los 4 cementerios de propiedad del D.C</t>
  </si>
  <si>
    <t>Seguimiento al proceso de estructuración del nuevo modelo de concesión para la prestación integral de los servicios funerarios en los cementerios de propiedad del Distrito Capital</t>
  </si>
  <si>
    <t>Informes de seguimiento  para la estructuración del modelo</t>
  </si>
  <si>
    <t>Subsidios Funerarios</t>
  </si>
  <si>
    <t>Subsidios Funerarios autorizados a población en estado de vulnerabilidad</t>
  </si>
  <si>
    <t>No. De subsidios autorizados / No. Subsidios solicitados</t>
  </si>
  <si>
    <t>Modernización y Actualización de luminarias en Parques y Vías / Proyectos Piloto con Energías Renovables</t>
  </si>
  <si>
    <t xml:space="preserve">Cantidad de Luminarias LED modernizadas y cantiad de luminarias CMH actualizadas en parques y vías en el mes </t>
  </si>
  <si>
    <t>No. De luminarias modernizadas y actualizadas/De luminarias modernizadas y actualizadas programadas</t>
  </si>
  <si>
    <t>Estructuración y puesta en marcha de proyectos piloto con el uso de energías renovables</t>
  </si>
  <si>
    <t>Segumiento a la implementarción de los proyectos pilotos</t>
  </si>
  <si>
    <t>SEPT</t>
  </si>
  <si>
    <t>% TOTAL PROG.</t>
  </si>
  <si>
    <t>% TOTAL
EJEC.</t>
  </si>
  <si>
    <t>PROG.</t>
  </si>
  <si>
    <t>EJEC.</t>
  </si>
  <si>
    <t xml:space="preserve">SEGUIMIENTO </t>
  </si>
  <si>
    <t>EVIDENCIA</t>
  </si>
  <si>
    <t>Analisis Cualitativo
(Espacio para diligenciar por el Responsable del Seguimiento)
* Indicar la fecha del seguimiento</t>
  </si>
  <si>
    <t xml:space="preserve">Se realizó reunión con el equipo para la elaboración del reglamento técnico operativo.
Por otra parte se compartió para revisión documento Manual Técnico Operativo adoptado en 2015 PGIRS para firma de Acuerdo de Corresponsabilidad. </t>
  </si>
  <si>
    <t>El convenio que se realizó para la dotación de uniformes se encuentra en revisión en la actualidad ya que el valor propuesto por la firma no es sostenible, en tal sentido se pasaron los requerimientos a la Subdirección de Asuntos legales.
En el tema de computadores, el equipo de facilitadores esta terminando de realizar la verificación en campo de las organizaciones para la posterior entrega de computadores.</t>
  </si>
  <si>
    <t>El equipo de fortalecimiento actualmente realizó consolidación de información en lo referente a diagnósticos y análisis de debilidades y fortalezas de las organizaciones de recicladores de oficio. Este documento inicial da las pautas del Plan de formalización que se implementará en cada una de las organizaciones.</t>
  </si>
  <si>
    <t>En la actualidad se esta realizando el estudio de mercado para el mantenimiento y calibración de las básculas de las ecas.</t>
  </si>
  <si>
    <t>Se solicitó el avaluó para la compra de la bodega 5, 6 7 de maria paz, para seguir con los tramites para la implementación de Ecas.</t>
  </si>
  <si>
    <t>El equipo de fortalecimiento en la aplicación del procedimiento de verificación del RUOR,  en la aplicación de la visita No.  2  realizó 10 capacitaciones a  organizaciones, sobre la metodología de pago de la Resolución - CRA 778 de 2016, Decreto 596 de 2016 frente a las fases 8 de formalización y    funcionamiento de las ESAL (funciones de la asamblea, derechos, deberes, participación como miembro activo con voz y voto).</t>
  </si>
  <si>
    <t>En el mes de enero a travès de la Resoluciòn 23 de 2018, se incluyeron 211 Recicladores de Oficio que presentaron solicitud de inclusión, fueron debidamente verificados en campo y avalados por los gestores de las localidades. Se reintegraron 2 recicladores de oficio que presentaron solicitud de reintegro por ser retirados del registro único de recicladores de oficio- RURO, al no coincidir el número de cédula con el nombre y se retiro del registro 1 reciclador de oficio por no cumplir con las condiciones dispuestas por la Unidad Administrativa Especial de Servicios Públicos.</t>
  </si>
  <si>
    <t>En el mes de febrero no se realizó actualización del Registro Único de Recicladores de Oficio-RURO</t>
  </si>
  <si>
    <t>En el mes de marzo a través de la Resolución 147 de 2018, se incluyeron 103 recicladores de oficio que presentaron solicitud de inclusión, fueron debidamente verificados en campo y avalados por los gestores de las localidades.  Se retiró 1 reciclador de oficio en cumplimiento de la Resolución 355 de 2017 artículo 2 numeral 4.</t>
  </si>
  <si>
    <t>En el mes de febrero se realizaron jornadas de carnetización para la población recicladora de oficio en la cual se carnetizaron 338 recicladores de oficio.</t>
  </si>
  <si>
    <t>Recicladores carnetizados en el mes de marzo 136</t>
  </si>
  <si>
    <t>Subdirección de Alumbrado Público</t>
  </si>
  <si>
    <t>Iinformación  relacionada a la actividad "Implementar proyectos piloto de energías renovables como fuentes de respaldo para el alumbrado público" para el mes de enero 2018.
·         Seguimiento al estado de avance de los proyectos piloto y recopilación de Información en Matriz diseñada para tal fin.
o   Se realiza seguimiento del piloto en el parqueadero de la UAESP, para realizar inspección visual y se programa mediciones de iluminancia para el 1 de febrero de 2018.
o   El proveedor AGRO DIESEL DE COLOMBIA S.A, manifiesta que tiene retraso en el suministro de los equipos para el piloto y que en el mes de febrero estará informando la fecha de disposición de los elementos a ser instalado en el piloto de alumbrado público con fuente de energía fotovoltaica que se instalará en el acceso peatonal al portal del sur.
·         Mediciones y análisis de las diferentes tecnologías a prueba.
o   La interventoria a la prestación del servicio de alumbrado público realizó seguimiento en terreno, del piloto con FNCE instalado en el parque de USME y el parque de la Virgen en Chapinero, denominado "Aclara Bogotá".
·         Agendamiento con proveedores para analizar la viabilidad de implementar nuevos proyectos y nuevas tecnologías.
o   El proveedor Grupo DG, realiza presentación del sistema de alumbrado público con FNCE para la instalación de un equipo depiloto y se define entre el operador de red CODENSA, Interventoria, Proveedor y UAESP la instalación del piloto en el sendero peatonal de acceso al IDRD, por la calle 63.
o   Se realizo el acercamiento inicial a la empresa Sylvania y se agenda reunión con el proveedor para la presentación de los sistemas de alumbrado con FNCE con lo squ ecuenta.</t>
  </si>
  <si>
    <t xml:space="preserve">modernización LED 
cicloruta 117
parques 1022
vias y otros 4688
Actualización CMH 
cicloruta 16
parques 487
vias y otros 1338
TOTAL  7668
</t>
  </si>
  <si>
    <t xml:space="preserve">modernización  LED 
cicloruta 46
parques 591
vias y otros 5994
Actualización CMH 
cicloruta 8
parques 94
vias y otros 272
TOTAL  7005
</t>
  </si>
  <si>
    <t xml:space="preserve">modernización LED 
cicloruta 8
parques 296
vias y otros 2964
Actualización CMH 
cicloruta 12
parques 125
vias y otros 118
TOTAL  3523
</t>
  </si>
  <si>
    <t>Para este mes no presenta actividades</t>
  </si>
  <si>
    <t>Con el fin de atender los puntos críticos en el Distrito Capital, ocasionados por la el arrojo clandestino por parte de los usuarios indisciplinados, se suscribieron las adiciones de los contratos de concesión 283, 284,285,286 y 287.</t>
  </si>
  <si>
    <t xml:space="preserve">Se adjudicó la Licitación 02 de 2017, como resultado del proceso de selección, se adjudicaron los contratos , así: ASE 1-Promoambiental, ASE 2 -LIME, ASE3 Ciudad Limpia, ASE 4 - Bogotá Limpia y ASE 5 - Area Limpia. </t>
  </si>
  <si>
    <t>el 12 de febrero se dio inicio al nuevo esquema de aseo. Los cinco concesionarios entregaron el plan operativo de acuerdo con lo establecido en los  contratos de concesión.</t>
  </si>
  <si>
    <t xml:space="preserve">De acuerdo  con lo establecido en el Reglamento Técnico Operativo del Servicio de Aseo, los concesionarios han entregado a la fecha el plan operativo y el plan de podas. 
</t>
  </si>
  <si>
    <t xml:space="preserve">Durante el periodo se atendieron 40 SIRES por árboles caídos </t>
  </si>
  <si>
    <t xml:space="preserve">Se instaló una mesa técnica de mergencia sanitaria compuesta  por funcionarios por la Secretaría Distrital del Hábitat , Secretaría Distrital de Ambiente, Secretaría Distrital de Gobierno, Unidad Administrativa Especial de Servicios Públicos y la EAB, a partir del 2 de febrero de 2018, desde donde se coordinaron diferentes actividades para atender la emergica sanitaria del servicio de aseo. Si atendieron dos SIRES por el tema de hospitalarios 
</t>
  </si>
  <si>
    <t xml:space="preserve">Se dio atentnción a los Sires presentados,  de nuestra competencia </t>
  </si>
  <si>
    <t xml:space="preserve">Durante el periodo se estructuraron los pliegos para iniciar el porceso de selección </t>
  </si>
  <si>
    <t>Durante este periodo se publicó el aviso de convocatoria pública, los estudios previos y el proyecto de pliego de condiciones.</t>
  </si>
  <si>
    <t xml:space="preserve">El 23 de marzo se adjudicó el concurso de meritos 02 de 2018 a la Compañía de proyectos Técnicos CPT
</t>
  </si>
  <si>
    <t>Se proyecto y aprobó el plan de supervisión y control para el servicio de hospitalarios</t>
  </si>
  <si>
    <t>Se ejecutó  el plan de supervisión y control para el servicio de hospitalarios y se entregó el informe correspondiente al mes de enero de 2018</t>
  </si>
  <si>
    <t>Se ejecutó  el plan de supervisión y control para el servicio de hospitalarios y se entregó el informe correspondiente al mes de febrero de 2018</t>
  </si>
  <si>
    <t>Se solicitó un primer borradro del plan de supervisión y control para el nuevo esquema de aseo que comenzará a partir de 12 de febrero de 2018</t>
  </si>
  <si>
    <t xml:space="preserve">El primer borrador de los planes de supervisión y control, por ASE, se encuentran en análisis para definir nuevos lineamientos para el actual esquema de aseo. </t>
  </si>
  <si>
    <t>El primer borrador de los planes de supervisión y control, por ASE, se encuentran en análisis para definir nuevos lineamientos para el actual esquema de aseo.  Se entregaron los informes de supervisión y control del mes de enero.</t>
  </si>
  <si>
    <t xml:space="preserve"> Socialización sobre las políticas distritales de prevención del daño antijurídico al personal de la UAESP, teniendo en cuenta las políticas impartidas sobre el particular, por la Secretaría Jurídica Distrital y/o la Dirección Distrital de defensa Judicial y de Prevención del Daño Antijurídico de la Alcaldía Mayor de Bogotá D.C.
</t>
  </si>
  <si>
    <t>Capacitación realizada</t>
  </si>
  <si>
    <t>Fortaler la gestión contractual al interior de la UAESP</t>
  </si>
  <si>
    <t xml:space="preserve">Actas de Reunión del  Comité Asesor para la Contratación de la UAESP, que conienen asesoria juridica a las diferente dependencias de la Unidad, en la cual se analizan los procesos de contratación de impacto, así como los que se considere conveniente llevar a este órgano interno, de manera que se garantice, con la participación de los diferentes integrantes del Comité, el desarrollo de los procesos de selección de manera objetiva y transparente.  </t>
  </si>
  <si>
    <t>Actas Comités Asesor para la Contratación</t>
  </si>
  <si>
    <t>Fortalecer la gestión de la función disciplinaria, derivada de las actividades desplegadas por el grupo formal de control disciplinario interno.</t>
  </si>
  <si>
    <t>Estrategias de prevención en materia de control disciplinario interno, respecto del acaecimiento de las faltas disciplinarias más comunes.</t>
  </si>
  <si>
    <t>Foro virtual</t>
  </si>
  <si>
    <t>Fortalecer las estrategias de prevención del daño antijurídico a partir de la socialización del Manual de Formulación e Implementación de Políticas de Prevención del Daño Antijurídico de la UAESP (Resolución 0009 de 2017)</t>
  </si>
  <si>
    <t>Actividad  para iniciar proceso.  Se esta a la espera de las normas o directrices por parte de la Dirección Jurídica Distrital - Dirección Distrital de Defensa Judicial y de Prevención del Daño Antijurídico.</t>
  </si>
  <si>
    <t>Actividad en proceso. La Unidad se encuentra a la espera de conocer las directrices que va a suministrar la Dirección Jurídica Distrital - Dirección Distrital de Defensa Judicial y de Prevención del Daño Antijurídico, para proceder a realizar la socialización en el tema.</t>
  </si>
  <si>
    <t xml:space="preserve"> A través del líder del Grupo Funcional de representación Judicial y Extrajudicial, se está contactando a personal de la Dirección Jurídica Distital, para la realización de la socialización de la implementación de las Políticas para la Prevención del Daño Antijurídico, teniendo en cuenta las directrices que sobre el particular, establezca dicha dependencia. </t>
  </si>
  <si>
    <t xml:space="preserve">Actividad en Proceso. Se dara  inicio al proceso con el Comite Asesor para la contratación. 
</t>
  </si>
  <si>
    <t>Durante el curso del mes de febrero de 2018, el Comité Asesor para la Contratación, abordó los siguientes temas: Febrero 1  1.       Interventoría Residuos Hospitalarios – RBL; Febrero 6 1. Servicio de vigilancia - Selección abreviada por BOLSA DE PRODUCTO- SAF. Febrero 7 1.       Interventoría Obras cementerios – SSFAP. 2. Arrendamiento de equipos tecnológicos AMP- TIC 3.       Adquisición de Portátiles Ultralivianos y Periféricos AMP- TIC. Febrero 22 1. Otrosí a la Adición No. 7 del contrato de concesión No. 344-2010 - SUBDIRECCIÓN DE DISPOSICIÓN FINAL. 2. Otrosí a la Adición No. 4 del contrato de interventoría No. 130-E de 2011 - SUBDIRECCIÓN DE DISPOSICIÓN FINAL. 3. Respuesta a las observaciones al proyecto de pliego de condiciones del concurso de méritos UAESP-CM-02-2018. SUBDIRECCIÓN DE RBL.</t>
  </si>
  <si>
    <t>COMITE DE CONTRATACION 28 FEB Y 1 MARZO
En atención a las observaciones realizadas en la sesión del 22 de febrero de 2017, se convocó al Comité Asesror para la Contratación para que sesione virtualmente a efectos de revisar el cumplimiento de compromisos así:
1. TEMA:   Otrosí a la Adición No. 7 del contrato de concesión No. 344-2010 - SUBDIRECCIÓN DE DISPOSICIÓN FINAL: 
- Estado de cuentas del anticipo de la adición No. 7.
- Amortización del anticipo 
-  Forma de pago de los nuevos recursos a adicionar.
2. TEMA:  Respuesta a las observaciones al proyecto de pliego de condiciones del concurso de méritos UAESP-CM-02-2018. SUBDIRECCIÓN DE RBL:
-Presentar los ajustes al estudio previo de acuerdo con las respuestas a las observaciones.
Los soportes serán reenviados a los miembros por correo. 
VARIOS:
Se pone  en conocimiento del Comité la Directiva No. 01 de 2018 y la Circular No. 02 de 2018, expedidas por la Secretaría Jurídica Distrital.</t>
  </si>
  <si>
    <t xml:space="preserve"> Actividad en Proceso. Se estan cordinando con los integrantes del grupo de Control Interno Disciplinario y de gestión, seguimiento, y calidad crear una actividad en la cual se pueda interactuar con todos los funcionarios y contratistas de la entidad en el sentido de prevención en conductas de actuaciones disciplinarias.</t>
  </si>
  <si>
    <t>Durant el curso del mes de febrero de 2018, los días 16 y 21 de febrero de 2018, integrantes de los grupos formal de trabajo de control disciplinario interno y de gestión, seguimiento y calidad, se reunieron para diseñar las actividades que den cumplimiento a la actividad registrada en este plan de acción, en materia de prevención del inicio de actuaciones disciplinarias al interior de la Unidad. De esta manera, se acordó lo siguiente: que una forma lúdica y participativa que fortalezca las estrategias para la prevención del inicio de actuaciones disciplinarias al interior de la Unidad, es llevar a cabo por lo menos una jornada, en la cual el personal de la Unidad, se contacte con los funcionarios y colaboradores del Grupo Formal de Control Disciplinario Interno, a través del chat del correo institucional o del Gmail, a efectos de que formulen los interrogantes que tengan con relación al ejercicio de dicha función (Foro virtual).  Así mismo, se acuerda: 1. Generar espacios para realizar capacitación en derecho disciplinario; 2. Realizar una inducción en dicha materia, para lo cual se sugiere aprovechar que en la Unidad, se está preparando una inducción y reinducción virtual, en donde se podría incluir el tema.</t>
  </si>
  <si>
    <t>Los días 8, 15 y 16 de marzo de 2018, se llevaron a cabo mesas de trabajo para entre funncionarios y contratistas de la Oficina de Tic, la Oficina Asesora de Comunicaciones y la SAL, con la finalidd de precisar los aspectos técnicos y logísticos necesarios patra llevar a cabo la jornada del foro virtual, como estrategia para la prevención del inicio de actuaciones disciplinarias.</t>
  </si>
  <si>
    <t xml:space="preserve">30/04/2018: 
18- ABRIL:
1. Interventoría prestación de servicio de alumbrado en Bogotá - SSFAP
​20 ABRIL
1. Servicios Microsoft por Acuerdo Marco de Precios - AMP ​
24 ABRIL
1. Adición No. 8 del contrato de concesión No. 344-2010, Gestión del acopio de residuos sólidos mezclados con residuos de demolición - SUBDIRECCIÓN DE DISPOSICIÓN FINAL.
</t>
  </si>
  <si>
    <t xml:space="preserve">30/04/2018: Se elaboró documento que contiene tips en materia de derecho disciplinario, el cual se envió por correo electrónico con destino de la Oficina Asesora de Comunicaciones para su diseño y socialización ante el personal de la Unidad, una vez su contendo, sea aprobado por la Dirección General.
Se solicita a la OAP, modificar la casilla de resultado y el indicador, especificando las estrategias de prevención en materia de control disciplinario interno, respecto del acaecimiento de las faltas disciplinarias más comunes con un (1) foro virtual, dos (2) tips y una (1) charla en temas preventivos. </t>
  </si>
  <si>
    <t>Se  estructuraron las herramientas de  evaluación  de la prueba piloto,  para  teletrabajadores,  jefes y  compañeros del teletrabajador,  se  aplicaron los instrumentos con cada uno de los grupos y se desarrollaron los grupos focales respectivos;  así mismo,  se consolidó la  información  recolectada a través  de los instrumentos aplicados.</t>
  </si>
  <si>
    <t xml:space="preserve">Para el periodo se adelantaron las siguientes actividades programadas en el plan  de teletrabajo:  
a)  Estructuración de formatos e instrumentos para el proceso
b) Establecimiento de procedimiento
c)  Se realizó comité el 16 de marzo de 2018, como se evidencia en  acta  de reunión 
</t>
  </si>
  <si>
    <t>Durante el mes de enero del 2018 se continuó con  la organización  de los expedientes de gestión que conforman el  fondo  documental de la entidad   de manera física y virtual, como  se evidencia en el  Formato Único Inventario Documental -FUID y en  e aplicativo  de Gestión Documental - ORFEO</t>
  </si>
  <si>
    <t>Durante el mes de febrero  del 2018 se continuó con  la organización  de los expedientes de gestión que conforman el  fondo  documental de la entidad   de manera física y virtual, como  se evidencia en el  Formato Único Inventario Documental -FUID y en  e aplicativo  de Gestión Documental - ORFEO</t>
  </si>
  <si>
    <t>Durante el mes de marzo  del 2018 se continuó con  la organización  de los expedientes de gestión que conforman el  fondo  documental de la entidad   de manera física y virtual, como  se evidencia en el  Formato Único Inventario Documental -FUID y en  e aplicativo  de Gestión Documental - ORFEO</t>
  </si>
  <si>
    <t xml:space="preserve">Durante el primer trimestre del  presente año, se realizaron las siguientes actividades:
- Adecuación de espacios  físico del 5° Piso para el gimnasio y sala de lactancia
- Se terminó de adecuar la sede de las casitas para funcionamiento del despachio de la Dirección.
- Se adecuó la plazoleta en la zona de parqueadero para uso  de cafetería  y eventos de la entidad.
- Se avanzó en  la adecuación de la nueva baterias de baños y duchas en la sede administrativa de la entidad. 
- Se instalararon tres (3) bicicleteros nuevos,  para uso de los funcionarios, contratistas y visitantes de la unidad.
- Se gestionó e instaló la acometida de gas  natural en la sede la 53.
- En el  archivo central se realizó mantenimiento de luminarias y cambia de bombillas. Se anexa evidencias.
 </t>
  </si>
  <si>
    <t>Durante el mes de enero del año en curso, se realizó el  plan de transición e implementación del NMNC,  el cual se aprobó y firmó por los responsables del proceso;  así mismo,  se realizaron las siguientes actividades programadas  para dicho periodo :
 1)  Homologación de los códigos Plan de cuentas RCP al NMN                                                      2). Creación del Nuevo Catálogo de Cuentas en el Plan Maestro CGN</t>
  </si>
  <si>
    <t xml:space="preserve">Se realizó seguimiento al plan de  transición e implementación del NMNC,  cumpliendo  con la  ejecución de las  actividades programadas  para el  mes de febrero, como lo fueron las mesas  de trabajo realizadas  durante los días 1, 8, 16, 22 y 28  de dicho mes, contando  con la participación de las áreas responsables para realizar seguimiento a los compromisos establecidos en las mismas y  de conformidad con el Plan de  Transición al NMNC, se anexa evidencia.       </t>
  </si>
  <si>
    <t xml:space="preserve">Durante el periodo de marzo se realizó seguimiento al plan de  transición e implementación del NMNC,  realizando  mesas  de trabajo   durante los días 1, 8, 15, 23  de marzo de 2018, contando  con la participación de las áreas responsables con el fin de realizar  seguimiento a los compromisos establecidos en las mismas y  de conformidad con el Plan  estabecido, se anexa evidencia.   </t>
  </si>
  <si>
    <t xml:space="preserve">Se elaboró el  informe de PQRS  con destino a la Veeduría Distrital (periodo  enero de 2018) , teniendo en cuenta la directriz establecida en la Circular 006 del 2017, documento que  encuentra debidamente publicado  en  la  Red Distrital de Quejas y Soluciones de la Veeduría.  Se anexa evidencia.  </t>
  </si>
  <si>
    <t xml:space="preserve">Se elaboró el  informe de PQRS  con destino a la Veeduría Distrital (periodo  febrero de 2018) , teniendo en cuenta la directriz establecida en la Circular 006 del 2017, documento que  encuentra debidamente publicado  en  la  Red Distrital de Quejas y Soluciones de la Veeduría.  Se anexa evidencia. </t>
  </si>
  <si>
    <t>No aplica para este mes</t>
  </si>
  <si>
    <t xml:space="preserve">Enero: Se envió a la subdirección de asuntos legales la versión No 1 del plan anual de adquisiciones con el fin de ser publicado en SECOP II, el presupuesto aprobado para la entidad en la vigencia 2018 fue de $129.325.310. 000.distribuido así:
1. Proyecto de inversión 1109 $102.813.494.000
a. Establecer 1 línea base del componente de aprovechamiento en la ciudad de Bogotá D.C $ 24.297.870.000 
b. Formular e implementar 1 proyecto de capacitación para la formalización a la población recicladora de oficio $ 1.892.000.000 
c. Disponer el 100% de los residuos que ingresan al RSDJ $ 44.651.269.000 
d. Reducir el 3% de residuos sólidos que se generan en la ciudad producto de la separación en la fuente $ 6.972.355.000
e. Cumplir el 100% de las Obligaciones de hacer para el mejoramiento del estándar del servicio público de aseo $ 25.000.000.000
2. Proyecto de inversión 1048 $    5.916.544.000
a. 4.000 subsidios del servicio funerario entregados a población vulnerable de Bogotá. $100.000.000
b. Entregar 26 servicios funerarios integrales prestados en los cementerios de propiedad del Distrito. $ 2.333.996.000
c. Fortalecer 100%   planeación del servicio y la gestión de control, supervisión y evaluación de los servicios funerarios prestados en los cementerios de propiedad del Distrito Capital. $3.482.548.000
3. Proyecto de inversión 1045 $    6.654.256.000
4. Proyecto de inversión 1109 $  13.941.016.000
a. 3-Desarrollar y fortalecer el modelo la transformación organizacional de la entidad. $ 5.075.749.000
b. 4-Fortalecer y mantener el 100% de la memoria institucional de la Unidad y promover la cultura de cero papeles. $ 556.000.000
c. 1-Mejorar el 100% de la capacidad operativa y administrativa para el buen desarrollo organizacional de la Unidad. $ 3.080.362.991
d. 6-Divulgar y posicionar en los diferentes grupos de interés de la ciudad el 100% de los planes, programas y proyecto de la entidad. $ 1.531.000.000
e. 2-Ejecutar 1 plan de innovación tecnológica. $ 3.697.904.009
La gestión realizada con las áreas para la consolidación de la información fue revisar que no se pasaran del techo asignado y determinar que conceptos del gasto no se publicaban como el caso de los servicios públicos, pago de pasivos entre otros 
Se publicó en el SECOP II $64.463.004.099, incluyendo los contratos de honorarios gastos de funcionamiento que fueron de $4.756.240.466
Adición contratos $1.150.754.493
Pago de pasivos exigibles $629.176.639
Resoluciones $9.348.285.000
Pago de servicios públicos $338.000.000
Recursos sin programar $58.089.0149.375, correspondiente a las subdirecciones de disposición final $30.000.000, oficina asesora de planeación $1.682.095.000 y RBL $26.406.924.974
</t>
  </si>
  <si>
    <t>Se trabajo con las áreas en la revisión de los movimientos presupuestales los cuales afectan el plan anual de adquisiciones, con el fin de realizar los ajustes a las contrataciones que se habían programada en la primera versión publicada en el SECOP II el pasado 15 de febrero de 2018.
Se envió La versión No 2 del plan anual de adquisiciones de la UAESP, en el nuevo formato de SECOP II el 23 de febrero 2018</t>
  </si>
  <si>
    <t>Marzo: Se consolido la tercer versión del plan anual de adquisiciones se realizarón 13 modificaciones al plan de las siguientes oficinas:
TIC: 9
Comunicaciones 1
Sub Administrativa y Financiera 1
Sub Disposición Final1
Sub servicios funerarios 1
'TIC: 9
'Comunicaciones 1
'Sub Administrativa y Financiera 1
'Sub Disposición Final1
'Sub servicios funerarios 1</t>
  </si>
  <si>
    <t xml:space="preserve">1. Se evaluó si las solicitudes de viabilidad  técnica realizadas por las Subdirecciones y Oficinas se encuentranban enmarcadas dentro del plan de adquisiciones y si se encuentraban disponibles los recursos de inversión. 
2. En la ejecución del proyecto 1042 se requirió de traslados de recursos entre conceptos siendo ajustados según las prioridades dentro del mismo proyecto.
3. Se realizaron los cuatro(4) informes de seguimiento presupuestal.
4. Se emitieron las alertas a los gerentes de los proyectos y planificadores en la liberación de saldos.
</t>
  </si>
  <si>
    <t>Se realizó con las áreas misionales reuniones de avance para generar las alertas tempranas y depuración de los mismos.
Se actualizó la base de datos de los pasivos exigibles a 31 de diciembre de 2017, incluyendo el valor de las reservas que fenecieron en el año anterior
Se entregó informe de avance al supervisor</t>
  </si>
  <si>
    <t>Se realizaron con las áreas misionales reuniones de avance para generar las alertas tempranas y depuración de los mismos.
Se actualiza la base de datos dependiendo de los pagos y/o anulaciones solicitados por las áreas
Se entregó informe de avance al supervisor</t>
  </si>
  <si>
    <t>Se realizaron con las áreas misionales reuniones de avance para generar las alertas tempranas y depuración de los mismos.
Se actualiza la base de datos dependiendo de los pagos y/o anulaciones solicitados por las áreas
Se entregó informe de avance al supervisor
No se presentarón anulaciones en el mes, ni pagos</t>
  </si>
  <si>
    <t>No se presentan avances</t>
  </si>
  <si>
    <t>'Se realizaron solicitudes formales de modificaciones presupuestales dirigidas a las Secretarías Distritales de Hacienda y Planeación con la respectiva justificación económica para concepto previo favorable de la Secretaría Distrital de Planeación para cubrir pasivos exigibles.</t>
  </si>
  <si>
    <t>De acuerdo con el plan para implementar el Modelo de Transformación Organizacional- MTO, se presenta los avances por cada dimensión:
Dimensión Estratégica: 
-Se armonizó el marco estratégico con el plan de acción institucional, se coloca en piloto el nuevo formato que incluye la alineación al MTO
- Durante la jornada de planeación estratégica - reinducción el 31 de enero, se presentó entre otros temas la taxonomía del modelo de transformación organizacional 
Dimensión Cultura:
- Se incluyó en el componente de atención al ciudadano del plan anticorrupción y de atención al ciudadano las siguientes actividades: modelo de gestión del conocimiento y modelo de gestión de lo humano. 
Dimensión Arquitectura Organizacional:
- No se desarrolló ninguna actividad
Dimensión Relacional:
- Racionalización de trámites: Con las áreas misionales el 30 de enero se formuló la estrategia de racionalización de trámites y se reportó en el SUIT, así como en el Plan anticorrupción y de atención al ciudadano. 
- Plan de participación ciudadana: Se incluye como una actividad en el plan anticorrupción y de atención al ciudadano
Dimensión Liderazgo: 
- Se incluyó en el componente de atención al ciudadano del plan anticorrupción y de atención al ciudadano la actividad de modelo de liderazgo.</t>
  </si>
  <si>
    <t xml:space="preserve">De acuerdo con el plan para implementar el Modelo de Transformación Organizacional- MTO, se presenta los avances por cada dimensión:
Dimensión Estratégica: 
- Continua con la revisión de hitos e indicadores, y se solicita el reporte de avance a las dependencias de la Unidad
Dimensión Cultura: No se presenta avance
Dimensión Arquitectura Organizacional: Se abordaje la metodología de los componentes de la dimensión de Arquitectura Institucional, con respecto a las cadenas de valor, indicadores de procesos, riesgos y controles. Así mismo se desarrolló el prototipo para las mesas de trabajo con respecto a la validación de las cadenas de valor de los procesos, con los cuales se espera sean insumo para la identificación de riesgos y controles en la validación de las cadenas de valor, así como identificar los grupos de interés los cuales se incorporaran en la caracterización de grupos de interés
Dimensión Relacional: 
- Racionalización de trámites: El 13 de febrero en mesa de trabajo entre la Unidad y la Secretaría Distrital del Hábitat, se revisó la implementación del Decreto 058 de 2018 para la virtualización, racionalización y simplificación de los trámites en la VUC
- Plan de participación ciudadana: Se contruyó el proyecto del plan de participación ciudadana con el apoyo de las áreas misionales y se remitió el 8 de febrero para su revisión.
-Rendición de cuentas: Se realizó el 27 de febrero la mesa de diálogo sectorial del hábitat en las instalaciones del Archivo Distrital
Dimensión Liderazgo: No se presenta avance
</t>
  </si>
  <si>
    <t xml:space="preserve">De acuerdo con el plan para implementar el Modelo de Transformación Organizacional- MTO, se presenta los avances por cada dimensión:
Dimensión Estratégica: 
Se define actualizar el procedimiento de formulación y seguimiento del plan de acción institucional y aprobar el formato que se encontraba como piloto.
Dimensión Cultura: No se presenta avance
Dimensión Arquitectura Organizacional: Se evaluó el prototipo para validar la cadena de valor con el proceso de Direccionamiento Estratégico, se opta por requerir a los líderes de proceso la revisión documental y validación de la cadenas de valor. Con el apoyo de la Oficina Asesora de Comunicaciones se está apoyando en la diagramación del nuevo mapa de procesos y la cadena de valor, y con la Oficina TIC se determinó el nuevo sitio del MTO en la página web para facilitar el acceso de la información. El 22 de marzo se evaluó la cadena de valor y el mapa de procesos la primera diagramación del mapa de procesos y cadena de valor, la cual al revisarla se requiere ajustes. 
Dimensión Relacional: 
- Racionalización de trámites: El 22 de marzo se incribió el trámite de "Recibo de infraestructura de alumbrado público" en el SUIT, pendiente de la evaluación por el DAFP. Adicional se envió el plan para la implementación del Decreto 058 de 2018 a la SDHT para los trámites inscritos en la VUC. 
- Plan de participación ciudadana: El 23 de marzo se publicó en la página web de la Unidad el proyecto del plan para socializarlo a la ciudadanía y recibir los comentarios al mismo. 
- Rendición de cuentas: Se publicó en la página web el informe de la mesa de diálogo sectorial
Dimensión Liderazgo: No se presenta avance
</t>
  </si>
  <si>
    <t>En este mes no se presenta avance</t>
  </si>
  <si>
    <t xml:space="preserve">1) Mejora de la documentación (procedimientos, guias, instructivos, etc)
2) Diseño de matriz por cada numeral de la norma con sus evidencias 
</t>
  </si>
  <si>
    <t xml:space="preserve">1) Mejora de la documentación (procedimientos, guias, instructivos, etc)
2) Matriz consolidada de la ISO 9001:2015
</t>
  </si>
  <si>
    <t>Se elaboró el diagnóstico de la ISO 14:001 versión 2015</t>
  </si>
  <si>
    <t>Se ha venido analizando la información relacionada con la parte ambiental, con el fin articularlo a la norma</t>
  </si>
  <si>
    <t xml:space="preserve">1)  Diseño de matriz por cada numeral de la norma ISO 14001:2015, para incluir las evidencias respectivas
</t>
  </si>
  <si>
    <t>1. Se revisó los temas y el abordaje metodológico de los componentes de la dimensión de Arquitectura Institucional del modelo de transformación organizacional, con respecto a las cadenas de valor, indicadores de procesos, riesgos y controles. Así mismo se desarrolló el prototipo para las mesas de trabajo con respecto a la validación de las cadenas de valor de los procesos, con los cuales se espera sean insumo para la identificación de riesgos y controles en la validación de las cadenas de valor, así como identificar los grupos de interés los cuales se incorporaran en la caracterización de grupos de interés</t>
  </si>
  <si>
    <t>1. Está en construcción la guía de administración de riesgos de la UAESP, el cual articula las nuevas disposiciones del DAFP sobre la materia, así como los lineamientos de riesgos de seguridad, lo cual aporta a la implementación del Modelo de Seguridad y Privacidad de TI. 
2. Se priorizó la revisión de los indicadores de proceso, de acuerdo con el diseño de la cadena de valor. Durante el mes de marzo se trabajó con el proceso de Gestión de Comunicaciones</t>
  </si>
  <si>
    <t xml:space="preserve">Se revisó los temas para implementar en la dimensión de arquitectura organizacional del modelo de transformación organizacional, la metodología para validar las cadenas de valor, las cuales son base para revisar las salidas de cada proceso, y de esta forma identificar y controlar las salidas no conformes. Se comenzó con una mesa de trabajo prototipo para validar con el proceso de Direccionamiento Estratégico, determinando además la revisión documental que se comenzará en el mes de marzo. </t>
  </si>
  <si>
    <t xml:space="preserve">1. Se revisó los temas y el abordaje metodológico de los componentes de la dimensión de Arquitectura Institucional del modelo de transformación organizacional, con respecto a las cadenas de valor, indicadores de procesos, riesgos y controles. Así mismo se desarrolló el prototipo para las mesas de trabajo con respecto a la validación de las cadenas de valor de los procesos, con los cuales se espera sean insumo para la identificación de riesgos y controles en la validación de las cadenas de valor, así como identificar los grupos de interés los cuales se incorporaran en la caracterización de grupos de interés. </t>
  </si>
  <si>
    <t xml:space="preserve">El 6 de marzo se definieron los lineamientos y estructura para el diseño para la publicación en la página web del MTO y mapa de procesos. Con el apoyo de la Oficina Asesora de Comunicaciones se está diagramando la cadena de valor y el mapa de proceso.  Se evaluó el 22 de marzo la propuesta de la cadena de valor y mapa de procesos presentados por la Oficina Asesora de Comunicaciones </t>
  </si>
  <si>
    <t>En este mes no se presenta avance - Se solicitaron los recibos de agua, energia para llevar el registro del consumo percapital, tanto de agua, como  kwh
Se registro en la herramienta storm, correspondiente al pariod o junio - Diciembre de 2017.  Se cuenta con los certificados correspondientes</t>
  </si>
  <si>
    <t>Realizar el inventario de las sedes concertadas en el piga
Se hizo recorrido a los cementerios  de propiedad del Distito con la Interventoria - Operador Monte Sacro, para la verificación del cumplimiento del piga en esas infraestructuras.  En preparación de la Auditoria de Secretaria de Medio Ambiente</t>
  </si>
  <si>
    <t>Se coordinó con la Oficina de Control Interno las visitas a las sedes, para verificar el cumplimiento y compromisos para atender la visita de la Secretaría de Medio Ambiente, el cual se llevará cabo en el mes de abril del presente año.</t>
  </si>
  <si>
    <t xml:space="preserve">Se efedectuo con el apoyo de la Administardora del sistema de información de gestión Kawak,  la revisión de cada uno de los módulos, con el resultado del diagnostico que evluaua las bondandes del software y las condiones de apoyo a la gestion adminitrativa. </t>
  </si>
  <si>
    <t>Innforme de Diagnóstico con sugerencias relacionadas, para los comentarios e instrucciones derivadas en acuerdo con el resultado del diagnóstico y el impacto institucional que recae sobre el uso del software y su actualiziación.</t>
  </si>
  <si>
    <t xml:space="preserve">Informe final con sugerencias de acciones a tomar, en mejora la gestón institucional y en beneficio de la labor. Soportes con pruebas de cada modulo del aplicativo </t>
  </si>
  <si>
    <t>Se analizaron los resultados de la evaluación del Indice de Transparenica, esto con el fin de aplica la replica para los resultados finales de abril del presente año.</t>
  </si>
  <si>
    <t>Se implementa  una matriz de seguimiento para el cumplimiento de la ley 1712 en la página web de la entidad; en espera de aprobación del Jefe la Oficina Asesora de Planeación</t>
  </si>
  <si>
    <t>Se actualizó la información de la página web en el botón de transparencia y acceso a la información. Las recomendaciones previstas por la Corporación Transparencia por Colombia en la réplica de la medición del índice de transparencia 2017, fueron base para el plan de trabajo que se está desarrollando con el proceso de Gestión de Asuntos Legales en la actualización de la documentación del proceso, tales como: Manual de contratación, procedimientos, formato de estudios previos e instructivos de fichas verdes</t>
  </si>
  <si>
    <t>Se enviaron las alertas tempranas a distintas áreas para que actualizaran los informes de su competencia en la página.</t>
  </si>
  <si>
    <t>Se aprobó el cronograma con la Veedurá Distrital, para dar inicio a la sensbilización con todas las áreas, relacionadas con lenjuaje claro, o lenguje ciudadano, con el fin de mejorar las publicaciones que se registran en la web.</t>
  </si>
  <si>
    <t>Durante el mes de enero no se adelantó ninguna gestión en materia de formulación e implementación del plan de acción de participación ciudadana por cuanto la funcionaria a cargo del tema estuvo en vacaciones durante este tiempo.</t>
  </si>
  <si>
    <t>Durante el mes de febrero se formuló el plan de acción de participación ciudadana con una estructura armonizada con el Decreto 1499 de 2017, artículo 2.2.22.3.1. Actualización del Modelo Integrado de Planeación y Gestión. Para el funcionamiento del Sistema de Gestión y su articulación con el Sistema de Control Interno, se adopta la versión actualizada del Modelo Integrado de Planeación y Gestión –MIPG y, por ende, con el Manual Operativo del MIPG.
Adicionalmente, se formuló a partir de 5 componentes que fortalecen la dimensión relacional del Modelo de Transformación Organizacional de la UAESP que son: Participación Ciudadana, Rendición de Cuentas, Gestión Social, Control Social a partir del cumplimiento de la ISO 18091:2014 y, Responsabilidad Social. Esta formulación se adelantó con el apoyo de los líderes de gestión social de las áreas de Aprovechamiento, Recolección, Barrido y Limpieza, Disposición Final, Servicios Funerarios y Alumbrado Público.</t>
  </si>
  <si>
    <t xml:space="preserve">Se puso en consulta interna ante la Oficina de Control de Interno, Subdirectores, Gestores Sociales y el Jefe de la Oficina Asesora de Planeación la propuesta del Plan de Acción de Participación Ciudadana. Se recogieron las observaciones y se tomó nota de algunas de ellas por cuanto hacen parte del desarrollo del mismo.
Se hizo invitación en la página web de la Unidad para que la ciudadanía, servidores públicos, observatorios ciudadanos locales y demás grupos de interés participaran en la construcción del Plan de Acción de Participación Ciudadana 2018 y expresaran sus observaciones y propuestas sobre el contenido del documento.
</t>
  </si>
  <si>
    <t>De acuerdo con los lineamientos emitidos por la Veeduría Distrital en la circular 002 de 2018, se articulo las entidades del sector para la realización de la mesa de diálogo sectorial que se llevó a cabo el 27 de febrero en las instalaciones del Archivo Distrital.  Se respondieron las preguntas de los ciudadanos y la Secretaría Distrital del Hábitat se encuentra consolidando el informe para ser publicado en las entidades del sector. 
http://www.uaesp.gov.co/index.php/rendicion-de-cuentas</t>
  </si>
  <si>
    <t xml:space="preserve">'Se actualizaron las actividades a desarrollar frente a la estrategia de rendición de cuentas en el plan de participación ciudadana y el plan anticorrupción y de atención al ciudadano. </t>
  </si>
  <si>
    <t>Los avances de esta actividad se ven reflejados en el mes de mayo de 2018.</t>
  </si>
  <si>
    <t>La oficina de Control Interno realizo reuniones con la Subdirecciòn de Asuntos Legales, para definir el nuevo procedimiento de actualizaciòn del Normograma de la Uniodad.</t>
  </si>
  <si>
    <t>* Informe de evaluaciòn del sistema de control interno contable, radicado con el No. 20181100018523 del 26 de febrero de 2018.</t>
  </si>
  <si>
    <t>* Informe seguimiento contrataciòn SIDEAP, radicado con el No. 20181100021523 del 22 de marzo de 2018.</t>
  </si>
  <si>
    <t>* En el acta de aprobaciòn del PAA vigencia 2018, quedo registro de la presentaciòn del informe del PAA de la vigencia 2017. La cual se publico en la pagina web de la Unidad.</t>
  </si>
  <si>
    <t>* Para este mes no hay actividades programadas.</t>
  </si>
  <si>
    <t>Se realizò el informe de seguimiento a los Requerimientos Entes de Control. Radicado No. 20181100014503 del 7/02/2018</t>
  </si>
  <si>
    <t>Por el aumento de solicitudes de los entes de control este informe se realiza el 15 de abril de 2018.</t>
  </si>
  <si>
    <t xml:space="preserve">* Se presento el informe de Austeridad del gasto con corte a diciembre 31 de 2017 con radicado No. 20181100015143 del 12 de febrero de 2018.
* Se realizò el informe de resultados de seguimiento a los Planes de Acciòn por Dependencia con radicado No. 20181100015493 del 14 de febrero de 2018.
* Envio a todos los procesos de la Unidad, la evaluaciòn de autodiagostico segun la metodologia MIPG.
* Se realizò el informe de PQRS con corte a diciembre de 2017 con radicado No. 20181100019343 del 5 de febrero de 2018.
* Se presento el informe al Plan de Mejoramiento de la Contraloria con Radicado No. 20181100017573 del 19 de febrero de 2018. </t>
  </si>
  <si>
    <t>*Consolidar y reportar información del registro eCenso que deben realizar todos los servidores y contratistas de la UAESP, descrito en la Circular UAESP No. 34 de 2018, para lo cual, la Oficina de Control Interno, propuso como fechas de reporte; 16 y 22 de marzo, 5 y 12 de abril de 2018.
*Informe PQRSD Segundo Semestre año 2017, Radicado Orfeo No. 20181100019343 de fecha 05/03/2018.
* Se publico el Diagnostico a MIPG.</t>
  </si>
  <si>
    <t>En Comité primario del mes de marzo se realizò una lluvia de ideas, para establecer la campaña de fortalecimiento de la Oficina de Control Interno, la cual empezara a funcionar desde el mes de mayo.</t>
  </si>
  <si>
    <t>* Comité contratación realizado el 20 de febrero
* Comité de conciliaciòn y defenza judicial: realizado el 28 de febrero
* Acompañamiento en el proceso desmonte estructuras UAESP – Solicitada por TICs el 19 de febrero de 2018.
* Audiencia de adjudicaciòn: Adjudicacion LP-04-2017 realizar las obras de mantenimiento de las vias internas en la elipse del cementerio central realizada el 1 de febrero.
* * Audiencia de adjudicaciòn: Adjudicacion Concurso de ,meritos interventoria al nuevo esquema de aseol realizada el 07 de febrero.</t>
  </si>
  <si>
    <t xml:space="preserve">* Se realizó análisis a los requerimientos que los entes de control y los ciudadanos, los cuales realizaron a la Unidad durante los meses de enero y febrero de los corrientes, respecto de las solicitudes frente al nuevo esquema de aseo implementado y a la emergencia sanitaria presentada, se verificaron los aspectos de oportunidad, calidad y fondo de las respuestas dadas, con corte al 20 de marzo de 2018, dicho seguimiento se realizó través de ORFEO.
* Se realizo visita de observaciòn al RSDJ para verificar es esta actual del mismo, haciendo enfasis al Sistema de Seguridad y Salud en el Trabajo. 
* Acompañamiento a la Subdirecciòn Administrativa y Financiera para verificar el Plan de Mejoramiento de la Contraloría de Bogotá, </t>
  </si>
  <si>
    <t>El primer informe se realiza en el mes de Junio 2018.</t>
  </si>
  <si>
    <t>Formula</t>
  </si>
  <si>
    <t>En el mes de enero se realizaron mantenimientos preventivos de computadores e impresoras de la Entidad</t>
  </si>
  <si>
    <t>Se instalaron las licencias de acuerdo a la orden de compra 24729 de 2018:
1 licencia pertpetua Suit Oracle WebLogic, 10 licencias Plus usuario Suit Oracle WebLogic, 2 licencias Plus usuario desarrollo Oracle Internet</t>
  </si>
  <si>
    <t>Se esta realizando el inventario de la infraestructura tecnologica y compatibilidad de aplicaciones con el protocolo</t>
  </si>
  <si>
    <t>'En el mes de enero se realizaron reuniones para definir la metodología para la planaeación e implementación del SGSI</t>
  </si>
  <si>
    <t>'En el mes de febrero se realizo el plan de trabajo, cronograma de actividades, modificación del PETI y elaboración del alcance del SGSI y la politica de seguridad</t>
  </si>
  <si>
    <t>En el mes de marzo se realizo el Comité de Seguridad de la Información y Gobierno Digital para aprobación del PETI y dar a conocer el objetivo, el alcance y la politica del Sistema de Gestión de Seguridad de la Información</t>
  </si>
  <si>
    <t>SE SUGIERE REPROGRAMAR ESTA ACTIVIDAD</t>
  </si>
  <si>
    <t xml:space="preserve">Durante este periodo la OAC ha venido trabajando sobre la estregia de comunicación externa que se implementará durante esta vigencia. (Actas de reunión) </t>
  </si>
  <si>
    <t>'Como parte de la estraegia externa de la entidad, se realizaron mensajes sobre reciclaje, horarios, rutas y frecuencias del nuevo esquema de aseo, se hicieron reuniones con la Directora para dar lineamientos y recomendaciones estratégicas a los termas relacionados con el avance del nuevo esquema de aseo. Así mismo, se realizó la estrategia para la entrega de bodegas para los recicladores, se gestionó el riesgo de comunicaciones que tuvo la Unidad con la implementación del esquema de aseo y la falta de recolección que se presentó en ciertos puntos de la ciudad.</t>
  </si>
  <si>
    <t xml:space="preserve">
• En el Informe de Gestión de Prensa sobre la firma de contratos del nuevo esquema de aseo se obtuvo 7 impactos en medios.
• En el Informe de Gestión de Prensa sobre la contratación de los empleados de Aguas de Bogotá en los nuevos operadores de aseo se obtuvo 7 impactos en medios.
• En los Informes de Gestión de Prensa sobre el nuevo esquema de aseo y toda la crisis de basuras que se generó en este mes, se obtuvo un impacto en 458 impactos en medios.
• Diseño Afiche Usme. Tema: Primera mesa comunitaria 2018.
• Continuación diseño cartilla PRAS.
• Diseño de afiche: Feria escolar (retoque de logos).
• Diseño de logos para uniforme e impresión del mismo (Sistema estampado).
• Diseño Afiche. Tema: Segunda mesa comunitaria 2018.
• Diseño Afiche. Tema: Subsidios Funerarios.
• Diseño Volantes. Tema: Subsidios Funerarios.
• Diseño Pieza Hablador. Tema: Disculpe los inconvenientes).
• Diseño Comunicado. Tema: Alcaldía Mayor Adjudica Interventoría).
• Diseño Volante. Tema: Bolsa blanca bolsa negra.
• Diseño de Banner para página Web.
• Diseño Brochure. Tema: Rendición de Cuentas (2 piezas)
• Ajustes cuadros de frecuencia LIME.
• Diseño Logo. Tema: Nuevo Esquema de Recolección de Basuras.
. Se realizó comunicado de prensa denominado FIRMADOS LOS CONTRATOS DE LA NUEVA LICITACION DE ASEO PARA BOGOTA¸ el comunicado se envió a diferentes medios para su divulgación
. Se realizó un segundo comunicado de prensa para diferentes medios denominado NUEVA LICITACION DE ASEO, UN GANA GANA PARA TODOS.
. Se redactó crónica periodística para el Periódico Doña Juana denominado "Blanca Castellanos: reciclar para vivir". 4. El articulo relieva y dignifica la labor  de los recicladores de oficio.
. Se Realizó artículo de entretenimiento  para el periódico Doña Juana llamado LA SOPA DE DOÑA JUANA con contenido pedagógico sobre el tema de Aprovechamiento.
. Se contribuye con la divulgación de información sobre la puesta en marcha del operador Promoambiental y se envía material fotográfico y fílmico para redes y medios
. Se contribuye son el posicionamiento de los convenios Uaesp y población recicladora al efectuar nota periodística para el canal City T.v con las asociaciones M&amp;M y RECICRECER de la localidad de Usaquén.
</t>
  </si>
  <si>
    <t>En el mes de marzo se realizó un comunicado de prensa contando a toda la ciudadanía el balance de la interventoría del primer mes del nuevo esquema de aseo en Bogotá.
Se realizó monitoreo online offline y digital de los medios de comunicación sobre los temas relacionados con la UAESP.
En el informe total de medios del mes de marzo se obtuvo 143 impactos en medios.
En el Informe de Gestión de Prensa “Procuraduría levanta suspensión contra directora de la UAESP”, se obtuvo 21 impactos en medios.</t>
  </si>
  <si>
    <t>El boletín de enero (Somos el Boletín No. 14) se rediseña y publica el 14 de febrero.</t>
  </si>
  <si>
    <t>El boletín No. 15 ya fue publicado.
El boletín No. 16 se está construyendo y está pendiente de aprobación por parte de la jefe de oficina.  
Producción del noticiero en espera de aprobación por parte de la jefe de oficina</t>
  </si>
  <si>
    <t>6 publicaciones en página web 
3 publicaciones en intranet</t>
  </si>
  <si>
    <t>Página web
3 publicaciones  en noticias
5 actualizaciones banner
 2 actualizaciones de eventos 
Intranet
7 publicaciones en intranet 
Durante el mes de marzo se publicaron artículos sobre los avances en las reuniones
entre la UAESP y las organizaciones recicladoras y comunicados de prensa sobre los avances de la implementación del nuevo esquema de aseo en su primer mes de
transición.
En la intranet, fue publicada información de interés como el día del hombre, el resultado
de la evaluación de la prueba piloto de teletrabajo, beneficios salariales, información
sobre el Censo, becas Fundación Carolina, plan de bienestar y capacitación y acuerdos
sindicales.
Algunos artículos están en construcción y otros faltan por revisión de la jefe de
comunicaciones para su respectiva publicación.</t>
  </si>
  <si>
    <t xml:space="preserve"> Cubrimiento jornada recolección de neumáticos fuera de uso, barrio 7 de agosto.
 Cubrimiento encuentro org. de recicladores y prestador Bogotá Limpia
 Cubrimiento encuentro org. de recicladores y prestador Promoambiental Distrito
 Cubrimiento encuentro recicladores y equipo de fortalecimiento Kennedy
 Cubrimiento Feria Distrital de Servicios Ciudad Bolívar.
</t>
  </si>
  <si>
    <t xml:space="preserve"> Coordinación con CODENSA para el evento de entrega de luminarias de la localidad de Antonio Nariño.               
- Coordinación con la Subdirección de Aprovechamiento, para la realización de las mesas de trabajo con los prestadores del servicio de aseo y los recicladores en las diferentes localidades de Bogotá.   
Se contribuyó con el cubrimiento y envió de material informativo para redes
sobre el evento de socialización de rutas, frecuencias y encuentro de
recicladores de la localidad de Suba con el operador AREA LIMPIA.
3. Se contribuyó con el cubrimiento y envió de material informativo para redes
sobre el evento de entrega de certificaciones a recicladores de la asociación
ASOREMA según convenio con el Sena.
4. Se contribuyó con el cubrimiento y envió de material informativo para redes
sobre el evento mesa de trabajo planeación del proyecto “Bendición de
cosecha” con asistencia de la asociación de recicladores SINEAMBORE,
Anafalco, Universidad Nacional y Uaesp
5. Se contribuyó con el cubrimiento y envió de material informativo para redes
sobre el evento visita a planta de tratamiento en Cajicá, para capacitación a
recicladores de la organización SINEAMBORE con asistencia de comunidad
de mochuelo ajo, universidad nacional y Uaesp.
6. Se contribuyó con el cubrimiento y envió de material informativo para redes
sobre el evento entrega de bodega a las organizaciones de recicladores
Asorema y Asoredy en localidad de Fontibon
7. Se contribuyó con el cubrimiento y envió de material informativo para redes
sobre el evento recorrido ambiental por la zona rural de la localidad de Usme
hacia la piedra del Mohan, con asistencia de estudiantes del colegio José
Celestino Mutis, integrantes del PRAE, CGR INTERDJ, Universidad Distrital y
Uaesp
Se contribuyó con el cubrimiento y envió de material informativo para redes
sobre el evento III Mesa Comunitaria en localidad de Usme barrió La Aurora
con asistencia de comunidad de los barrios Santa librada, Mochuelo Oriental,
La Aurora, Quintas del plan, Granada sur, San juan bautista, con participación
de CGR, SDS y Uaesp.</t>
  </si>
  <si>
    <t>Se han reaizao reuniones para la proyección de segunda etapa de la campaña Separar Tranforma con los actuales centros comerciales participantes, así como las seis empresas privadas patrocinantes.</t>
  </si>
  <si>
    <t xml:space="preserve">Alianza estratégica con CODENSA para la ejecución del evento de entrega de luminarias
.Alianza con la Secretaría Distrital de Movilidad para socializar la implementación y activación de la Campaña "TaxiAlianza con Transmilenio para socializar los cambios de rutas en el sistema.                                                   
</t>
  </si>
  <si>
    <t xml:space="preserve">Se presenta una propuesta de estrategia de comuicación, para ser revisara por Talento Humano, Innovación y Dirección General. 
Se reciben los ajustes y las propuestas realizadas por parte de Innovación. </t>
  </si>
  <si>
    <t xml:space="preserve">Apoyo en la implementación de encuestas a la Subdirección Administrativa y financiera con el fin de conocer los intereses y necesidades de los servidores públicos de la Uaesp. 
Presentación y aprobación de estrategia de comunición interna de Teletrabajo. 
Continuidad e implementación de la estrategia de comunicación eCenso. </t>
  </si>
  <si>
    <t xml:space="preserve">
Correo electrónico: 24
Pantallas: 2 actualizaciones
Correo electrónico: 49
Pantallas: 3 acrualizaciones
Eventos internos: 1
• Diseño de pieza mail. Tema: La UAESP está cambiando.
• Diseño de pieza mail. Tema : Planes Colsanitas para la UAESP.
• Diseño de pieza mail. Tema: Información cuentas de cobro para contratistas.
• Diseño de pieza mail. Tema: Davivienda nos visita.
• Diseño de pieza mail. Tema: Dia sin carro - Pedaleando y caminando por Bogotá.
• Diseño de pieza mail. Tema: Plan anti corrupción 2018.
• Diseño de pieza mail. Tema: Información Retención en la fuente Contratistas.
• Diseño de pieza mail. Invitación EPISODIO.
• Diseño de logos para las secciones del boletín interno.
• Diseño de pieza mail. Tema: Reto bici (información capacitación bici usuarios).
• Brandeo de imágenes (Comunicación eCenso).
• Diseño de presentación PPT. Tema: Estrategia del área comunicaciones.
• Diseño de presentación PPT. Tema: Presupuestos 2018.
• Diseño de cartilla digital. Tema: Capacitación tema EPISODIO.
• Rediseño de logo. Tema: Alcaldía de Bogotá. (Implementación en uniformes y camiones).
• Diseño de pieza mail. Tema: Actualización datos Tics.
• Diseño de pieza mail. Tema: Becas Colfuturo.
• Diseño de pieza mail. Tema: Becas Fundación Carolina.
• Diseño de pieza mail. Tema: Boletín.
• Diseño de pieza mail. Tema: Cambio Sede IPES x2.
• Diseño de pieza mail. Tema: Cárcel, donación libros.
• Diseño de pieza mail. Tema: “Tenga en cuenta” - Control Interno
• Diseño de pieza mail. Tema: Cuenta regresiva eCenso. (14 piezas)
• Diseño de pieza mail. Tema: Descanso Semana Santa.
• Diseño de pieza mail. Tema: Dia del Periodista. (4 piezas)
• Diseño de pieza mail. Tema: eCenso. (3 piezas)
• Diseño de pieza mail. Tema: Encuesta Morbilidad.
• Diseño de pieza mail. Tema: Nuevos Servicios UAESP.
• Diseño de pieza mail. Tema: Visita Sanitas.
• Diseño de pieza mail. Tema: Tic - Ciberataque.
• Diseño de pieza mail. Tema: Cambios en la UAESP.
• Diseño de pieza mail. Tema: Información pagos contratistas.
• Diseño de pieza mail. Tema: Invitación Habitat Transmision.
• Diseño del mapa de procesos para página web.
• Diseño de 6 logos para el boletín (comité editorial, La Multimedia, Enredate, Salve Patria, EcoNota, Noticias, Somos el Boletín.
• Diseño de Boletín para comité editorial.
• Diseño de 29 mapas. Tema: Inicio Nuevo Esquema Aseo (mapas - localidades y rutas).
• Diseño de logo. Tema: En Modo Bici.
• Aplicación de logo En Modo Bici a piezas promocionales (Movilidad).
• Diseño de Poster. Tema: Mapa - ruta En Modo Bici (Movilidad).
• Diseño de presentación PPT. Tema: Estrategia de comunicación En Modo Bici.
• Diseño de 3 Piezas de comunicación. Tema: En Modo Bici (Movilidad).
• Diseño de arte para mugs. Tema: Reconocimiento En Modo Bici (Movilidad).
• Diseño de GIF para invitación al eCenso.
• Diseño de presentación PPT. Tema: UAESP Rendición Cuentas
• Diseño de presentación PPT. Tema: Luminarias Antonio Nariño
• Diseño de presentación PPT. Tema: Dia Reciclador
</t>
  </si>
  <si>
    <t xml:space="preserve"> Correo electrónico: 30
Pantallas: 3 actualizaciones
Eventos internos: 2 ( una semana dedicada a la conmemoración del día de la mujer y la celebración del día del hombre)</t>
  </si>
  <si>
    <t xml:space="preserve">En enero de 2018 se realizaron 536 trinos y 24 mensajes publicados en Facebook. Respecto a los contenidos, en Twitter se apoyó al Distrito con la publicación de 12 sinergias correspondientes a varias entidades, como son: 
Movilidad: #TodosSomosPeatones y #AsíVamos
Seguridad: #SiAlaSeguridad, #BogotáMásSegura y #LogrosEnSeguridad2017
Social: #DeRegresoAlJardín
Salud: #PonteAlDíaVacúnalo
Educación: #RegresoAClases
Protección Animal: #Zoolidarízate
IDRD: #MásFútbolMásVida
Alc. Local La Candelaria: #Reyes2018
De otra parte, se publicaron dos sinergias directas de la Unidad: #BeneficiosRecicladores y #RecolecciónDeLlantas con el objetivo de comunicar los beneficios que trae la nueva licitación para los recicladores de oficio y los resultados de los operativos de recolección de llantas que se realizaron en el 2017.
En febrero de 2018 se realizaron 362 trinos y 69 mensajes publicados en Facebook. Respecto a los contenidos, en Twitter se publicaron tres sinergias directas de la Unidad:
#NuevoEsquemaDeAseo, #LimpiemosBogotá y #JuntosPorElAseoDeBogotá
La sinergia #NuevoEsquemaDeAseo fue utilizada para incluir mensajes relacionados con la elección de la empresa interventora para el servicio público de aseo, además de contar los beneficios que tendrá el nuevo esquema para los ciudadanos y para Bogotá.
• Diseño de 2 Twits. Tema: Recolección llantas.
• Brandeo de 29 Fotos para redes sociales.
- Diseño estratégico del modelo de respuesta para enfrentar la crisis reputacional de la entidad durante la fase de implementación del nuevo esquema de aseo por parte de los prestadores de servicio en las zonas asignadas de la ciudad
- Diseño de parrillas con mensajes clave para la ciudadanía informado oportunamente sobre el desarrollo de las actividades de recolección y limpieza.
- Diseño estratégico del modelo de comunicación para la divulgación de los principales beneficios de la implementación del nuevo esquema de aseo para diferentes públicos interesados.
- Diseño de mensajes clave para el manejo de FAQs por parte de la audiencia frente a la implementación del nuevo esquema de aseo.
</t>
  </si>
  <si>
    <t>En marzo de 2018 se realizaron 286 trinos y 86 mensajes publicados en Facebook. Respecto a los contenidos, en Twitter se publicaron dos sinergias directas de la Unidad:
#YoApoyoAlReciclador y #LlamaLínea110.
La sinergia para visibilizar la labor del reciclador durante la conmemoración del día mundial, permitió generar un impacto positivo entre los usuarios de Facebook. Si bien hubo una percepción negativa debido a las publicaciones del Concejal Juan Carlos Flórez y las dificultades en la recolección de escombros y atención de puntos críticos; la sinergia del uso de la línea 110 y las publicaciones de operativos de limpieza, recolección de llantas.</t>
  </si>
  <si>
    <t xml:space="preserve">En febrero de 2018, las sinergias #LimpiemosBogotá y #JuntosPorElAseoDeBogotá correspondían a campañas relacionadas con el cambio de cultura ciudadana; promoviendo el manejo adecuado de residuos y el cuidado del espacio público.
Reuniones de co-creación con el equipo de innovación de la entidad para diseñar, planear, entregar y robustecer la presencia comunicacional de la entidad en las fases sucesivas de implementación y desarrollo del nuevo esquema de aseo en la ciudad.
Diseño de un modelo de red de influencia para optimizar la distribución de los contenidos de la Unidad en audiencias estratégicas que hoy no son parte del ecosistema digital de la unidad referentes a acciones sobre beneficios a recicladores y separación en la fuente.
</t>
  </si>
  <si>
    <t>En marzo de 2018, las sinergias #YoApoyoAlReciclador y #LlamaLínea110 correspondían a campañas relacionadas con el cambio de cultura ciudadana; promoviendo el manejo adecuado de residuos, reconociendo la importancia del trabajo del reciclador y promoviendo el servicio especial de recolección de escombros, muebles viejos y colchones.</t>
  </si>
  <si>
    <t>En Twitter, para el 31 de enero se tenían 16.701 seguidores, es decir, 234 seguidores más que el mes anterior. Este crecimiento equivale al 7.11% del total establecido como meta anual en el Plan de Acción de Comunicaciones; esto significa que faltó un 0.89% para dar cumplimiento a lo propuesto para el mes.
En Facebook, para el 31 de enero se tenían 4.096 seguidores, es decir, 119 más que el mes anterior. Este crecimiento equivale al 14.96% del total establecido como meta anual en el Plan de Acción de Comunicaciones; esto significa que se superó la meta mensual en un 6.96% de lo propuesto para el mes. 
En Twitter, para el 28 de febrero se tenían 17.223 seguidores, es decir, 522 seguidores más que el mes anterior. Este crecimiento equivale al 15.85% del total establecido como meta anual en el Plan de Acción de Comunicaciones; esto significa que se superó la meta mensual en un 7.85% de lo propuesto para el mes. 
En Facebook, para el 28 de febrero se tenían 4.191 seguidores, es decir, 95 más que el mes anterior. Este crecimiento equivale al 11.94% del total establecido como meta anual en el Plan de Acción de Comunicaciones; esto significa que se superó la meta mensual en un 3.94% de lo propuesto para el mes. 
Diseño y presentación de una propuesta re-enfocada de crecimiento no orgánico en redes como Facebook y Twitter de acuerdo a los cambios en los algoritmos de preferencia de cada una de estas plataformas.
Diseño y presentación de una propuesta de crecimiento no orgánico en redes como Facebook y Twitter de acuerdo a los cambios en los algoritmos de preferencia de cada una de estas plataformas.</t>
  </si>
  <si>
    <t xml:space="preserve">En Twitter, para el 31 de marzo se tenían 17.444 seguidores, es decir, 221 seguidores más que el mes anterior. Este crecimiento equivale al 6.71% del total establecido como meta anual en el Plan de Acción de Comunicaciones; 1.29% menos de lo propuesto para el mes. 
En Facebook, para el 31 de marzo se tenían 4.259 seguidores, es decir, 68 más que el mes anterior. Este crecimiento equivale al 8.55% del total establecido como meta anual en el Plan de Acción de Comunicaciones; esto significa que se superó la meta mensual en un 0.55% de lo propuesto para el mes. 
</t>
  </si>
  <si>
    <t xml:space="preserve">El 23 de diciembre de 2017, se adjudico el proceso bajo contrato 601 de 2017 a la empresa Consrocio Distrital, se tiene programado inicio de obra una vez se adjudique la interventoria. </t>
  </si>
  <si>
    <t xml:space="preserve">El 27 de diciembre de 2017, se adjudico el proceso bajo contrato 605 de 2017 a la empresa Consrocio RA-RO, se tiene programado inicio de obra una vez se adjudique la interventoria. </t>
  </si>
  <si>
    <t>CONTRATO 605
De acuerdo con lo estipulado en el numeral 1º del artículo 32 de la Ley 80 de 1993, a lo especificado en la Guía para los Procesos de Contratación de obra pública de Colombia Compra eficiente y el artículo 83 de la ley 1474 de 2011, el contrato de obra N° 605 de 2017, no ha tenido avances durante el mes de febrero por no contar con contrato de interventoría, el cual durante el mes de febrero se encuentra en proceso de adjudicación.
Así mismo no se ha firmado acta de inicio con el contratista, de acuerdo con lo estipulado en la cláusula decima quinta del contrato, la cual establece que la inte4rventoria será ejercida por un interventor externo contratado por la entidad, el cual tiene entre sus funciones la siguiente: “Suscribir con el contratista y dentro de los términos acordados en el contrato, el acta de inicio (…)”, por lo cual no se ha dado inicio a la ejecución del contrato.</t>
  </si>
  <si>
    <t xml:space="preserve">Contrato 602 de 2017, Incivias S,A,S, se encuentra en ejecución. En la etapa de diseño.
'Contrato 597 de 2017, se encuentra en etapa de actualización de la memoria historica y constructiva, actualización del levantamineto arquitectonico y registro fotografico. </t>
  </si>
  <si>
    <t>Contrato 434 de 2017, se encuentra en etapa de ajustes al levantamiento y diseño.</t>
  </si>
  <si>
    <t>Para el mes de enero se prestaron 20 servicios en los Cementerios de Propiedad del Distrito, distribuidos de la siguiente manera:
(4 servicios ) de Inhumaciones asi:
Cementerio Central: 196
Cementerio Norte: 206
Cementerio Sur: 197
Cementerio Serafin: 108
Total : 632
(4 Servicios) Exhumaciones asi: 
Cementerio Norte: 105
Cementerio Sur: 171
Cementerio Central: 58
Cementerio Serafin: 36
Total :370
(3 Servicios) Cremación asi: 
Cementerio Norte: 826
Cementerio Sur: 438
Cementerio Central: N/A
Cementerio Serafin: 83
Total: 1347
(1 servicio) Culto asi:
Cementerio Serafin: 3
(4) Manejo del duelo
Cementerio Norte: 4
Cementerio Sur: 4
Cementerio Central: 6
Cementerio Serafin: 1
Total : 15
(4) Asesoría Legal
Cementerio Norte: 2
Cementerio Sur: 1
Cementerio Central: 4
Cementerio Serafin: 1
Total : 8</t>
  </si>
  <si>
    <t xml:space="preserve">Para el mes de Febrero se prestaron 20 servicios en los Cementerios de Propiedad del Distrito, distribuidos de la siguiente manera:
(4 servicios ) de Inhumaciones asi:
Cementerio Norte: 173
Cementerio Sur: 147
Cementerio Central: 141
Cementerio Serafin: 98
Total : 559
(4 Servicios) Exhumaciones asi: 
Cementerio Norte: 162
Cementerio Sur: 112
Cementerio Central: 102
Cementerio Serafin: 26
Total :402
(3 Servicios) Cremación asi: 
Cementerio Norte: 770
Cementerio Sur: 380
Cementerio Central: N/A
Cementerio Serafin: 70
Total: 1220
(1 servicio) Culto asi:
Cementerio Serafin: 3
(4) Manejo del duelo
Cementerio Norte: 4
Cementerio Sur: 7
Cementerio Central: 11
Cementerio Serafin: 5
Total : 27
(4) Asesoría Legal
Cementerio Norte: 22
Cementerio Sur: 42
Cementerio Central: 33
Cementerio Serafin: 2
Total : 99
(3) Transporte de Restos
Cementerio Norte:12
Cementerio Sur: 10
Cementerio Central: 9
Cementerio Serafin: 4
Total : 36
Cementerio Norte (corresponde a la Localidad Barrios Unidos) con un total de 1,131. servicios prestados. 
Cementerio Sur (corresponde a la Localidad Antonio Nariño) con un total de 688 servicios prestados.
Cementerio Central (corresponde a la Localidad Mártires)  con un total de 323 servicios prestados.
Cementerio Serafín (corresponde a la Localidad Ciudad Bolívar) con un total de 204 servicios prestados.
para un total de 2,346 servicios de Inhumación, Exhumación, Cremación y Culto prestados en los Cementerios del Distrito.
</t>
  </si>
  <si>
    <t xml:space="preserve">Se implementa el servicio de transporte de restos desde el cementerio Central a los cementerios Sur, Norte y Serafin. Aumentando asi la prestación de 3 servicios funerios. Quedando un total de 23 servicios prestados a la población del Distrito Capital. </t>
  </si>
  <si>
    <t xml:space="preserve">Se realizaron solicitudes de concepto a las diferentes entidadesque pueden tener injerencia en le proyecto de iniciativa privada denominado Servicios Funerarios Integrales. </t>
  </si>
  <si>
    <t xml:space="preserve">Con las acalraciones presentadas por la Unidas tras solicitudes ern el mes de enero, se dio inicio al proceso de elaboracion del ANEXO 1, consagrado en la Resolución 1464 de 2016.
 Se realizo mediante mesas de trabajo aclaraciones financieras al proceso d eestructuración de la APP. </t>
  </si>
  <si>
    <t xml:space="preserve">Para el mes de Enero, se dio autorización por parte de la UAESP a 93 solicitudes, las cuales corresponden a 217 servicios funerarios autorizados; 5 solicitudes no fueron autorizadas y corresponden a 5 servicios no autorizados.
El promedio de repuesta fue de 2.6 días hábiles, por lo que se observa un promedio menor y una respuesta más oportuna con relación al promedio del año 2017. Es de tener en cuenta que se atendieron en el transcurso de este mes algunas solicitudes que fueron radicadas en el mes de diciembre de 2017. 
La caracterización de las autorizaciones de los subsidios funerarios por cementerio fue la siguiente:
Cementerio Norte (corresponde a la Localidad Barrios Unidos): Se autorizaron 02 inhumaciones, 06 exhumaciones, 12 cremaciones, 01 otros (transporte - prorroga), para un total de 21 servicios.
Cementerio Sur (corresponde a la Localidad Antonio Nariño): Se autorizaron 04 inhumaciones, 56 exhumaciones, 55 cremaciones, 01 otros (transporte - prorroga), para un total de 116 servicios.
Cementerio Central (corresponde a la Localidad Mártires): Se autorizaron 05 inhumaciones, 12 exhumaciones, 00 cremaciones, 09 otros (transporte - prorroga), para un total de 26 servicios.
Cementerio Serafín (corresponde a la Localidad Ciudad Bolívar): Se autorizaron 39 inhumaciones, 06 exhumaciones, 09 cremaciones, 00 otros (transporte - prorroga), para un total de 54 servicios.
Conforme con lo anterior, se informa que en el mes de enero se autorizaron 50 inhumaciones, 80 exhumaciones, 76 cremaciones y otros 11 servicios (arrendamientos por prorroga y transporte).
De acuerdo a la información remitida por el operador de los cementerios -Inversiones Monte Sacro- a la Subdirección de Servicios Funerarios, se reportan los datos de los subsidios funerarios efectivamente prestados en los Cementerios propiedad del Distrito Capital, así:  
ENERO 2018 (con corte a 15 de enero; ya que el corte a 31 de enero lo allegan hasta el mes de febrero).
Cementerio Norte       07
Cementerio Sur          04
Cementerio Serafín    13
Cementerio Central     02
Para este mes, los subsidios que fueron solicitados se caracterizan por genero de la siguiente manera:
• solicitudes de subsidios realizados por mujeres 61 
• solicitudes de subsidios realizados por hombres 24 
</t>
  </si>
  <si>
    <t xml:space="preserve">Para el mes de Febrero, se dio autorización por parte de la UAESP a 95 solicitudes, las cuales corresponden a 244 servicios funerarios autorizados; 11 solicitudes no fueron autorizadas y corresponden a 22 servicios no autorizados.
Para el mes de febrero el promedio de repuesta fue de 5.4 días hábiles, por lo que se observa un promedio un poco mayor con relación al promedio del mes de enero. Es de tener en cuenta que se atendieron en el transcurso de este mes algunas solicitudes que fueron radicadas en el mes de enero de 2018. 
En el mes de FEBRERO, la caracterización de las autorizaciones de los subsidios funerarios por cementerio fue la siguiente:
Cementerio Norte (corresponde a la Localidad Barrios Unidos): Se autorizaron 03 inhumaciones, 06 exhumaciones, 12 cremaciones, 00 otros (transporte - prorroga), para un total de 21 servicios.
Cementerio Sur (corresponde a la Localidad Antonio Nariño): Se autorizaron 05 inhumaciones, 53 exhumaciones, 53 cremaciones, 02 otros (transporte - prorroga), para un total de 113 servicios.
Cementerio Central (corresponde a la Localidad Mártires): Se autorizaron 00 inhumaciones, 13 exhumaciones, 00 cremaciones, 15 otros (transporte - prorroga), para un total de 28 servicios.
Cementerio Serafín (corresponde a la Localidad Ciudad Bolívar): Se autorizaron 55 inhumaciones, 08 exhumaciones, 19 cremaciones, 00 otros (transporte - prorroga), para un total de 82 servicios.
Conforme con lo anterior, se informa que en el mes de febrero se autorizaron 63 inhumaciones, 80 exhumaciones, 84 cremaciones y otros 17 servicios (arrendamientos por prorroga y transporte).
De acuerdo a la información remitida por el operador de los cementerios -Inversiones Monte Sacro- a la Subdirección de Servicios Funerarios, se reportan los datos de los subsidios funerarios efectivamente prestados en los Cementerios propiedad del Distrito Capital, así:  
FEBRERO 2018 (con corte a 15 de febrero; ya que el corte a 28 de febrero lo allegarán hasta el mes de marzo).
Cementerio Norte      08 
Cementerio Sur          25
Cementerio Serafín    17
Cementerio Central    06
Con corte de 01 de enero hasta el mes de febrero, los subsidios que fueron solicitados se caracterizan por género de la siguiente manera:
• solicitudes de subsidios realizados por mujeres 150 
• solicitudes de subsidios realizados por hombres 63
</t>
  </si>
  <si>
    <t xml:space="preserve">Enero de 2018:'Proyecto de Optimización STL.:   Se realizó una revisión del costo que tendría la primera intervención (Etapa I de la Fase I) para la optimización del Sistema de Tratamiento de Lixiviados (STL) que se proyecta iniciar en el mes de mayo de 2018.                                         Ejecución obra de estabilización Talud Poste 53:   Se realizaron los trámites para adicionar el contrato 344 de 2010, en lo referente a la obra de estabilización del Talud Poste 53, como consecuencia de lo exigido por la CAR, para la otorgación de los permisos correspondientes.     
Proyecto de eliminación de residuos mixtos en el RSDJ.:   Se inició el proceso de elaboración de estudios previos para la contratación del proyecto piloto de eliminación de residuos mixtos ubicados en el RSDJ.                                       
 Estudio para optimización de la Fase III y estudios para tratamiento de residuos.:   Se inició el proceso de elaboración de estudios previos para la contratación del Estudio para Optimización de la Fase III del RSDJ y estudio de áreas para implementación de plataformas de tratamiento de resíduos.
</t>
  </si>
  <si>
    <t xml:space="preserve">Convenio Interadministrativo 377 de 2016 - Universidad Nacional. Apoyo a permanencia en educación superior y profesional.:   * El 08 de febrero en la Universidad se llevó a cabo la entrega de los Bonos escolares a los estudiantes beneficiarios como apoyo adicional a sus estudios. 
* La Universidad ha confirmado que una vez se realice el pago del beneficio a los estudiantes define a la Unidad la fecha del comité técnico pendiente por realizarse.                               Convenio Interadministrativo 455 de 2017 - UNAD. Apoyar acceso y continuidad en programas de pregrado, técnico, técnólogo, bachillerato, primaria y alfabetización.:   * Se realiza comité técnico del 07 de febrero con el fin de hacer seguimiento y control a la ejecución del convenio.
* Se abre la convocatoria para recibir nuevos estudiantes beneficiarios. 
* El 28 de febrero se realiza verificación de documentos de los aspirantes al convenio para el 1er periodo del año.                                Convenio Interadministrativo 473 de 2017 - Universidad Pedagógica. Apoyar permanencia en educación profesional.:   * Se realiza comité técnico del 06 de febrero con el fin de hacer seguimiento a la ejecución del convenio.   
* El 19 de febrero se realiza reunión de coordinación entre la oficina de la Universidad que maneja el convenio - el GOAE y las subdirecciones de Aprovechamiento  y Recolección Barrido y Limpieza,  para establecer la viabilidad de realizar las monitorias de los estudiantes beneficiarios del convenio en el marco de las actividades de estas subdirecciones.                                   Convenio Interadministrativo 565 de 2017 - Universidad Nacional. Implemetar procesos de investigación para transformación de residuos orgánicos.:   * Los días 09, 23 y 27 de febrero se realizan mesas de trabajo con la comunidad que participa en el proyecto con el fin de caracterizar el funcionamiento de las organizaciones desde la parte administrativa y operativa para la implementación del plan de trabajo y cumplimiento del cronograma. En la mesa del 09 adicionalmente se realizó capacitación del Anexo 2  del nuevo esquema de aseo que se refiere a los recicladores.                                    Convenio Interadministrativo 550 de 2017 - Universidad Distrital Francisco José de Caldas. Producción de material vegetal reconversión productiva.:    * El 02 de febrero se realiza visita en campo con el contratista para definir aspectos técnicos a desarrollar en el convenio. 
* El 14 de febrero el contratsita entrega los Informes de avance del Componente Metodologíco y Financiero del Convenio, para observaciones y aprobación por parte de la Unidad. 
* El 19 de febrero se realizaron observaciones de forma al informe para que una vez realizados los ajustes se proceda a la radicación del mismo con la correspondiente cuenta de cobro.                                Contrato de consultoría 598 de 2017 - Consorcio Gea Bioestadística - Realización diágnóstico social y reformulación del Plan de Gestión Social.:   * Se firma el documento de acta de inicio el 01 de febrero de 2018. 
*El 08 de febrero se realiza reunión con el equipo del contratista con el fin de hacer una contextualización del proceso haciendo una charla sobre el POT en la zona y las futuras alternativas del RSDJ. 
* *El 15 de febrero se realiza 1er comité técnico del contrato 598 de 2017 con el fin de hacer seguimiento al avance del mismo. 
* El 20 de febrero se realiza una salida de reconocimiento a la zona de influencia del RSDJ con el equipo del contratista y los profesionales de gestión social con el fin de identificar y reconocer la zona según coordenadas establecidas en la licencia ambiental.
* El 26 de febrero el contratista envia el Plan de trabajo como 1er producto del contrato para revisión y aprobación de la Unidad.                                    Convenio 375 de 2016 - Universidad Francisco José de Caldas - Apoyo a permanencia en educación superior.:   * El 08 de febrero en la Universidad se llevó a cabo la entrega de los Bonos escolares a los estudiantes beneficiarios como apoyo adicional a sus estudios. 
* La Universidad ha confirmado que una vez se realice el pago del beneficio a los estudiantes define a la Unidad la fecha del comité técnico pendiente por realizarse.                                     Estudios y diseños para PTAR de Mochuelo Bajo.:    * Se realiza el 07 de febrero reunión con el Acueducto con el objetivo de establecer posibles alternativas para la puesta en marcha de la PTAR ubicada en la vereda de Mochuelo Bajo de la localidad de Ciudad Bolívar.
*  El 27 de febrero se realiza reunión con SDHT con el fin de acrodar la forma de proceder respecto a la liquidación del convenio 570 de 2010 y en cuanto a la puesta en marcha de la PTAR de MB. 
* El 28 de febrero se realiza reunión con líderes de MB, el Acueducto, SDHT y ALCB para dar a conocer el estado del convenio 570 de 2010 y el avance de las obras que en el marco de este convenio se realizaron.                                  Estudios y diseños Centro Comunitario Barrio Patico.:   * Se continúa a la espera de la notificación de la oferta de compra a los dueños de los predios para continuar la gestión con la SDIS al respecto de este proceso. </t>
  </si>
  <si>
    <t>.- Proyecto de Optimización STL.:  Se realizó mesa de trabajo el 15 de marzo con la Interventoria en la que se establecieron los criterios minimos para realizar el aval de las inversiones. De dicha reunion se genero comunicado a CGR con radicado UAESP N°2018700010731 Se adjunta acta y comunicado en mención.                                
.- Ejecución obra de estabilización Talud Poste 53:   La obra de estabilizacion continua en ejecucion. Se adelantan actividades del cambio de ubicación del cerramiento de Pondajes 2 y se avanza en el tema de aprovechamiento forestal en el sector de la vía alterna.                               
.- Proyecto de eliminación de residuos mixtos en el RSDJ.:   MAG Consultorías realizó visita al RSDJ para reconocimiento del estado del Acopio para el proceso de elaboración de estudios previos para la contratación del proyecto piloto de eliminación de residuos mixtos ubicados en el RSDJ.                              
.- Estudio para optimización de la Fase III y estudios para tratamiento de residuos.:   Se elaboró el documento de estudio previo, y a la fecha se encuentra en ajustes frente a un componente del mismo, para agendar comité de contratación.</t>
  </si>
  <si>
    <t>Enero de 2018:'Convenio Interadministrativo 377 de 2016 - Universidad Nacional. Apoyo a permanencia en educación superior y profesional.:   Se recibió por parte de la Universidad Nacional la carta de intención para modificar el convenio 377 de 2016, para apoyar la permanencia en los programas de educación superior y profesional, de jóvenes habitantes de la zona de influencia del relleno sanitario Doña Juana de las localidades de Ciudad Bolívar y Usme que hacen parte de la población objetivo que especifica la resoluciones CAR: 1351 de 2014 y 2320 de 2014                             Convenio Interadministrativo 455 de 2017 - UNAD. Apoyar acceso y continuidad en programas de pregrado, técnico, técnólogo, bachillerato, primaria y alfabetización.:   El convenio continúa en ejecución, a la fecha se han beneficiado 66 estudiantes y se han entregado 82 apoyos económicos. 
Se realiza la entrega de los bonos escolares como apoyo económico adicional a  los 22 estudiantes que cumplieron con sus horas de corresponsabilidad en el año 2017                                Convenio Interadministrativo 473 de 2017 - Universidad Pedagógica. Apoyar permanencia en educación profesional.:   * La Universidad adelanta el proceso de contratación del personal de la Universidad l para continuar con  el desarrollo y la ejecución  del convenio durante el año 2018.                                 Convenio Interadministrativo 565 de 2017 - Universidad Nacional. Implemetar procesos de investigación para transformación de residuos orgánicos.:   * En desarrollo del convenio 565 de 2017 - Universidad Nacional - para implementar procesos de investigación para la transformación de residuos orgánicos, se analizaron las especificaciones técnicas para la adecuación de la planta de aprovechamiento por parte del contratista con el fin de valorar su intervención.
*  Se realiza comité técnico el 19 de enero con el fin de conocer el avance del proyecto e informar del estado de los pagos pendientes por realizar.
*  El 24 de enero se realiza reunión con las organizaciones participantes y se definen tareas pendientes por realizar.                                   Convenio Interadministrativo 550 de 2017 - Universidad Distrital Francisco José de Caldas. Producción de material vegetal reconversión productiva.:  
 * Se realizó el primer comité técnico el 19 de enero  con el contratista para conocer el avance de los productos relacionados con el convenio 550 de 2017  con el fin de proceder al 1er desembolso.                              
 Contrato de consultoría 598 de 2017 - Consorcio Gea Bioestadística - Realización diágnóstico social y reformulación del Plan de Gestión Social.: 
  * Se realiza por parte de la SAL la revisión de las polizas del contratista. 
* El contratista por obligación contractual entrega las hojas de vida del resto del equipo antes de la firma del acta de inicio. La UAESP hace la revisión respectiva y se aprueban. 
* Se proyecta el documento de acta de inicio.                                   
 Convenio 375 de 2016 - Universidad Francisco José de Caldas - Apoyo a permanencia en educación superior.:  
 * Se realiza la entrega a la Universidad de una copia del documento modificatorio de adición y prorroga firmado el 29 de diciembre de 2017.                                   
 Estudios y diseños para PTAR de Mochuelo Bajo.: 
* Se realiza el 18 de enero reunión con Secretaría de Habitat, Secretaria de Gobierno y AL de Ciudad Bolívar con el fin de conocer y definir la operación de los acuedcutos veredales en Mochuelo Bajo y Alto. Se programa visita técnica el 30 de enero para determinar el estado de los acuedcutos veredales y el estado de la PTAR de Mochuelo Bajo.                              
 Estudios y diseños Centro Comunitario Barrio Patico.:  
 * Se destinan recursos vigencia 2018 para la realización de los estudios y diseños técnicos para la construcción del jardín/centro comunitario en el barrio Paticos. 
Febrero de 2018:</t>
  </si>
  <si>
    <t>.- Convenio Interadministrativo 377 de 2016 - Universidad Nacional. Apoyo a permanencia en educación superior y profesional.:   * Se realizan ajustes al documento modificatorio según observaciones de la SAL.
* Se inicia trámite para elaboración de Resolución de pasivo exigible con el fin de disponer y ejecutar los recursos vigencia 2016.
* Del proceso de convocatoria resultaron 102 estudiantes inscritos no obstante solo 42 estudiantes certificaron habitabilidad. La UAESP realizó el proceso de revisión de los 42 certificados de habitabilidad para verfiicar que correspondan a la zona de influencia del RSDJ y definir el número total de beneficiarios para el 1er semestre de 2018.                              
.-Convenio Interadministrativo 455 de 2017 - UNAD. Apoyar acceso y continuidad en programas de pregrado, técnico, técnólogo, bachillerato, primaria y alfabetización.:   * El día 1 de marzo, la Universidad envía correo a los estudiantes confirmando su inclusión como beneficiarios del convenio e indicándoles el proceso para que se realice el proceso y trámite de matrícula como requisito para recibir este beneficio.
* El día 15 de marzo la Universidad desde la oficina de Registro y Control envía el número de estudiantes que surtieron todo el proceso y finalmente quedan inscritos 70 estudiantes beneficiarios para los periodos 16 I y 16 II en el marco del convenio.
*Entre el 01 y 02 de marzo se realizan las visitas de habitabilidad a los estudiantes preseleccionados para verificar que su lugar de residencia pertenezca a la zona de influencia del RSDJ.                                
.- Convenio Interadministrativo 473 de 2017 - Universidad Pedagógica. Apoyar permanencia en educación profesional.:   * El 13 y 14 de marzo se realizan reuniones con los estudiantes interesados  en realizar las monitorias en la UAESP y con el apoyo del equipo del GOAE se define el plan de trabajo y se establecen los compromisos y requisitos para su cumplimiento. 
* El día 22 de  marzo, se efectuó reunión de comité técnico para hacerle seguimiento a la ejecución del convenio y se socializan las iniciativas que los estudiantes propusieron para la realización de las monitorias ASE, en la localidad de Usme. 
* Así mismo se informa que el número final a beneficiar en el semestre 2018-I es de 159 estudiantes, es decir que 54 estudiantes pierden el beneficio por distintas razones.                                  
.-  Convenio Interadministrativo 565 de 2017 - Universidad Nacional. Implemetar procesos de investigación para transformación de residuos orgánicos.:   * Se realizaron capacitaciones los días 6 y 14 de marzo con presencia de las organizaciones Sineambore y la JAC.
* El día 6 de marzo se hace un recorrido por el terreno para realizar tercera cotización de costos de adecuación del terreno.
* El día 20 de marzo se realiza una visita técnica a una empresa de compostaje en Cajicá con las organizaciones de Sineambore y la JAC de Mochuelo Bajo, donde se conoció el proceso que se ha realizado en el municipio para el manejo de orgánicos, desde la sensibilización hasta la transformación de los recursos.
* El 21 de marzo se realiza reunión con la SAL para analizar la sostenibilidad del proyecto después de terminado el convenio y asegurar así la continuidad del mismo.
* El 26 de marzo se realiza Comité de coordinación entre la Universidad y la UAESP con el fin de avanzar en el desarrollo adminsitrativo del mismo.                                   .- Convenio Interadministrativo 550 de 2017 - Universidad Distrital Francisco José de Caldas. Producción de material vegetal reconversión productiva.:   * Se realiza comité técnico el día 21 de marzo del 2018 donde la Universidad presenta los avances de los productos en el marco del convenio. 
* En esta reunión se le reitera a la Universidad Nacional, cumplir con lo establecido contractualmente en el tiempo de ejecución del convenio.                                 .- Contrato de consultoría 598 de 2017 - Consorcio Gea Bioestadística - Realización diágnóstico social y reformulación del Plan de Gestión Social.:   *  El 05 de marzo se realiza reunión con el contratista con el objeto de aclarar temas técnicos para la presentación del primer informe de ejecución contractual.
* Mediante radicado No 20187000090322 del 12/03/2018 el contratista presentó cada uno de los documentos establecidos en la cláusula sexta del contrato para el pago del primer desembolso.
* Se inicia el proceso de revisión técnica de los documentos por parte dela UAESP. Paralelamente se inicia con la revisión financiera del pago a realizarse. 
* Se realiza comité técnico el día 22 de marzo de 2018 para conocer detalles de los productos entregados.                                   
.- Convenio 375 de 2016 - Universidad Francisco José de Caldas - Apoyo a permanencia en educación superior.:   * La Universidad Distrital adelanta el proceso del pago a los estudiantes beneficiarios. Así mismo se adelanta el proceso de verificación de cumplimiento de requisitos para conocer el número de estudiantes que pueden continuar siendo beneficiarios del covenio en el 1er semestre de 2018. 
* Se está a la espera de la terminación de estos procesos para programar Comité Técnico.                                    
.- Estudios y diseños para PTAR de Mochuelo Bajo.:   * Se realiza seguimiento al estado de la liquidación del Convenio 570 de 2010 para definir junto con la SDHT la viabildiad de continuar realizando gestión para que el Acueducto se encargue de realizar las obras de saneamiento en la zona.                                  Estudios y diseños Centro Comunitario Barrio Patico.:   * Se continúa a la espera de la notificación de la oferta de compra a los dueños de los predios para continuar la gestión con la SDIS al respecto de este proceso. Esta etapa se surte una vez firmado el decreto de urgencia que aún no lo está porque es el que viabiliza la continuidad del trámit</t>
  </si>
  <si>
    <t>Enero de 2018: Gestión de supervisión a contratos de concesión e interventoría.:   Con base en el informe de interbentoría y las acciones de superisión realizadas por el equipo de la SDF, se elaboró el informe de Seguimiento y Control (SyC) correspondiente al mes de Diciembre de 2017.  Seguimiento a Interventoría a contratos de concesión:   Se recibió y se revisó el informe de interventoría correpondiente al mes de Diciembre de 2017.
Febrero de 2018:  'Gestión de supervisión a contratos de concesión e interventoría.:   Con base en el informe de interbentoría y las acciones de superisión realizadas por el equipo de la SDF, se elaboró el informe de Seguimiento y Control (SyC) correspondiente al mes de Enero 2018. Seguimiento a Interventoría a contratos de concesión:   Se recibió y se revisó el informe de interventoría correpondiente al mes de enero 2018 de 2017</t>
  </si>
  <si>
    <t>Gestión de supervisión a contratos de concesión e interventoría.:   Con base en el informe de interbentoría y las acciones de superisión realizadas por el equipo de la SDF, se elaboró el informe de Seguimiento y Control (SyC) correspondiente al mes de Enero 2018.                                
Seguimiento a Interventoría a contratos de concesión:   Se recibió y se revisó el informe de interventoría correpondiente al mes de enero 2018 de 2017</t>
  </si>
  <si>
    <t>.-Gestión de supervisión a contratos de concesión e interventoría.:   Con base en el informe de interventoría y las acciones de supervisión realizadas por el equipo de la SDF, se elaboró el informe de Seguimiento y Control (SyC) correspondiente al mes de Febrero 2018.                               
.-Seguimiento a Interventoría a contratos de concesión:   Se recibió y se revisó el informe de interventoría correpondiente al mes de Febrero de  2018</t>
  </si>
  <si>
    <t>Implementar el Modelo de transformación organizacional articulado con el modelo Integrado de Planeación y Gestión (MIPG)</t>
  </si>
  <si>
    <t>Diagnóstico entregado</t>
  </si>
  <si>
    <t>Diagnostico entregado</t>
  </si>
  <si>
    <t xml:space="preserve">Esquema de alerta temprana </t>
  </si>
  <si>
    <t>Implementar el 70% de norma 14001:2015</t>
  </si>
  <si>
    <t xml:space="preserve">Sistema de gestión de riesgos y controles institucional y por procesos </t>
  </si>
  <si>
    <t>Mapas relacionales diseñados y aprobados</t>
  </si>
  <si>
    <t>Monitoreo en la implementación del MIPG</t>
  </si>
  <si>
    <t>Pasar del nivel de riesgo alto a medio</t>
  </si>
  <si>
    <t>Número de estándares que cumplen los requisitos / Número total de estándares</t>
  </si>
  <si>
    <t>Índice  de madurez del Modelo de Transformación Organizacional  Formulado y medido</t>
  </si>
  <si>
    <t>Número de numerales desarrollados/Total de numerales de la norma 14001:2015</t>
  </si>
  <si>
    <t>Sistema de riesgos diseñado e implementado</t>
  </si>
  <si>
    <t>No mapas relacionales aprobados /total mapas relacionales</t>
  </si>
  <si>
    <t>Cumplir con el 70% de los estándares del MIPG</t>
  </si>
  <si>
    <t>Número de requisitos desarrollados / Número total de requisitos del MIPG</t>
  </si>
  <si>
    <t>Fortalecer los  parámetros de detección de los estándares de transparencia y de acceso a la información pública</t>
  </si>
  <si>
    <t>Se cargo en la herramienta SEGPLAN el avance del 1 trimestre del 2018 de las metas del plan de desarrollo</t>
  </si>
  <si>
    <t xml:space="preserve">Se aprobo la actualización del procedimiento de formulación de proyectos de inversión solo quedaria pendiente los formtatos para su publicación </t>
  </si>
  <si>
    <t xml:space="preserve">De acuerdo con el plan para implementar el Modelo de Transformación Organizacional- MTO, se presenta los avances por cada dimensión:
Dimensión Estratégica: 
En revisión el plan de acción institucional, con los resultados del índice de transparencia distrital se incluirán algunas actividades, se espera en mayo su actualización
Dimensión Cultura: No se presenta avance
Dimensión Arquitectura Organizacional: Se presentó por parte de Comunicaciones los últimos cambios al mapa de procesos y cadena de valor, está pendiente presentarlo al comité directivo para su aprobación
Dimensión Relacional: 
- Racionalización de trámites: Está pendiente la aprobación del trámite de "recibo de infraestructura de alumbrado público" por parte del DAFP. COn respecto a los trámites registrados en la VUC, están en ajustes las correcciones de acuerdo con el resultado de las pruebas en la plataforma 
- Plan de participación ciudadana: Se respondieron las observaciones presentadas en el socialización del documento y están en ajustes al mismo.
- Rendición de cuentas: Se publicó en la página web las respuestas a las 11 preguntas allegadas en la rendición de cuentas distrital a través de la herramienta Bogotá Abierta
Dimensión Liderazgo: No se presenta avance
</t>
  </si>
  <si>
    <t>1. Se actualizó documentación de los procesos
2. En espera de la presentación para aprobación del nuevo mapa de procesos, el cual incluye los procesos de gestión de conocimiento e innovación, los cuales hacen parte de los subnumerales de la ISO 9001 versión 2015</t>
  </si>
  <si>
    <t>De los 22 numerales de la iso 14001:2015, se han implementado 3 numerales con sus respectivas evidencias.</t>
  </si>
  <si>
    <t>El día lunes 30 de abril en taller a los gestores de proceso, se presentó los lineamientos para la elaboración de los mapas relacionales de los procesos y se realizó una reunión para precisar con los gestores que hacen parte del proceso de Gestión Integral de Residuos Sólidos</t>
  </si>
  <si>
    <t>Se ha hecho seguimiento a los programas de consumo de agua, energia y residuos sólidos, para poder realizar el reporte através del aplicativo de la SDA. Sse realizaron dos capacitaciones una al personal de aseo y vigilancia y la otra la subdirección de aprovechamniento a los gestores sociales en el tema de manjo de residuos solidos y socalizacion de pólita ambiental  y objetivos del PIGA</t>
  </si>
  <si>
    <t>Se presentó el plan de mejora a la Dirección que responde a los resultados del índice de transparencia Distrital. Se realizaron las siguientes actividades:
a. Componente visibilidad: 
-Pruebas a la nueva página web, se espera el 18 de amyo salga a producción, el cual cumple con los estándares de accesibillidad y usabilidad.Con acompañamiento de las áreas se actualizó el esquema de publicación. Se está trabajando en: clasificación de activos y de información, política de protección de datos personales, se ha requerido a las áreas el reporte de la información
COmponente de insitucionalidad: se actualizo el PAAC, se están actualizando los documentos del proceso de Gestión de Asuntos Legales.
Componente de control y sanción: Desde el Grupo de Control Interno Disciplinario se solicito a Comunicaciones el envío de pautas preventivas que minimicen las quejas disciplinarias</t>
  </si>
  <si>
    <t>Se adelantó una reunión con los coordiandores de gestión social por área, para determinar la estrategia para la implementación del plan de acción de participación ciudadana en la UAESP. Se cumplió con el tiempo establecido de consulta externa de este plan de acción y no se recibió ninguna observación que llevara a una modificación de la propuesta.</t>
  </si>
  <si>
    <t>No se tiene avance, se programó para el mes de mayo formulación del diagnóstico de la rendición de cuentas de la Unidad, en el plan anticorrupción y de atención al ciudadano</t>
  </si>
  <si>
    <t xml:space="preserve">Evaluación </t>
  </si>
  <si>
    <t>indicador no continua</t>
  </si>
  <si>
    <t>Se ajusto el indicador</t>
  </si>
  <si>
    <t xml:space="preserve">Se ajusta ponderación </t>
  </si>
  <si>
    <t>cumplimiento del indicador</t>
  </si>
  <si>
    <t>n/a</t>
  </si>
  <si>
    <t>Inidicador continua</t>
  </si>
  <si>
    <t>* Se realizo la Audeitoria al PIGA, el informe final fue radicado con el No. 20181100023223</t>
  </si>
  <si>
    <t>Se realizò el informe de seguimiento a los Requerimientos Entes de Control. Radicado No. 20181100026083 del 7/05/2018</t>
  </si>
  <si>
    <t>* Se remitio por el aplicativo de la Alcaldia Mayor de Bogotà, el informe de avance Metas Plan de Desarrollo del primer trimestre de 2018.
* Se remitio por correo electronico a la Oficina Asesora de Planeaciòn el avance al plan de acciòn de la oficina de Control Interno.</t>
  </si>
  <si>
    <t>La Subdirecciòn de Asuntos Legales realizo modificaciones al formato de reporte del normograma, de igual forma se esta actualizando por parte de la oficina de Control Interno.</t>
  </si>
  <si>
    <t>La OCI ya tiene un proyecto de idea para presentar a la Oficina de Comunicaciones y con la ayuda de ellos desarrollarla, se realizaràn reuniones  en el mes de mayo entre  estos procesos para  definir la estrategia.</t>
  </si>
  <si>
    <t xml:space="preserve">
* La oficina  realizò seguimiento al Plan Anticorrupciòn y Atenciòn al Ciudadano, Plan de Mejoramiento, Riesgos de proceso y seguimiento metas proyectos de inversiòn con corte a 31 de marzo de 2018 de todos los procesos de la Unidad.
* Se realizo el Autodiagnostico de MIPG evaluando todas las dependencias de la Unidad.</t>
  </si>
  <si>
    <t xml:space="preserve">Oficina de Control Interno
</t>
  </si>
  <si>
    <t xml:space="preserve">Oficina de Control Interno
</t>
  </si>
  <si>
    <t>indicador continua</t>
  </si>
  <si>
    <t>Para esta actividad se hara un derivado del Contrato Interadministrativo 350 suscrito con ETB. Ya se encuentra adelantado los estudios previos y el anexo técnico estos se encuentran en revisión de ETB. En espera que termine la ley de garantía para radicar proceso.</t>
  </si>
  <si>
    <t xml:space="preserve">El Comité de Seguridad de la Información y Gobierno Digital aprobo el PETI y este se encuentra publicado en la pagina web.
Se esta adelantando la elaboración de la Politica de Seguridad de la Información, se esta actualizando los activos de información. </t>
  </si>
  <si>
    <t>Garantizar el funcionamiento de la plataforma tecnológica de la entidad (hardware y software)</t>
  </si>
  <si>
    <t xml:space="preserve">Garantizar la seguridad de la información de la entidad </t>
  </si>
  <si>
    <t>Cumplir con la ley de Transparencia y del derecho de acceso a la información pública</t>
  </si>
  <si>
    <t>Adquisición y puesta en marcha de las herramientas tecnológicas</t>
  </si>
  <si>
    <t>Ejecutar la Fase 1 IPV6 (Internet protocolo versión 6)</t>
  </si>
  <si>
    <t xml:space="preserve">Mantener actualizada la pagina web de la entidad </t>
  </si>
  <si>
    <t xml:space="preserve">Contar con una infraestructura tecnológica adecuada </t>
  </si>
  <si>
    <t xml:space="preserve">Total de herramientas en funcionamiento/Total herramientas programadas </t>
  </si>
  <si>
    <t>informe de Diagnóstico del hardware y software</t>
  </si>
  <si>
    <t>informe entregado</t>
  </si>
  <si>
    <t>Protocolo para la seguridad de la información implementado</t>
  </si>
  <si>
    <t>Actividades Ejecutadas /actividades programadas</t>
  </si>
  <si>
    <t>Herramienta actualizada con oportunidad</t>
  </si>
  <si>
    <t>Documentos publicados oportunamente/Total documentos recibidos para publicación</t>
  </si>
  <si>
    <t>Indicador no continua</t>
  </si>
  <si>
    <t>Creación de la marca “Reciclar Transforma” junto al equipo de Innovación y Oficina Asesora de Comunicaciones.
Se diseñó pagina de entretenimiento para el periodico doña Juna como estrategia para implementar en la zona aledañaal RSDJ la separacion de residuos en bolsa blanca y negra.
• Afiche Cuarta mesa comunitaria 2018.
• Invitación: Presentación nueva flota de vehículos.
• Diseño de Pauta: Revista Acodal (2 Propuestas).
• Ajuste volante funerarios.
• Diseño de Logo Noticiero.
• Diseño de Imán tema noticiero (Campaña Interna).
• Diseño de Campaña Tomate un café (5 piezas).
• Diseño de Boletín versión Impresa.
• Diseño de piezas campaña Movilidad y Modo Bici
• Diseño de logo (Bendición Cosecha).
• Fichas de caracterización - Planeación.
• Diseño informe de gestión_Feb_Mar_2018.
• Diseño del mapa de procesos y cadena de valor para página web.</t>
  </si>
  <si>
    <t xml:space="preserve">Se realizó el comunicado de prensa "La UAESP continúa trabajando por la comunidad aledaña al Relleno Sanitario Doña Juana" el 26 de abril de 2018.
Se apoyó en la 4ta mesa comunitaria en la localidad de Usme el 27 de abril de 2018, liderada por la subdirección de Disposición Final de la UAESP.
Acompañamiento en la feria de movilidad y transporte en el gran auditorio de Corferias.
Se entregó material de divulgación de servicios funerarios para la feria de servicios de la UAESP.
Se gestionó gira de medios para entrevistas para la subdirectora de Servicios Funerarios.
Coordinaciones de las siguientes entrevistas: servicios funerarios con Canal Capital 17 de abril, Separación y  Reciclaje CityTV Dr City 18 de abril, Tarifas y Nuevo Esquema CM&amp; Y RED +  y Cable Noticias 23 de abril, Recolección de Neumáticos Canal Capital 24 de abril, Relleno Doña Juana y PTL Caracol Radio 27 de abril, Recolección y Disposición de Escombros José Polanco Caracol Noticias. </t>
  </si>
  <si>
    <t>Se presentó la estrategia a Innovación. Se realizó el copy para la elaboración de  las piezas de comunicación interna. 
Se realizó la división de los equipos de manera aleatoria.
Se estableció que el contenido a usar serían los valores institucionales. 
Otras campañas:
- Teletrabajo: Se generó logo y se generó una pieza grafica para ejecución de la campaña.</t>
  </si>
  <si>
    <t>Correo electrónico: 21
Pantallas: 3 actualizaciones
Eventos internos: 2 talleres/charlas con innovación
1 charla acerca de la paz
Realización de las siguientes piezas gráficas
• Pieza Com. Int (Accidentes laborales).
• Pieza Com. Int (Ahorro agua y energía).
• Pieza Com. Int (Invitación aplicación Apporta).
• Pieza Com. Int (Baños cafetería).
• Pieza Com. Int (Boletín sindicato).
• Pieza Com. Int (Charla Inteligencia emocional).
• Pieza Com. Int (Visita Citibank).
• Pieza Com. Int (Visita Colfondos).
• Pieza Com. Int (Visita Compensar).
• Pieza Com. Int (Encuesta Compensar).
• Pieza Com. Int (Condolencias).
• Pieza Com. Int (Visita Coorserpark).
• Pieza Com. Int (Visita Davivienda).
• Pieza Com. Int (Días especiales : Niño, Familia, Secretaria).
• Pieza Com. Int (Visita El Tiempo - Colfondos).
• Pieza Com. Int (Visita El Tiempo - Citibank).
• Pieza Com. Int (Encuesta capacitación).
• Pieza Com. Int (Formato Retención en la fuente).
• Pieza Com. Int (Gimnasio).
• Pieza Com. Int (Pausas activas).
• Pieza Com. Int (Reclama carnet).
• Pieza Com. Int (Sideap).
• Pieza Com. Int (Teletrabajo).
• Pieza Com. Int (Tics Informa).
• Pieza Com. Int (Fumigación Bodega).
• Pieza graficas para gif: Dia del reciclaje.
• Diseño de Ficha de caracterización (Planeación).</t>
  </si>
  <si>
    <t xml:space="preserve">El boletín No. 16 ya fue publicado.
El boletín No. 17 se está construyendo y está pendiente de aprobación por parte de la jefe de oficina.  </t>
  </si>
  <si>
    <t>Página web
Exiten 6 notas pendientes por aprobación para su respectiva publicación. 
Ya se inició con la migración a la nueva página web 
Intranet
2 publicaciones en intranet</t>
  </si>
  <si>
    <t>Coordinación, logística y acompañamiento del evento de entrega de vehículos compactadores y volquetas, en conjunto con área limpia, en la localidad de Suba.
Coordinación con la Subdirección de Disposición Final para la del Primer Foro de manejo integral de residuos con los estudiantes de la Universidad Nacional, Distrital, Pedagógica y UNAD.
Registro y acompañamiento a las siguientes actividades de la Unidad: acompañamiento 8 congreso internacional de movilidad y transporte, feria de servicios maria paz, recorrido planta sistema verde, canal capital especial costo de morir en Colombia, entrevista Cable Noticias tarifas nuevo esquema, entrevista canal capital operativo neumáticos fuera de uso, entrevista CM&amp; tema relleno sanitario y residuos mixtos, entrevista Dr City CityTV, entrevista RED + tema relleno sanitario y residuos mixtos.</t>
  </si>
  <si>
    <t xml:space="preserve">Alianza estratégica con Área Limpia para la ejecución del evento de entrega de vehículos compactadores y volquetas EURO 5
Alianza con la Secretaría Distrital de Integración Social y Secretaría General para el día de la familia.
Alianza con Transmilenio para socializar los cambios de rutas en el sistema.              
Alianza con DADEP para la realización del evento walk21 ciudades caminables, el cual se realizará entre el 15 y el 19 de octubre de 2018. 23 de abril de 2018. </t>
  </si>
  <si>
    <t xml:space="preserve">En abril de 2018 se realizaron 284 trinos y 95 mensajes publicados en Facebook. Respecto a los contenidos, en Twitter se publicó una sinergia directa de la Unidad: #SepararTransforma. Sin embargo, se elaboraron contenidos relacionados con el papel del reciclador en el nuevo esquema de aseo, la innovación en los servicios públicos y la llegada de nuevos compactadores y herramientas para la prestación del servicio público de aseo en la localidad de Suba. Además, se publicaron contenidos relacionados a los operativos de recolección de llantas y el retiro de publicidad exterior visual.
De otra parte, se publicaron cerca de 11 sinergias con contenidos relevantes para el Distrito Capital, entre las que se encuentran: #AdoptarTeCambiaLaVida, #TemporadaDeLluvias, 28 de Abril Día Del Niño, #BogotáSinTosferina, Feria de Movilidad y Transporte 2018, Primer Respondiente y Nuevos buses de Transmilenio, entre otras.
</t>
  </si>
  <si>
    <t>En abril de 2018, la sinergia #SeperarTransforma correspondía a una campaña relacionada con el cambio de cultura ciudadana; promoviendo el manejo adecuado de residuos, reconociendo la importancia del trabajo del reciclador y promoviendo el servicio especial de recolección de escombros, muebles viejos y colchones.</t>
  </si>
  <si>
    <t xml:space="preserve">En Twitter, para el 30 de abril se tenían 17.666 seguidores, es decir, 222 seguidores más que el mes anterior, que equivale a un crecimiento mensual del 6.74%. Entre enero y abril de 2018 se lograron 1.199 nuevos seguidores en esta red social.
En el primer tercio del año, el crecimiento de seguidores en Twitter fue del 6.78% y se estima qué, para los tercios restantes del 2018, el número de seguidores se incremente en un 13.22% para lograr el objetivo anual.
En Facebook, para el 31 de marzo se tenían 4.304 seguidores, es decir, 45 más que el mes anterior, que equivale a un crecimiento mensual del 5.66%. Entre enero y abril de 2018 se lograron 327 nuevos seguidores en esta red social.
En el primer tercio del año, el crecimiento de seguidores en Facebook fue del 7.59% y se estima que para los tercios restantes del 2018, el número de seguidores se incremente en un 12.41% para lograr el objetivo anual.
</t>
  </si>
  <si>
    <t xml:space="preserve">Oficina Asesora de Planeación </t>
  </si>
  <si>
    <t>Divulgar los proyectos de la UAESP, mediante estrategias de comunicación externas</t>
  </si>
  <si>
    <t xml:space="preserve">Estrategias de comunicación externa diseñadas e implementadas en medios de comunicación masiva, alternativos y comunitarios. </t>
  </si>
  <si>
    <t>Informe de impactos alcanzados en las campañas difundidas en medios masivos y digitales</t>
  </si>
  <si>
    <t xml:space="preserve">Apoyar el relacionamiento de alianzas estratégicas </t>
  </si>
  <si>
    <t>Alianzas estratégicas formalizadas con empresas del sector público, privado y académico</t>
  </si>
  <si>
    <t>implementar el 100% de las estrategias diseñadas y aprobadas</t>
  </si>
  <si>
    <t>numero de estrategias implementadas /total de estrategias</t>
  </si>
  <si>
    <t>informe prestado</t>
  </si>
  <si>
    <t>Informe presentados /total de informes</t>
  </si>
  <si>
    <t>Alianzas realizadas</t>
  </si>
  <si>
    <t># de alianzas gestionadas/total de alianzas</t>
  </si>
  <si>
    <t xml:space="preserve">Durante el periodo comprendido entre los meses de enero a abril se realizaron las siguientes actividades:  
 - Encuesta de  bienestar
-  Celebración del dia  del niño.
-  Celebración día de la mujer
-  Celebración  dia del hombre. 
</t>
  </si>
  <si>
    <t xml:space="preserve">
Durante el periodo comprendido entre los meses de enero a abril  se  adelantaron las siguientes actividades:
- Jornada de reinducción con todo el personal de la entidad.
- capacitaciones  externas en:  Actualización en temas tributarios y  primera jornada de  lenguaje claro.
</t>
  </si>
  <si>
    <t xml:space="preserve">
Durante el periodo comprendido entre los meses de enero a abril  se  adelantaron las siguientes actividades:   
- Jorandas de  Aden y  aseo.
- Jornadas de  Pausas activas 
 - 14 visitas para ejecución del programa de inspeciones planeadas.
-  Mediante Resolucin 204 del  23 de abril de 2018 se adoptó la politica y objetivos del Sistema Integrado de Gestión.
</t>
  </si>
  <si>
    <t xml:space="preserve">Para el mes de abril no se tenían programadas actividades a reportar 
</t>
  </si>
  <si>
    <t xml:space="preserve">Durante el mes de Abril  del 2018 se continuó con  la organización  de los expedientes de gestión que conforman el  fondo  documental de la entidad   de manera física y virtual, como  se evidencia en el  Formato Único Inventario Documental -FUID y en  el aplicativo  de Gestión Documental - ORFEO. Se anexa evidencia.
</t>
  </si>
  <si>
    <t xml:space="preserve">Se  realizó seguimiento al plan de  transición e implementación del NMNC,  realizando  mesas  de trabajo   durante los días 2, 6, 12, 19,26  de abril de 2018, contando  con la participación de las áreas responsables con el fin de realizar  seguimiento a los compromisos establecidos en las mismas en el aplicativo  SI CAPITAL en los módulos  SAI-SAE,LIMAY,PERNO,OPGET,y  de conformidad con el Plan  estabecido, se anexa evidencia.   </t>
  </si>
  <si>
    <t xml:space="preserve">Se elaboró el  informe de PQRS  con destino a la Veeduría Distrital (periodo  Marzo de 2018) , teniendo en cuenta la directriz establecida en la Circular 006 del 2017, documento que  encuentra debidamente publicado  en  la  Red Distrital de Quejas y Soluciones de la Veeduría.  Se anexa evidencia. </t>
  </si>
  <si>
    <t>Ejecución  del cronograma  del plan institucional de capacitación  para la vigencia 2018</t>
  </si>
  <si>
    <t xml:space="preserve">Adopción Teletrabajo en la entidad </t>
  </si>
  <si>
    <t>Adecuación y mantenimiento de la Sede Administrativa de la UAESP y el Archivo Central para el funcionamiento de la Unidad</t>
  </si>
  <si>
    <t>Dotación de mobiliario adecuado para los funcionarios de la Unidad</t>
  </si>
  <si>
    <t>Enviar el plan ajustado de Seguridad Vial en la Entidad al ministerio de transporte</t>
  </si>
  <si>
    <t>Plan de Transición  e Implementación del NMNC en convergencia con NIIF-NICSP implementado</t>
  </si>
  <si>
    <t>Acta de entrega de expedientes de historias laborales - EDIS , a  la Secretaría Distrital  de Hacienda</t>
  </si>
  <si>
    <t xml:space="preserve">Garantizar la disponibilidad de la información a través de las herramientas tecnológicas   </t>
  </si>
  <si>
    <t xml:space="preserve">Un plan ajustado de seguridad vial </t>
  </si>
  <si>
    <t>Remisión del plan de seguridad vial</t>
  </si>
  <si>
    <t xml:space="preserve">cumplimiento el 90%  el cronograma del plan de Transición  e Implementación del NMNC </t>
  </si>
  <si>
    <t>Actividades Ejecutadas sobre actividades programadas</t>
  </si>
  <si>
    <t>una (1) Acta de entrega de expedientes de historias laborales - EDIS , a  la Secretaría Distrital  de Hacienda</t>
  </si>
  <si>
    <t>Acta de entrega</t>
  </si>
  <si>
    <t>Atender el 100% de la disponibilidad de la información</t>
  </si>
  <si>
    <t>numero de requerimiento atendidos/ total de requerimientos solicitados</t>
  </si>
  <si>
    <t>un (1) acto administrativo aprobado de TRD</t>
  </si>
  <si>
    <t>Acto Administrativo</t>
  </si>
  <si>
    <t>cumplir el 90% del plan institucional de capacitación  para la vigencia 2018</t>
  </si>
  <si>
    <t>cumplir el 90% del Plan anual del sistema de seguridad y salud en el trabajo</t>
  </si>
  <si>
    <t>Acto administrativo adopción teletrabajo</t>
  </si>
  <si>
    <t>Contar con una infraestructura adecuada</t>
  </si>
  <si>
    <t>Mobiliario entregado e instalado</t>
  </si>
  <si>
    <t>Mobiliario instalado / Mobiliario entregado</t>
  </si>
  <si>
    <t>0/04/2018: Mediante comunicación oficial externa radicada bajo el N° 20186000068421 del 13 de abril, la Subdirección de Asuntos Legales de la UAESP, reiteró a la Dirección Distrital de Defensa Judicial y de Prevención del Daño antijurídico, el apoyo en la realización de una charla en materia de formulación de prevención del daño antijurídico, teniendo en cuenta las normas que regulan la materia. para así dar cumplimiento al compromiso registrado en el plan de acción de la SAL.
De otro lado se solicita a la OAP la modificación de la fecha de termianción asociada  a la presente acción, toda vez que la acción está programada para terminarla durante el curso del mes de julio de 2018.
En cuanto al indicador, se solicita a la OAP, la modificación ya que el mismo no especfica la socialización que se tiene programada realizar, en materia de formulación e implementación de políticas para la prevención del daño antijurídico
Igualmente, se solicita a la OAP, ajustar la casilla "Resultado esperado", agregando la palabra  "una".</t>
  </si>
  <si>
    <t xml:space="preserve">Fortalecer las estrategias de prevención del daño antijurídico </t>
  </si>
  <si>
    <t>Fortalecer la gestión contractual al interior de la UAESP</t>
  </si>
  <si>
    <t>Fortalecer la gestión de la función disciplinaria</t>
  </si>
  <si>
    <t>Socialización de las políticas distritales de prevención del daño antijurídico al personal de la UAESP</t>
  </si>
  <si>
    <t>Actualizar el manual de contratación</t>
  </si>
  <si>
    <t>Foro virtual de prevención en materia de control disciplinario interno</t>
  </si>
  <si>
    <t>una (1) socialización realizada</t>
  </si>
  <si>
    <t>socialización ejecutada / socialización programada</t>
  </si>
  <si>
    <t xml:space="preserve">Manual de contratación publicado </t>
  </si>
  <si>
    <t>Manual publicado</t>
  </si>
  <si>
    <t>Un (1) Foro virtual</t>
  </si>
  <si>
    <t>Foro virtual ejecutado /programado</t>
  </si>
  <si>
    <t xml:space="preserve">modernización LED 
cicloruta 22
parques 150
vias y otros 2.159
Actualización CMH 
cicloruta 22
parques 84
vias y otros 139
TOTAL  2.576
</t>
  </si>
  <si>
    <t>Iinformación  relacionada a la actividad "Implementar proyectos piloto de energías renovables como fuentes de respaldo para el alumbrado público" para el mes de febrero 2018.
Presentación del piloto Telegestión de Ubicquia.
- La empresa cambia el protocolo de comunicación de LoRa a LTE.
- Por lo anterior, se buscará definir nuevos lugares donde se implementará el piloto en conjuntos con la Interventoría (entre 4 a 5 lugares, teniendo en cuenta que las condiciones de la señal de LTE no sea óptima, esto con el objeto de que las pruebas del piloto sean más reales).
- Quedó pendiente la presentación y demostración del aplicativo Web en otras implementaciones ya existente.
- Quedaron pendientes de entregar los equipos de Telegestión el 19 MAR 2018.</t>
  </si>
  <si>
    <t>Iinformación  relacionada a la actividad "Implementar proyectos piloto de energías renovables como fuentes de respaldo para el alumbrado público" para el mes de marzo 2018.
Piloto Sistema Fotovoltaico
Logike Intellectus
- Presentación del Sistema Fotovoltaico de Logike Intellectus y sus diferentes características.
- Se discutieron características de diferentes productos ofrecidos por esta marca.
- Se presentó el producto que se proyecta para el piloto ref. LKLLSS008, características principales:
   * 27 Kg de peso
   * 50000 horas de vida útil
   * Mantenimiento cada 3 años
   * No ofrece Telegestión
   * Flujo Luminoso 4000 Lúmenes
   * Potencia lumínica 40 W.
   * Autonomía de 3 noches.
Proyecto Piloto y FNCE
- Definir con Codensa la coordinación para la implementación de proyectos piloto (Telegestión, FNCE, Mástiles de gran altura) como apoyo logístico.
- Definir espacios públicos, condiciones técnicas, tiempo de ejecución del piloto.
- Como compromiso la Uaesp, quedó de enviar posibles lugares de implementación de los proyectos piloto.
Proyecto Piloto y FNCE y Telegestión
Agro Diesel - Mindescol
- Presentación del Sistema Fotovoltaico de Agro Diesel - Mindescol y sus diferentes características.
- Se definieron 4 luminarias para las pruebas piloto.
- Sin hardware de acople para otros productos</t>
  </si>
  <si>
    <t>FNCE en el Sistema de Alumbrado Público
En reunión de seguimiento al contrato de interventoría, se realizaron las observaciones a las obligaciones 3 y 16 del componente ambiental referente a los proyectos de Fuentes No Convencionales de Energía con aplicación en el Sistema de Alumbrado Público.
Protocolo de pruebas de FNCE Sistemas Fotovoltaicos y check list
Se envía a la interventoría protocolo de pruebas de FNCE Sistemas Fotovoltaicos y check list, para su consideración y se queda a la espera de las observaciones pertinentes.
Especificaciones técnicas de sistema fotovoltaico autónomo
Se realiza la revisión del documento técnico de las especificaciones técnicas de sistema fotovoltaico autónomo para luminaria de alumbrado público, enviado por la interventoría.
 Definición de locaciones para proyectos de FNCE
 Se definieron las locaciones tentativas para proyectos de FNCE en activos de nivel cero, parques de las localidades de Suba y Usaquén, teniendo en cuenta la potencia eléctrica, la fotometría y la seguridad física.
Se realiza la revisión del documento técnico Panel solar formando parte del poste de alumbrado público, enviado por la interventoría.
Respuesta a documento anexo 33 (Anteproyecto Iluminación )
Se proyectó radicado con destino a la interventoría con las consideraciones técnicas y generales del documento anexo 33 (Anteproyecto Iluminación Fotovoltaica)</t>
  </si>
  <si>
    <t>Modernización y Actualización de luminarias en Parques y Vías</t>
  </si>
  <si>
    <t>Luminarias modernizadas y actualizadas en la infraestructura pública de Bogotá</t>
  </si>
  <si>
    <t>20.000 Luminarias LED modernizadas y cantidad de luminarias CMH actualizadas en parques y vías</t>
  </si>
  <si>
    <t>.- Proyecto de Optimización STL.:   Se realizó mesa de trabajo el 18 de abril con la Interventoria, CGR y SUEZ en la que se redefinieron los parametros y caudal de diseño para la Optimización del Sistema de Tratamiento de Lixiviados, incluyendo factores relacionados con termodinámica y cinética química y bioquímica de las reacciones en el Sistema de tratamiento.
.- Ejecución obra de estabilización Talud Poste 53:   La obra continúa en ejecucion. Se avanza considerablmente en las actividades ambientales de aprovechamiento forestal. Arranca la construcción de la vía alterna. 
.- Proyecto de eliminación de residuos mixtos en el RSDJ.:   MAG Consultorías realizó comparativo de dos propuestas recibidas por UAESP en 2017. CGR presentó propuesta actualizada, la cual fue evaluada por la Interventoría y UAESP para una posible adicioón al C344-10 y al C130E-11.
.- Estudio para optimización de la Fase III y estudios para tratamiento de residuos.:  El 18 de abril se publicó en SECOP con el código UAESP-CM-04-2018.</t>
  </si>
  <si>
    <t xml:space="preserve">.- Convenio Interadministrativo 377 de 2016 - Universidad Nacional. Apoyo a permanencia en educación superior y profesional.:   
* Se confirma que 30 estudiantes son los beneficiarios adicionales en el 1er semestre de 2018 para un total de 90. 
* El 14 de abril se realiza recorrido por la cuenca del Río Tunjuelo con los estudiantes beneficiarios como parte de sus actividades de corresponsabilidad.
* El 28 de abril se realiza jornada de siembra de árboles con los estudiantes beneficiarios como parte de sus actividades de corresponsabilidad.                             
.- Convenio Interadministrativo 455 de 2017 - UNAD. Apoyar acceso y continuidad en programas de pregrado, técnico, tecnólogo, bachillerato, primaria y alfabetización.:   
* El 05 de abril se realiza la reunión con los estudiantes beneficiarios de los períodos 16-I y 16-II donde se da a conocer el convenio y los requisitos para recibir el apoyo y continuar siendo parte del mismo.
*  El día 5 de abril de 2018, se realizó acercamiento con las fundaciones de Mochuelo Bajo, para que los estudiantes puedan realizar su trabajo de corresponsabilidad en estos espacios.                                
.- Convenio Interadministrativo 473 de 2017 - Universidad Pedagógica. Apoyar permanencia en educación profesional.:   
* El 06 de abril se realizan las visitas de habitabilidad a los estudiantes beneficiarios del convenio para verificar que su lugar de residencia pertenezca a la zona de influencia del RSDJ.
* El 20 de abril se realizan visitas de seguimiento a las actividades de corresponsabilidad que los estudiantes realizan en territorio con la comunidad de la zona de influencia del RSDJ.                                  
.- Convenio Interadministrativo 565 de 2017 - Universidad Nacional. Implementar procesos de investigación para transformación de residuos orgánicos.:   
* El 10 y 24 de abril se realizaron capacitaciones con la comunidad que participa en el proyecto respecto a la implementación de procesos de investigación para la transformación de residuos orgánicos. Se evidencia poca asistencia y compromiso por parte de los participantes. 
* El 23 de abril se realizó reunión con la Universidad con el fin de acordar estrategias de sostenibilidad  del proyecto y participación de la comunidad en el mismo.                                  
 .- Convenio Interadministrativo 550 de 2017 - Universidad Distrital Francisco José de Caldas. Producción de material vegetal reconversión productiva.:   
* El 07 de abril se realiza recorrido a las parcelas definidas en el marco del convenio para intervención. 
* El 14, 21 y 28 de abril se realizan las capacitaciones a la Red de Vigías Ambientales con el fin de transferir el conocimiento que se ha obtenido en el marco del convenio a la comunidad. 
.- Contrato de consultoría 598 de 2017 - Consorcio Gea Bioestadística - Realización diagnóstico social y reformulación del Plan de Gestión Social.:   
* El 11, 18 y 24 de abril se realizaron reuniones con el Consorcio, con el fin de entregar información relevante acerca de: a) Biogás, su manejo y los recursos recibidos por parte de la UAESP; b) Actividades que ha adelantado la UAESP para dar cumplimiento a los planteamientos del Plan de Gestión Social de la zona de influencia del RSDJ.                                  
.- Convenio 375 de 2016 - Universidad Francisco José de Caldas - Apoyo a permanencia en educación superior.:   
* Se realiza Comité Técnico el día 03 de abril de 2018, en donde se da a conocer el número de estudiantes que cumplieron con todo el proceso para continuar siendo beneficiarios del convenio.
* El 15 de abril se realizó el Foro Ambiental de Participación Juventud, Paz y Medio Ambiente dirigido a los estudiantes beneficiarios del convenio 375/16 UAESP -UDISTRITAL en el marco de las horas de apoyo al Plan de Gestión Social con las que deben cumplir los estudiantes como parte de su corresponsabilidad. 
.- Estudios y diseños para PTAR de Mochuelo Bajo.:   
* El 05 de abril, se realizó reunión con la SDHT para revisar el avance respecto al cumplimiento de la medida de compensación de garantizar el saneamiento básico acueducto y alcantarillado en los Mochuelos, según la Licencia Ambiental y establecer compromisos para determinar las obras que se requieren y los procedimientos para viabilizar el alcantarillado en el sector.
* El 06 de abril se realizó reunión convocada por la SDHT de seguimiento al Decreto 552 de 2011, por "el cual se dictan medidas para mejorar las condiciones de prestación de los servicios de agua potable y saneamiento básico por parte de comunidades organizadas en acueductos comunitarios"                                
.- Estudios y diseños Centro Comunitario Barrio Patico:  
* Se continúa a la espera de la notificación de la oferta de compra a los dueños de los predios por parte del equipo de predios para reestablecer contacto con la SDIS al respecto de la realización de los estudios y diseños para la construcción del jardín/centro comunitario en el Barrio Paticos de Mochuelo Bajo. Esta etapa se surte una vez firmado el decreto de urgencia que viabiliza la continuidad del trámite.
</t>
  </si>
  <si>
    <t xml:space="preserve">.-Seguimiento a Interventoría a contratos de concesión:   Se recibió y se revisó el informe de interventoría correpondiente al mes de Marzo de  2018.
.-Gestión de supervisión a contratos de concesión e interventoría.:   Con base en el informe de interventoría y las acciones de supervisión realizadas por el equipo de la SDF, se elaboró el informe de Seguimiento y Control (SyC) correspondiente al mes de Marzo 2018.                                
</t>
  </si>
  <si>
    <t>Se estan adelantado estudios de mercado para contratar otras obligaciones de hacer, recolección de árboles caidos, aumento de frecuencias de coret de cesped, cestas</t>
  </si>
  <si>
    <t>Actualizar el procedimiento de supervisión y control</t>
  </si>
  <si>
    <t xml:space="preserve">procedimiento de supervisión y control aprobado y publicado </t>
  </si>
  <si>
    <t>Procedimiento de supervisión y control publicado</t>
  </si>
  <si>
    <t>Informe de supervisión a la prestación del servicio de Residuos Hospitalarios,.</t>
  </si>
  <si>
    <t>No informes presentados/total de informes</t>
  </si>
  <si>
    <t xml:space="preserve">Informe de supervisión al contrato de prestación del servicio del servicio de aseo </t>
  </si>
  <si>
    <t>Indicador continua</t>
  </si>
  <si>
    <t>Indicador cambia el nombre</t>
  </si>
  <si>
    <t>El 31 de marzo se suscribió acta de inicio del contrato 401 de 2018 con la  empresa CPT</t>
  </si>
  <si>
    <t>Se ejecutó  el plan de supervisión y control para el servicio de hospitalarios y se entregó el informe correspondiente al mes de marzo de 2018</t>
  </si>
  <si>
    <t xml:space="preserve">Se dio atención a los Sires presentados,  de nuestra competencia </t>
  </si>
  <si>
    <t xml:space="preserve">De acuerdo  con lo establecido en el Reglamento Técnico Operativo del Servicio de Aseo, los concesionarios han entregado a la fecha el plan operativo y el plan de podas. </t>
  </si>
  <si>
    <t>Obligaciones de Hacer</t>
  </si>
  <si>
    <t>Acto administrativo suscrito</t>
  </si>
  <si>
    <t>Implementar las obligaciones de Hacer</t>
  </si>
  <si>
    <t>* Uniformes: Se recibieron del contratista 1000 uniformes para la dotación de las organizaciones de recicladores carnetizados 
* Computadores: Se esperan los criterios que el equipo de formalización establezca y la aprobación de la Dra. Beatriz Cárdenas</t>
  </si>
  <si>
    <t>En el mes de marzo se realizó la solicitud de informes que conforman el documento del plan de inclusión para su revisión y ajuste.</t>
  </si>
  <si>
    <t>Se realizó propuesta de ajustes a la matriz de plan de inclusión, se continuará con la actualización teniendo en cuenta las directrices de la actualización del PGIRS.</t>
  </si>
  <si>
    <t>Avance en los diseños para la Eca Piloto de La Alqueria.</t>
  </si>
  <si>
    <t>Identificacion de predios disponibles en el Dadep para la implantacion de ECAS. Tramites de compra de predios de Maria Paz.</t>
  </si>
  <si>
    <t>2 capacitaciones realizadas a 87 personas inscritas en el curso con el SENA, lo temas que se les esta dando son los siguientes:
Emprendimiento
Conceptos de emprendimiento y características de un emprendedor.
Contextualización de la realidad económica y laboral.
Mercadeo y Finanzas
Conceptos: mercadeo, segmento de mercado, mercado meta, competencia.
Entorno comercial: Análisis económico, análisis de la competencia
Estrategias de Mercado: Conceptos y aplicación producto, precio, promoción, publicidad, Distribución.
Servicio al cliente.
Conceptos de servicio al cliente, personalidad.
Relaciones interpersonales, comunicación elementos de comunicación, comunicación verbal, comunicación no verbal.
Básico en Contabilidad, Costos y Presupuestos
Conceptos básicos contables de costos y presupuesto.
Conocimiento del producto o servicio a costear y comercializar
Fijar precios de un producto o servicio.</t>
  </si>
  <si>
    <t>Garantizar los más altos estándares de calidad en la prestación sostenible y efectiva de los servicios</t>
  </si>
  <si>
    <t>Implementar acciones afirmativas Definir el procedimiento de entrega de uniformes a la población recicladora de oficio- Entrega de equipos de computo a las organizaciones de recicladores-inscritas en el ruro).</t>
  </si>
  <si>
    <t>Implementar acciones afirmativas  * Elaborar el plan de formalización</t>
  </si>
  <si>
    <t>Inidcador continua</t>
  </si>
  <si>
    <t>Factibilidad para la implementación de ECAS (estaciones de clasificación de aprovechamiento sostenible)</t>
  </si>
  <si>
    <t>Capacitar organizaciones de recicladores</t>
  </si>
  <si>
    <t>Capacitaciones realizadas</t>
  </si>
  <si>
    <t>Establecer los criterios técnicos para la operación de bodegas públicas de aprovechamiento</t>
  </si>
  <si>
    <t>Reglamento Técnico Operativo aprobado</t>
  </si>
  <si>
    <t>Caracterizar a la población recicladora de Oficio</t>
  </si>
  <si>
    <t>Tramites ejecutados/Total de programados</t>
  </si>
  <si>
    <t xml:space="preserve">25 capacitaciones realizadas </t>
  </si>
  <si>
    <t>Numero de capacitaciones ejecutadas/total programadas</t>
  </si>
  <si>
    <t>Reglamento Técnico aprobado</t>
  </si>
  <si>
    <t>numero de recicladores carnetizados</t>
  </si>
  <si>
    <t xml:space="preserve">Uniformes entregados a la población recicladora de oficio
</t>
  </si>
  <si>
    <t>numero de uniformes entregados /total Adquiridos</t>
  </si>
  <si>
    <t>numero de computadores entregados /total Adquiridos</t>
  </si>
  <si>
    <t>plan de formalización publicado</t>
  </si>
  <si>
    <t>Indicador ajustar el nombre</t>
  </si>
  <si>
    <t>CONTRATO 601
De acuerdo con lo estipulado en el numeral 1º del artículo 32 de la Ley 80 de 1993, a lo especificado en la Guía para los Procesos de Contratación de obra pública de Colombia Compra eficiente y el artículo 83 de la ley 1474 de 2011, el contrato de obra N° 601 de 2017, no ha tenido avances respecto a la ejecución de la obra durante el mes de febrero por no contar con contrato de interventoría, el cual se encuentra en proceso de adjudicación.
Adcional se han adelantao gestiones internas referentes a la verificación y aprobación de requisitos establecidos en los pliegos de condiciones, como lo es la revisión de hojas de vida y requisitos para el grupo de profesionales que deben apoyar la ejecución de la obra. 
Así mismo no se ha firmado acta de inicio con el contratista, de acuerdo con lo estipulado en la cláusula decima quinta del contrato, la cual establece que la inte4rventoria será ejercida por un interventor externo contratado por la entidad, el cual tiene entre sus funciones la siguiente: “Suscribir con el contratista y dentro de los términos acordados en el contrato, el acta de inicio (…)”, por lo cual no se ha dado inicio a la ejecución del contrato.</t>
  </si>
  <si>
    <t xml:space="preserve">CONTRATO 601
'Durante el mes de marzo de 2018 para el contrato 601 no se realizo ningun tipo de actividad puesto que no se encontrada adjudicada interventoria de obras.
09/03/2017 Se adjudica contrato 399 de 2018 cuyo objeto es Realizar la interventoría técnica, operativa, administrativa, financiera y ambiental, en los contratos de obra N° 601 de 2017 y 605 de 2017 suscritos por la Entidad          </t>
  </si>
  <si>
    <t xml:space="preserve">CONTRATO 601/2017 - Reforzamiento Cementerio Sur
Se firma acta  de inicio el día 10/04/2018.
Se convoca contratista e interventoria para presentación y se dan lineamientos generales para la ejecución de los contratos. 
Se solicitan los documentos previos que se establecieron en las obligaciones </t>
  </si>
  <si>
    <t xml:space="preserve">CONTRATO 605
Durante el mes de marzo de 2018 para el contratos 605 no se realizo ningun tipo de actividad puesto que no se encontrada adjudicada interventoria de obras.
09/03/2017 Se adjudica contrato 399 de 2018 cuyo objeto es Realizar la interventoría técnica, operativa, administrativa, financiera y ambiental, en los contratos de obra N° 601 de 2017 y 605 de 2017 suscritos por la Entidad </t>
  </si>
  <si>
    <t xml:space="preserve">CONTRATO 605/2017 - Mantenimiento de Vías Cementerio Central
Se firma acta  de inicio el día 10/04/2018.
Se convoca contratista e interventoria para presentación y se dan lineamientos generales para la ejecución de los contratos. </t>
  </si>
  <si>
    <t xml:space="preserve">Contrato 602 de 2017
El 23 de febrero se realizó comité para establecer los parametros generales del diseño del paisajismo.
Cementerio Sur: Se sugiere utlizar el espacio interior entre las galeria, verificar tipo de materiales, verificar ubicación de mobiliario.
Cementerio Norte: Verificar ubicación de mobiliario, establecer la zona dura de uso en area de veleros.
'Contrato 597 de 2017:
Se realizo visita al archivo central con el fin de buscar documentación de estudios relacionados con el contrato 273 de 2009. </t>
  </si>
  <si>
    <t xml:space="preserve">Contrato 602 de 2017
05/03/2018 Se realiza entrega de los productos correspondientes a la primera etapa Diseños Paisajismo cementerio Norte y Sur 
20/03/2018 Se realizan observaciones generales a lo radicado por el contratista Incivias SAS 
Cementerio Norte 
1.      Ítem 1.07. Verificar valores de la actividad ya que se encuentran superiores a los precios de referencia en el mercado.
2.      Ítem 1.12. El número de viajes de retiro de escombros es elevado teniendo en cuenta que los residuos generados de las adecuaciones a realizar.
3.      Ítem 2.01. Especificar en qué zona se instalará la grama propuesta.
4.      Ítem 2.04. Especificar la especie del arbusto.
Cementerio Sur 
1.      Ítem 1.14. El número de viajes de retiro de escombros es elevado teniendo en cuenta que los residuos generados de las adecuaciones a realizar.
2.      Ítem 2.01. Verificar valores de la actividad ya que se encuentran superiores a los precios de referencia en el mercado
3.      Ítem 2.05. Especificar tamaño del pino. Toda vez que su valor se encuentra superior a los precios del mercado.
4.      Incluir actividad de resane y pintura para el monumento que se encuentra en la zona verde contigua a la administración. 
'Contrato 597 de 2017:
La Subdirección de Servicios Funerarios y Alumbrado Público, mediante radicado No  20184000043081 remite observaciones, que corresponden a los entregables de la primera etapa del contrato 597 de 2017.
1)      En la tabla 4.1.1. Cronología Histórica es necesario aclarar los eventos indicados en los años 2002, 2003, 2006, 2010 ya que la entidad no elaboró el Plan Maestro de Servicios Funerarios ni PEP (Plan Especial de Protección). Ajustar redacción.
2)      Incorporal para los años 2013 al 2018 contrato de concesión 311 de 2013 entre UAESP y Inversiones Monte Sacro.
3)      En el numeral 8. La Espacialidad y Caracterización Constructiva, se evidencia una tabla de alturas, sin embargo, esta no cuenta con un título y el contenido no es claro, ya que la altura se referencia en proporción y puede ser confuso al relacionarlo con unidades de medida convencionales.
4)      Se sugiere enumerar las fichas de registro fotográfico.
5)      Se sugiere realizar tabla de contenido de ilustraciones.
6)      En el plano de localización L-001 en las construcciones aledañas al cementerio se indica LOTE ABANDONADO ajustar la descripción ya que son predios adquiridos por la UAESP para implementación de servicios funerarios.
7)      Las fichas de calificación de patologías son ilegibles en los planos. Enviar como documento adicional o ampliar escala.
Contratista Claudia Hernandez S.A.S. realiza los ajustes pertinentes.
</t>
  </si>
  <si>
    <t xml:space="preserve">CONTRATO 602/2017 - Paisajismo Cementerio Norte y Sur
23/04/2018 Se da inicio a las actividades de obra civil, con la localización y el replanto general del diseño, así como el cerramiento de las zonas a intervenir.
'CONTRATO 597/2017 - Actualización estudios galerías Cementerio Central 
</t>
  </si>
  <si>
    <t xml:space="preserve">Contrato 434 de 2017:
El contratista realizo entrega de los siguientes productos:
Planos con levantamiento arquitectonico con localización de subestaciones, tableros y equipos de medición.
Diagramas unilaterales de las instalaciones, con las caracteristicas de los dispositivos de protección y medida.
Diagnostico de calidad de energia y sistema de puesta a tierradel Cementerio Norte.
</t>
  </si>
  <si>
    <t xml:space="preserve">Contrato 434 de 2017:
El contratista realizo entrega de los siguientes productos:
Rectificación de observaciones sobre los Planos con levantamiento arquitectonico con localización de subestaciones, tableros y equipos de medición.
</t>
  </si>
  <si>
    <t xml:space="preserve">Contrato 434 de 2017:
Para el presente mes el equipo tecnico de la SSFAP realizaron la revisión y verificación de los ultimos informes presnetados por el contratista.
Documentos radicados:
* El contratista radico documentación correspondiente a proyectos Serie 3 de los Cemente-rios Distritales el día 13/04/2018, mediante radicado 20187000134692 
* Levantamientos del Cementerio Distrital del Sur el día 18/04/2018, mediante radicado 20187000140882 
* Levantamientos del Cementerio Distrital Parque Serafín el día 20/04/2018, mediante radi-cado 20187000144252 
* Levantamientos de los Cementerios Distritales Central, Norte y Parque Se-rafín el día 25/04/2018, mediante radicado 20187000148902 
</t>
  </si>
  <si>
    <t xml:space="preserve">Para el mes de Febrero se prestaron 20 servicios en los Cementerios de Propiedad del Distrito, distribuidos de la siguiente manera:
Marzo:
(4 servicios ) de Inhumaciones asi:
Cementerio Norte: 208
Cementerio Sur: 155
Cementerio Central: 156
Cementerio Serafin: 119
Total : 638
(4 Servicios) Exhumaciones asi: 
Cementerio Norte: 200
Cementerio Sur: 220
Cementerio Central: 122
Cementerio Serafin: 54
Total : 596
(3 Servicios) Cremación asi: 
Cementerio Norte: 842
Cementerio Sur: 466
Cementerio Central: N/A
Cementerio Serafin: 202
Total: 1510
(1 servicio) Culto asi:
Cementerio Serafin: 4
(4) Manejo del duelo
Cementerio Norte: 32
Cementerio Sur: 52
Cementerio Central: 42
Cementerio Serafin: 1
Total : 127
(4) Asesoría Legal
Cementerio Norte: 8
Cementerio Sur: 32
Cementerio Central: 11
Cementerio Serafin: 8
Total : 59
(4) Transporte de Restos
Cementerio Norte:21
Cementerio Sur: 20
Cementerio Central: 19
Cementerio Serafin: 22
Total : 82
Cementerio Norte (corresponde a la Localidad Barrios Unidos) con un total de 1,290. servicios prestados. 
Cementerio Sur (corresponde a la Localidad Antonio Nariño) con un total de 925 servicios prestados.
Cementerio Central (corresponde a la Localidad Mártires)  con un total de 413 servicios prestados.
Cementerio Serafín (corresponde a la Localidad Ciudad Bolívar) con un total de 338 servicios prestados.
para un total de 3,016 servicios de Inhumación, Exhumación, Cremación y Culto prestados en los Cementerios del Distrito. 
</t>
  </si>
  <si>
    <t xml:space="preserve">Para el mes de Abril se prestaron 23 servicios en los Cementerios de Propiedad del Distrito, distribuidos de la siguiente manera:
Abril:
(4 servicios ) de Inhumaciones asi:
Cementerio Norte: 163
Cementerio Sur: 146
Cementerio Central: 165
Cementerio Serafin: 143
Total : 617
(4 Servicios) Exhumaciones asi: 
Cementerio Norte: 41
Cementerio Sur: 305
Cementerio Central: 108
Cementerio Serafin: 97
Total : 551
(3 Servicios) Cremación asi: 
Cementerio Norte: 772
Cementerio Sur: 554
Cementerio Central: N/A
Cementerio Serafin: 197
Total: 1523
(1 servicio) Culto asi:
Cementerio Serafin:2
(4) Manejo del duelo
Cementerio Norte: 1
Cementerio Sur: 36
Cementerio Central: 47
Cementerio Serafin: 2
Total : 86
(4) Asesoría Legal
Cementerio Norte:18
Cementerio Sur: 47
Cementerio Central: 26
Cementerio Serafin: 10
Total : 101
(3) Transporte de Restos
Cementerio Norte:20
Cementerio Sur: 20
Cementerio Central: 0
Cementerio Serafin: 25
Total : 65
Cementerio Norte (corresponde a la Localidad Barrios Unidos) con un total de 995. servicios prestados. 
Cementerio Sur (corresponde a la Localidad Antonio Nariño) con un total de 1088 servicios prestados.
Cementerio Central (corresponde a la Localidad Mártires)  con un total de 411 servicios prestados.
Cementerio Serafín (corresponde a la Localidad Ciudad Bolívar) con un total de 451 servicios prestados.
para un total de 3,016 servicios de Inhumación, Exhumación, Cremación y Culto prestados en los Cementerios del Distrito. 
</t>
  </si>
  <si>
    <t>Mediante informe ejecutivo para el mes de marzo, la empresa CORAL DELGADO &amp; ASOCIADOS, informa que las acciones adelantadas para el mes de marzo son las siguientes. 
Se continua con la revisión de la inicitiva servicios funerarios integrales, se reviso y emitio comunicación con temas financieros, los cuales deberan ser adoptados por el originador.
El dia 15 de marzo de 2018, se llevo a cabo reunion en las oficinas del grupo recordar, en las cuales se aclararon temas financieros y se llego al compromiso por parte del originador de radicar observaciones.</t>
  </si>
  <si>
    <t xml:space="preserve">Secretaria de Planeación  -  20184000065071 
secretaría Distrital de Movilidad  -  20184000065051 27/04/2018
Secretaria de Salud   -  20184000065061 26/04/2018
Secretaria de Ambiente  -  20184000065031 20/04/2018
IDPC 20184000065001 27/04/2018
Ministerio de Cultura 20184000065021 27/04/2018
DADEP 20184000064951 23/04/2018
IDU 20184000064991 27/04/2018
Empresa de Acueducto y alcantarillado -  20184000064971 23/04/2018
Jardín Botánic -  20184000065011 27/04/2018
Secretaria Distrital de Hacienda -  20184000065081 Sin fecha
Secretaria Distrital de Hábitat  - 20184000065041 17/04/2018
2. Se de revisión final ai anexo 1, con destino a ia Secretaria de Pianeación Distrital, se entrega el documento, con vistos buenos, para firma de la directora de la entidad y radicación.
3. Se realizan comentarios a la presentación enviada por el originador, para comité distrital de APP.
</t>
  </si>
  <si>
    <t xml:space="preserve">Para el mes de Marzo, se dio autorización por parte de la UAESP a 101 solicitudes, las cuales corresponden a 248 servicios funerarios autorizados; 03 solicitudes no fueron autorizadas y corresponden a 05 servicios no autorizados.
Para el mes de Marzo el promedio de repuesta fue de 5 días hábiles, por lo que se observa un promedio un poco menor con relación al promedio del mes de febrero. Es de tener en cuenta que se atendieron en el transcurso de este mes algunas solicitudes que fueron radicadas en los últimos días del mes de febrero de 2018. 
En el mes de MARZO, la caracterización de las autorizaciones de los subsidios funerarios por cementerio fue la siguiente:
Cementerio Norte (corresponde a la Localidad Barrios Unidos): Se autorizaron 00 inhumaciones, 09 exhumaciones, 12 cremaciones, 00 otros (transporte - prorroga), para un total de 21 servicios.
Cementerio Sur (corresponde a la Localidad Antonio Nariño): Se autorizaron 03 inhumaciones, 60 exhumaciones, 62 cremaciones, 03 otros (transporte - prorroga), para un total de 128 servicios.
Cementerio Central (corresponde a la Localidad Mártires): Se autorizaron 02 inhumaciones, 07 exhumaciones, 00 cremaciones, 08 otros (transporte - prorroga), para un total de 17 servicios.
Cementerio Serafín (corresponde a la Localidad Ciudad Bolívar): Se autorizaron 51 inhumaciones, 13 exhumaciones, 18 cremaciones, 00 otros (transporte - prorroga), para un total de 82 servicios.
Conforme con lo anterior, se informa que en el mes de Marzo se autorizaron 56 inhumaciones, 89 exhumaciones, 92 cremaciones y otros 11 servicios (arrendamientos por prorroga y transporte).
De acuerdo a la información remitida por el operador de los cementerios -Inversiones Monte Sacro- a la Subdirección de Servicios Funerarios, se reportan los datos de los subsidios funerarios efectivamente prestados en los Cementerios propiedad del Distrito Capital, así:  
MARZO 2018 (con corte a 15 de Marzo; ya que el corte a esta fecha lo allegaran hasta el mes de abril).
Cementerio Norte      15
Cementerio Sur          105
Cementerio Serafín    11
Cementerio Central    18
Con corte de 01 de enero hasta el mes de marzo, los subsidios que fueron solicitados se caracterizan por género de la siguiente manera:
• solicitudes de subsidios realizados por mujeres 245 
• solicitudes de subsidios realizados por hombres 103 </t>
  </si>
  <si>
    <t xml:space="preserve">Para el mes de Abril, se dio autorización por parte de la UAESP a 107 solicitudes, las cuales corresponden a 258 servicios funerarios autorizados; adicionalmente 08 solicitudes no fueron autorizadas, las cuales corresponden a 19 servicios no autorizados. para un total de 115 solicitudes gestionadas.
Para el mes de Abril el promedio de repuesta fue de 7,2 días hábiles, por lo que se observa un promedio en alza y mayor en 2,2 días con relación al promedio del mes de marzo. Es de tener en cuenta que se atendieron en el transcurso de este mes algunas solicitudes que fueron radicadas en los últimos días del mes de marzo de 2018. 
En el mes de ABRIL, la caracterización de las autorizaciones de los subsidios funerarios por cementerio fue la siguiente:
Cementerio Norte (corresponde a la Localidad Barrios Unidos): Se autorizaron 01 inhumaciones, 04 exhumaciones, 10 cremaciones, 00 otros (transporte - prorroga), para un total de 15 servicios.
Cementerio Sur (corresponde a la Localidad Antonio Nariño): Se autorizaron 03 inhumaciones, 64 exhumaciones, 62 cremaciones, 00 otros (transporte - prorroga), para un total de 129 servicios.
Cementerio Central (corresponde a la Localidad Mártires): Se autorizaron 00 inhumaciones, 16 exhumaciones, 00 cremaciones, 16 otros (transporte - prorroga), para un total de 32 servicios.
Cementerio Serafín (corresponde a la Localidad Ciudad Bolívar): Se autorizaron 52 inhumaciones, 09 exhumaciones, 21 cremaciones, 00 otros (transporte - prorroga), para un total de 82 servicios.
Conforme con lo anterior, se informa que en el mes de Abril se autorizaron 56 inhumaciones, 93 exhumaciones, 93 cremaciones y otros 16 servicios (arrendamientos por prorroga y transporte).
De acuerdo a la información remitida por el operador de los cementerios -Inversiones Monte Sacro- a la Subdirección de Servicios Funerarios, se reportan los datos de los subsidios funerarios efectivamente prestados en los Cementerios propiedad del Distrito Capital, así:  
ABRIL 2018 (con corte a 15 de Abril; ya que el corte a la fecha 30 de abril lo allegarán hasta el mes de mayo).
Cementerio Norte       01
Cementerio Sur          46
Cementerio Serafín    37
Cementerio Central    04
Con corte de 01 de enero hasta el mes de abril, los subsidios que fueron solicitados se caracterizan por género de la siguiente manera:
• solicitudes de subsidios realizados por mujeres 327 
• solicitudes de subsidios realizados por hombres 145 </t>
  </si>
  <si>
    <t>Indicador cambia el nobre</t>
  </si>
  <si>
    <t>Inidacador no continua</t>
  </si>
  <si>
    <t>Revitalización de los Cementerios de propiedad del Distrito Capital</t>
  </si>
  <si>
    <t>Reforzamiento Estructural de la edificación de los locales comerciales del Cementerio Sur de propiedad del Distrito</t>
  </si>
  <si>
    <t>Embellecimiento del  Cementerio del Norte y Sur</t>
  </si>
  <si>
    <t>Estudios técnicos de las galerías de la elipse central actualizados</t>
  </si>
  <si>
    <t>Estudios y Diseños de redes eléctricas acorde actualizados de los Cementerios propiedad del Distrito Capital</t>
  </si>
  <si>
    <t>Subsidios Funerarios autorizados a población en situación de vulnerabilidad</t>
  </si>
  <si>
    <t xml:space="preserve">Subdirección de Servicios Funerarios </t>
  </si>
  <si>
    <t xml:space="preserve">Infraestructura reforzada </t>
  </si>
  <si>
    <t>Obra ejecutada/Obra  programada</t>
  </si>
  <si>
    <t>mantenimiento ejecutado/mantenimiento programado</t>
  </si>
  <si>
    <t xml:space="preserve">Mantenimiento y adecuación de zonas verdes Cementerios Norte y Sur </t>
  </si>
  <si>
    <t>mantenimiento y adecuaciones ejecutadas /mantenimiento y adecuaciones programado</t>
  </si>
  <si>
    <t>Estudio de vulnerabilidad</t>
  </si>
  <si>
    <t>Estudio de vulnerabilidad Ejecutado/Estudio de vulnerabilidad Programado</t>
  </si>
  <si>
    <t>Estudio y Diseño entregado</t>
  </si>
  <si>
    <t>Estudio y Diseño entregado/Estudio y Diseño programado</t>
  </si>
  <si>
    <t xml:space="preserve">23 servicios integrales entregados </t>
  </si>
  <si>
    <t>No servicios funerarios integrales entregados</t>
  </si>
  <si>
    <t xml:space="preserve">Nuevo modelo de concesión aprobado </t>
  </si>
  <si>
    <t>Nuevo modelo entregado</t>
  </si>
  <si>
    <t>1.000 Subsidios  entregados</t>
  </si>
  <si>
    <t>subsidios entregados / subsidios proyectados</t>
  </si>
  <si>
    <t xml:space="preserve"> Estudios de adecuación eca Alqueria </t>
  </si>
  <si>
    <t xml:space="preserve"> estudios de adecuación eca Alqueria culminado</t>
  </si>
  <si>
    <t>Estudios de adecuación realizados/estudios de adecuación programados</t>
  </si>
  <si>
    <t>El consultor ACP-04 entregó anteproyectos  arquitectonico y de los diseños complementarios,: electrico, hidrosanitario, estructural, insumos para elaborar el plan de regularizacion para el proyecto de la Alqueria ante planeacion.
Paralelamente se solicito al DADEP formalmente que realice  todas las gestiones necesarias para el tramite de cabida y linderos ante Catastro Distrital que se requiere para la presentacion del plan de regularizacion y para la gestion de la licencia ante Curaduria.</t>
  </si>
  <si>
    <t>Se adelantan los estudios tecnicos de los diseños complementarios, electrico, hidrosanitario, estructural y las averiguaciones preliminares para la elaboracion del plan de regularizacion para el proyecto de la Alqueria.
Paralelamente el DADEP esta realizando todas las gestiones necesarias para el tramite de cabida y linderos ante Catastro Distrital que se requiere para la presentacion del plan de regularizacion y para la gestion de la licencia ante Curaduria.</t>
  </si>
  <si>
    <t xml:space="preserve">Tramites realizados para la implementación de ECAS cumplir el 100% de la fase I </t>
  </si>
  <si>
    <t xml:space="preserve">Se envio a dirección la solicitud formal y el Documento técnico de soporte (DTS) del predio de Carabineros a realizar al DADEP para su estudio , aprobación y trámite.
Se envió a dirección el decreto de urgencia requerido para la compra de predios definidos hasta el momento en Maria Paz asi como el DTS de soporte, para revisión aprobación y tramite. </t>
  </si>
  <si>
    <t xml:space="preserve">Se envió a SDHT el decreto de urgencia requerido para la compra de predios definidos hasta el momento en Maria Paz asi como el DTS de soporte, para revisión aprobación y tramite, este fue devuelto para ajustes, los cuales se encuentran en elaboración. </t>
  </si>
  <si>
    <t>Realizar los tramites para lograr la implementación de las ECASs. (avalúo y estudios de compra de predios, diseño ecas alquería, compra maquinaria para aprovechamiento) Nota Fase I = 30%</t>
  </si>
  <si>
    <t>Inidcador no continua</t>
  </si>
  <si>
    <t>2 capacitaciones realizadas a 87 personas inscritas en el curso con el SENA,</t>
  </si>
  <si>
    <t xml:space="preserve">Resolución 340 del 18 de Junio de 2018 -  21659 recicladores resgitrados en RURO </t>
  </si>
  <si>
    <t>abril 198 para un total de  9790 recicladores carnetizados</t>
  </si>
  <si>
    <t>Junio: 92 recicladores carnetizados</t>
  </si>
  <si>
    <t xml:space="preserve">Mayo: 163 recicladores carnetizados
</t>
  </si>
  <si>
    <t>En el mes de junio se dio inicio a la entrega de uniformes a los recicladores carnetizados, en total fueron entregados 59 uniformes.</t>
  </si>
  <si>
    <t>Inidicador continua se complemento la descipción</t>
  </si>
  <si>
    <t>Mantenimiento de Vías de la Elipse Central del Cementerio Central mejoradas</t>
  </si>
  <si>
    <t>Modelo de concesión para la prestación integral de los servicios funerarios en los cementerios de propiedad del Distrito Capital</t>
  </si>
  <si>
    <t>15 mapas relacionales aprobadas (etapa de planeacion 30%; mapas realcionales 70%</t>
  </si>
  <si>
    <t>preparación,validación y presentación del instrumento de mapa relacional</t>
  </si>
  <si>
    <t>30/06/2018:  Se volvio a reiterar comunicación dirigida a la Dirección Distrital de Politica e Informatica Juridica donde se le solicita apoyo para la realización de la "Socialización de las políticas distritales de prevención del daño antijurídico al personal de la UAESP", dicha socialización se realizara en el mes de Julio de 2018.</t>
  </si>
  <si>
    <t>30/06/2018: la Oficina Asesora de Planeación, mediante correo electronico eviado a la Subdirección de Asuntos Legales en el mes de Junio,  informa sobre algunas observaciones y cambio que se deben efectuar a los procedimientos entregados por parte de la Subdirección de Asuntos Legales, en ese sentido se entrego a la persona responsable pára su corrección y verificación
Despues de la revisión por parte de la Oficina Asesora de Planeación se envia la versión final del manual de contratación,  para   aprobación  en la  Dirección General ,estamos a la espera de la aprobación final para su publicación.</t>
  </si>
  <si>
    <t>30/06/2018:El día 27 de junio de 2018, se realizo reunión con las personas que van a intervenir en la realización del Foro Virtual Disciplinario, el objetivo fue Concretar y Unificar criterios para llevar a cabo la realización del mismo, entre otras conclusiones se propuso para el 5 de Julio, hacer las pruebas respectivas.</t>
  </si>
  <si>
    <t>Se ejecutó  el plan de supervisión y control para el servicio de hospitalarios y se entregó el informe correspondiente al mes de abril de 2018</t>
  </si>
  <si>
    <t>Se ejecutó  el plan de supervisión y control para el servicio de hospitalarios y se entregó el informe correspondiente al mes de mayo de 2018</t>
  </si>
  <si>
    <t xml:space="preserve">Se revisaron y aprobaron los cinco planes de supervisión y control por ASE </t>
  </si>
  <si>
    <t>Se ejecutó el plan de supervisión y control y se entregaron los informes de supervisión y control del periodo febrero marzo y abril de 2018.</t>
  </si>
  <si>
    <t xml:space="preserve">De los 22 numerales de la iso 14001:2015, se han implementado 6,3 numerales con sus respectivas evidencias. </t>
  </si>
  <si>
    <t>.- Proyecto de Optimización STL.:   Para el periodo en particular se trabajó el alcance jurídico. Se realizaron  2 mesas de trabajo, el 9 y 11 de mayo; la primera con el objeto de verificar las condiciones de riesgo asociadas al manejo de la PTL según la matriz de riesgo que abarca el C344/2010. La segunda reunion contempló el alcance juridico de las inversiones por parte de la unidad en referencia al C344/2010.            
.- Ejecución obra de estabilización Talud Poste 53:   La obra continúa ejecutándose.                               
.- Proyecto de eliminación de residuos mixtos en el RSDJ.:   Se evaluó propuesta presentada por CGR, la cual fue analizada por la Interventoría. Se proyectaron los estudios previos para una adición al C344-10 a ejecutar en una primera fase durante 12 meses en la que se proyecta la reduccion gradual del acopio de 164 mil toneladas aproximadamente.                        
.- Estudio para optimización de la Fase III y estudios para tratamiento de residuos.:   El proceso UAESP-MC-06-2018 se encuentra en proceso de evaluación y observaciones y se espera sea adjudicado el 29 de junio de 2018.</t>
  </si>
  <si>
    <t xml:space="preserve">.- Convenio Interadministrativo 377 de 2016 - Universidad Nacional. Apoyo a permanencia en educación superior y profesional.:   * Con el apoyo de la Universidad se realiza el 11 de mayo el 1er Foro de Manejo Integral de Residuos Sólidos por iniciativa del equipo de Gestión Social de la SDF y el apoyo de la OAC y de la Oficina de Innovación, ante la necesidad de concientizar no solo a los estudiantes beneficiarios del convenio educativo entre la UAESP y la Universidad sino a toda al comunidad estudiantil de la importancia del tema en nuestra ciudad. Así mismo, se realiza con el fin de ofrecer una actividad para el cumplimiento de las horas de corresponsabilidad por parte de los estudiantes. 
- El 18 de mayo se emite la orden de pago del pasivo exigible a la Universidad por valor de $147.984.177.                              
.- Convenio Interadministrativo 455 de 2017 - UNAD. Apoyar acceso y continuidad en programas de pregrado, técnico, técnólogo, bachillerato, primaria y alfabetización.:   * El 04 de mayo se envía, por parte de la Universidad, el informe, a la Unidad para el que se apruebe el trámite del 2do desembolso: se hace la revisión por parte de la Unidad y se solicitan ajustes. 
* Se realiza comité técnico el 22 de mayo con el fin de hacer seguimiento al convenio en la definición de aspectos para el buen desarrollo del mismo y de verificar los cambios realizados en el informe. 
* El 22 de mayo se radica el 2do informe con el fin de dar trámite al 2do desembolso por valor de $82.344.456.
* Se acuerda realizar un proceso de preconvoctaria al interior de la Universidad, con el fin de conocer el número de estudiantes activos interesados en ser parte del convenio para el siguiente período académico, de manera que se puedan proyectar los recursos necesarios para hacer una adición al convenio.                              
.-  Convenio Interadministrativo 473 de 2017 - Universidad Pedagógica. Apoyar permanencia en educación profesional.:   * El 02, 29 y 31 de mayo se realizan visitas de habitabilidad a los estudiantes beneficiarios del convenio para verificar que su lugar de residencia pertenezca a la zona de influencia del RSDJ.
* Se trabaja conjuntamente con la universidad frente a la proyección de costos con el fin de realizar el proceso de adición y prorroga del convenio. En estos días también se realizan visitas de seguimiento a las actividades de corresponsabilidad que los estudiantes realizan en territorio con la comunidad de la zona de influencia del RSDJ.
* El 04 de mayo se realiza Comité Técnico para el seguimiento al convenio, frente a la revisión de la proyección de los costos del convenio y el reporte del seguimiento a la verificación de habitabilidad de los estudiantes beneficiarios.                                  
.- Convenio Interadministrativo 565 de 2017 - Universidad Nacional. Implemetar procesos de investigación para transformación de residuos orgánicos.:    * El 02 y el 29 de mayo se realizan reuniones con la Universidad con el fin de adelantar trámites administrativos y jurídicos respecto al desarrollo del convenio en cuanto a entrega de productos, estrategias de compromiso para motivar a la comunidad participante y a la viabilidad de realizar una prorroga y una adición del convenio, teniendo en cuenta la disponibilidad de recursos vigencia 2018.                                   
.- Convenio Interadministrativo 550 de 2017 - Universidad Distrital Francisco José de Caldas. Producción de material vegetal reconversión productiva.:   
* A solicitud de la Univsersidad Disitrital, se realiza proceso de prorroga del convenio por 2 meses. El 03 de mayo se firma la prorroga N. 1, en donde se establece un nuevo plazo de ejecución por 2 meses contados a partir del 07 de mayo hasta el 06 de julio de 2018.                                 
.- Contrato de consultoría 598 de 2017 - Consorcio Gea Bioestadística - Realización diágnóstico social y reformulación del Plan de Gestión Social.:    
* Se radica la solicitud para el 1er pago en el marco del contrato y se da trámite al mismo el 10 de mayo por valor de $ 254.861.100.
* El 22 de mayo se realiza reunión con el contratista con el fin de compartir información relevante en cuanto a diferentes aspectos de la ejecución del plan de Gestión Social actual para análisis del Consorcio. 
* Durante este mes se elabora el documento modificatorio de los productos a entregar, los tiempos y los pagos y el 23 de mayo se da visto bueno final por parte de la SAL para la radicación formal de la solicitud e iniciar con el trámite.
* El 31 de mayo se realiza reunión con la Secretaría de Salud para que el Consorcio conozca de primera mano las acciones adelantadas por este sector en el marco de la Acción Popular que fue instaurada por la comunidad respecto al impacto del RSDJ. 
* Se evidencia que se avanza lentamente en el cumplimiento del cronograma debido a que la información que se requiere para evaluar la implementación del PGS actual no ha sido de fácil consecución ni dentro de la Unidad ni por parte de las entidades y por tanto su búsqueda y entrega al contratista no ha sido fácil.                                   
.- Convenio 375 de 2016 - Universidad Francisco José de Caldas - Apoyo a permanencia en educación superior.:   
* El 02 de mayo se realizan visitas de habitabilidad a los estudiantes beneficiarios del convenio para verificar que su lugar de residencia pertenezca a la zona de influencia del RSDJ.
* El 03 de mayo la Universidad envía informe para revisión y posterior pago. Se solicitan ajustes por parte de la Unidad y se radica formalmente el  documento el 09 de mayo por la Universidad. 
* Se realiza Comité Técnico el 23 de mayo con la Universidad donde se acuerda realizar el trámite para la ampliación del tiempo del convenio y hacer el pago del apoyo económico total  a desembolsar a los estudiantes beneficiarios. 
* La Universidad realiza la revisión correspondiente por parte del IDEXUD a la solicitud de modificación al igual que la SAL de la UAESP hace su respectiva revisión con el fin de continuar  con el trámite antes de la fecha de finalización del convenio.
* Se realiza el envío del listado con el cumplimiento de las horas de corresponsabilidad tanto de las actividades realizadas por la Universidad como de la UAESP con el fin de verificar cuantos estudiantes cumplen con el requisito y pueden continuar siendo beneficiarios.                                    
.- Estudios y diseños para PTAR de Mochuelo Bajo.:   * El 24 de mayo se realiza un recorrido con la Secretaria de Hábitat, la EAAB, la UAESP y representantes de la comunidad de Mochuelo Bajo, con el objetivo de verificar el estado actual del alcantarillado y priorizar las obras a realizar. Se define que es necesaria la alianza con la AL de Ciudad Bolívar por lo que se busca acercamiento. Se solicita a la SDHT continuar con el estudio tarifario del alcantarillado en la zona y se solicita proceder a autorizar el cobro de este servicio a través del acueducto veredal. Se inician los trámites. 
* El 31 de mayo se realiza recorrido y se prioriza por parte de la SDHT, la EAAB y la AL CB, la realización de obras en la PTAR de MB para que pueda entrar en funcionamiento.                                  
.- Estudios y diseños Centro Comunitario Barrio Patico.:   * Se acuerda redistribuir los recursos asignados a esta actividad, y modificar el PAA teniendo en cuenta que se continúa a la espera de la notificación de la oferta de compra a los dueños de los predios por parte del equipo de predios,  lo que ocurre una vez esté firmado el decreto de urgencia  que viabiliza la continuidad del trámite y a la fecha el decreto aún no está firmado. Por lo anterior y teniendo en cuenta los tiempos de notificación y de aceptación de las ofertas, este año solo habría tiempo para que esta primera etapa se surta. </t>
  </si>
  <si>
    <t xml:space="preserve">.- Gestión de supervisión a contratos de concesión e interventoría.:   .-Seguimiento a Interventoría a contratos de concesión:   Se recibió y se revisó el informe de interventoría correpondiente al mes de Abril de  2018.                                
.- Seguimiento a Interventoría a contratos de concesión:   .-Gestión de supervisión a contratos de concesión e interventoría.:   Con base en el informe de interventoría y las acciones de supervisión realizadas por el equipo de la SDF, se elaboró el informe de Seguimiento y Control (SyC) correspondiente al mes de Abril 2018.                                </t>
  </si>
  <si>
    <t xml:space="preserve">Se realizo la Auditoria y se elaboro el Informe Final al Sistema Integrado de Gestión de la Unidad, con relación al MIPG y NTD-SIG 001:2011
</t>
  </si>
  <si>
    <t>El informe se presenta en el mes de julio de 2018, por lo cual no hay avance de esta actividad.</t>
  </si>
  <si>
    <t>Se realizò el informe de seguimiento a los Requerimientos Entes de Control del mes de junio.</t>
  </si>
  <si>
    <t>* Se realizo el informe Informe de seguimiento a los Comités Primarios, Memorando No. 20181100032293 de 2018</t>
  </si>
  <si>
    <t xml:space="preserve">* Se realizo el informe de Austeridad del Gasto, documento radicado con el No. 20181100031973 </t>
  </si>
  <si>
    <t>La Secretaria general de la alcaldia Mayor emitio los lineamientos para realizar el estatuto de auditoria y el Codigo de Etica.  El documento esta para las observaciones de la Direccion.</t>
  </si>
  <si>
    <t>* La oficina de Control Interno está a la espera de los lineamientos que emita la Subdireccion de Asuntos legales con respecto a la actualización del normograma.</t>
  </si>
  <si>
    <t>La oficina Asesora de Comunicaciones se encuentra diseñando la campaña de fortalecimiento para ser socializada entre los funcionarios de la Unidad.</t>
  </si>
  <si>
    <t>* Se realizó seguimiento a la respuesta del memorando N°2018-700-021036-2   enviado por la Veeduría Distrital.
* Se elaboro el Plan de Mejoramiento  por procesos  radicado 20181100030503 del mes de junio.
* Se realizo acompañamiento al Plan de Mejoramiento de la Contraloria con los diferentes procesos de la Unidad.
* Se realizó analisis descriptivo de los procesos judiciales segun base de datos SIPROJ.</t>
  </si>
  <si>
    <t xml:space="preserve">Informe Final Auditoría Alumbrado Público - Revisión, Verificación Y Aprobación De Diseños Fotométricos
Radicado Orfeo No. 20181100028793 de fecha 24/05/2018.
Auditoria a la directiva 003 de 2013, perdida de documento, perdida de elementos y procesos disciplinarios.
</t>
  </si>
  <si>
    <t xml:space="preserve">Se realizò el informe de seguimiento a los Requerimientos Entes de Control. </t>
  </si>
  <si>
    <t xml:space="preserve">Primer Seguimiento Plan Anticorrupción y Atención al Ciudadano, Riesgos de Corrupción y Racionalización de Tramites año 2018 - Unidad Administrativa Especial de Servicios Públicos – UAESP.
Radicado Orfeo No. 20181100028793 de fecha 24/05/2018.
* Se remitio por correo electronico a la Oficina Asesora de Planeaciòn el avance al plan de acciòn del mes de mayo de la oficina de Control Interno.
* Se remitio el informe de austeridad del gasto.
</t>
  </si>
  <si>
    <t>La Secretaria general de la alcaldia Mayor emitio los lineamientos para realizar el estatuto de auditoria y el Codigo de Etica.</t>
  </si>
  <si>
    <t>Se realizo reunion con la nueva jefe de la Oficina Asesora de comunicaciones para definir la campaña que se va realizar.</t>
  </si>
  <si>
    <t xml:space="preserve">
* Se realizaron las recomendaciones de los hallazgos encontrados por la secretaria distrital de ambiente en la auditoría realizada el 16 de abril.
* Se remito un informe comparativo del FURAG II y del autodiagnostico.
* Se realizo seguimiento a los planes de mejoramiento de todos los procesos de la unidad con la asesoria de los servidores de la oficina de Control Interno.</t>
  </si>
  <si>
    <t>Los avances de esta actividad se ven reflejados en el mes de marzo de 2018.</t>
  </si>
  <si>
    <t>Se esta diseñando la campaña por parte de los servidores de la Oficina de Control Interno.</t>
  </si>
  <si>
    <t>* Mediante acta suscrita el 31 de enero se aprobò el Plan Anual de Auditorias para la vigencia 2018, por parte de los directivos de la Unidad.  Esta acta se encuentra publicada en la pagina web de la unidad.</t>
  </si>
  <si>
    <t>* Mediante reuniòn con el Comité se presento el informe de seguimiento al PAA de la vigencia 2017. Se suscribio acta el 31 de enero de 2018.</t>
  </si>
  <si>
    <t>Se realizò el informe de seguimiento a los Requerimientos Entes de Control. Radicado No. 20181100005693 del 9/01/2018</t>
  </si>
  <si>
    <t xml:space="preserve">* Seguimiento al avance del cumplimiento a las metas Plan de Desarrollo. Enviado por el aplicativo de la Alcaldia Mayor de Bogotà el 30 de nero de 2018.
* El 19 de enero de 2018 se remitio el Informe de seguimiento al Plan Anticorrupciòn y de Atenciòn al Ciudadano. El plan de accion y el mapa de riesgos anticorrupcion se encuentran publicados en mla pagina web de la Unidad. </t>
  </si>
  <si>
    <t>* Comité contratación: Acompañamiento realizado el Realizado 12 de enero
* Comité de conciliaciòn y defenza judicial: Acompañamiento realizado el Realizado 19 de enero.</t>
  </si>
  <si>
    <t>19/07/2018: Se realizo el mantenimiento preventivo de PCs de todas las sedes de la Unidad, se realizo el mantenimiento a 211 equipos.
Se realizaron los pagos de los servicios portables (Mifi y Tables) a cargos de la Unidad para el buen desarrollo de llas funciones de los funcionarios.</t>
  </si>
  <si>
    <t xml:space="preserve">En mayo de 2018, las sinergias de Servicios Funerarios, y el Día Mundial del Reciclaje correspondían a campañas relacionadas con el cambio de cultura ciudadana; los servicios funerarios que oferta la entidad y la promoción en el manejo adecuado de residuos, reconociendo la importancia del trabajo del reciclador.
Desarrollo piezas de comunicación (Avance en la normalización servicio de aseo) x3 piezas.
Desarrollo piezas de comunicación (Jornada Llantaton).
Desarrollo pagina para el periódico (Separeitor).
Diseño de Boletín mes MAYO edición 16.
Diseño de campaña RRSS (Enrédate), piezas para facebook, Twitter, Instagram y Youtube.
Finalización mapa de procesos (Diseño).
Desarrollo de cadenas de valor.
Diseño de campaña (Semana Ambiental) x3 piezas.
Adaptación y corrección de piezas (Campaña Cementerios).|
</t>
  </si>
  <si>
    <t xml:space="preserve">En junio se destacan los contenidos relacionados con la entrega de uniformes a los recicladores de oficio, la jornada de embellecimiento en Ciudad Bolívar y las actividades de la subdirección de RBL y Aprovechamiento en las que se promovió el manejo adecuado de residuos y la separación desde la fuente.
Afiche Sexta (6) mesa comunitaria 2018.
Afiche cementerio del sur.
Afiche cementerios; servicios cremación.
Diseño de personajes campaña: Escuadrón ambiental (Superhéroes).
Especial (Línea de tiempo) 
Diseño visual de campaña (Semana ambiental) x7 piezas.
</t>
  </si>
  <si>
    <t xml:space="preserve">En mayo  se realizaron 347 trinos y 75 mensajes publicados en Facebook. Respecto a los contenidos, en Twitter se publicaron dos sinergias directas de la Unidad, relacionadas con: El Día Mundial del Reciclaje, la nivelación de la prestación del servicio de aseo, separar transforma, reciclatón en el colegio San Cristóbal, Servicios Funerarios y el Foro de Manejo Integral de Residuos Sólidos en la Universidad Nacional. En Twitter, para el 31 de mayo se tenían 17.914 seguidores, es decir, 248 seguidores más que el mes anterior. Este crecimiento equivale al 7.53% del total establecido como meta anual en el Plan de Acción de Comunicaciones. En Facebook, para el 31 de mayo se tenían 4.349 seguidores, es decir, 45 más que el mes anterior. Este crecimiento equivale al 5.66% del total establecido como meta anual en el Plan de Acción de Comunicaciones. 
</t>
  </si>
  <si>
    <t xml:space="preserve">En junio se realizaron 357 trinos y 55 mensajes publicados en Facebook. Respecto a los contenidos, en Twitter se publicaron contenidos relacionados con la entrega de uniformes para los recicladores, actividades adelantadas por la subdirección de RBL y la instalación de luminarias. En Twitter, para el 30 de junio se tenían 18.138 seguidores, es decir, 224 seguidores más que el mes anterior. Este crecimiento equivale al 6.80% del total establecido como meta anual en el Plan de Acción de Comunicaciones.
Al finalizar el primer semestre de 2018 se lograron 1.671 nuevos seguidores, es decir, un crecimiento del 10,14%
En Facebook, para el 30 de junio se tenían 4.441 seguidores, es decir, 92 más que el mes anterior. Este crecimiento equivale al 11.57% del total establecido como meta anual en el Plan de Acción de Comunicaciones.  Al finalizar el primer semestre de 2018 se lograron 464 nuevos seguidores, es decir, un crecimiento del 11,66%
</t>
  </si>
  <si>
    <t>modernización LED 
cicloruta 72
parques 138
vias y otros 2,844
Actualización CMH 
cicloruta 19
parques 338
vias y otros 1,627
TOTAL  5,038</t>
  </si>
  <si>
    <t>Se inicia la suspensión N° 1 del contrato de obra 601 de 2017 por un periodo de treinta (30) calendario contados a partir del primero (1) de Junio hasta el treinta (30) de Junio.</t>
  </si>
  <si>
    <t xml:space="preserve">• Ítem No 2.4 cerramiento en malla verde:
     o Se realiza seguimiento a la actividad mencionada.
     o Se verificara el cerramiento de las manzanas involucradas en cada uno de los frentes de trabajo propuestos por el contratista con base en el programa de obra.
*Campamento: se realizó una inspección al campamento y se encontraron irregularidades, la interventoría realizó un comunicado al contratista para realizar algunos ajustes  en el cerramiento del campamento para que cumplan con las normas mínimas de seguridad para los trabajadores.
• ítem No 1.1  Estudio de suelos vías/elipse y Ítem No 1.2  de levantamiento topográfico:
En la mesa de trabajo  de topografía entre los especialistas de la interventoría y el contratista, , se llegó al compromiso de entregar un informe general el día 22 de junio de 2018 por parte del contratista a la interventoría, con las observaciones planteadas inicialmente en el comité técnico N5 y mesas de trabajo anteriores.
• Comité técnico semanales: Mediante visitas técnicas a la zona de la obra, comités de obra, reuniones tanto con la interventoría como el contratista de los contratos 605, del 2017 y 399 del 2018 , se realiza el seguimiento de las actividades desarrolladas., se realiza compromisos y se realiza el respectivo seguimiento.
o Comité No 3: 01/06/2018
o Comité No 4: 08/06/2018
o Comité No 5: 15/06/2018
o Comité No 6: 22/06/2018
TEMAS TRATADOS COMITÉ TÉCNICO 3 Y 4:
Seguimiento requisitos contractuales- inicio a la obra cementerio central.
De acuerdo con el numeral 22 de las obligaciones del contrato de la Interventoría, el contratista para dar inicio a la obra debe cumplir con las siguientes aprobaciones de documentos:
1.     Procedimiento Constructivo de la Obra:
Para dar el inicio a la Obrar se debe contar con el plan de trabajo, que como mínimo debe contar con la primera actividad Ítem 3 DESMONTE DE PLACA DE CONTRAPISO. – Compromiso de entrega en el comité técnico No 3 por parte del contratista a la interventoría en la semana del 5 al 8 de junio del 2018
Se realizó una visita Con el contratista e interventoría para analizar y realizar un informe sobre la posibilidad de no desmontar los sardineles actuales y hacer una reducción de calzada. El contratista se comprometió a radicar dicho informe para aprobación por parte de la interventoría el día 7 de junio de 2018, a la fecha del comité técnico del día 8 de Junio de 2018 no se habían radicado estos documentos por parte del contratista a la Interventoría. El consorcio RARO se comprometió a radicarlos ese mismo día en horas de la tarde.
2.     Plan de Manejo de Transito:
Tramitado y aprobado – se radico en las oficinas de la entidad con RD 20187000185702 por parte del Consorcio RARO
3.     Plan de Manejo Ambiental:
De acuerdo al comité técnico HSEQ No1 -el 28 de mayo del 2018, cuyo informe por parte de la interventoría fue radicado en la UAESP RD 20187000194162 del 29 de mayo de 2018, donde se aclaró que el plan de Ambiental no fue aprobado debido observaciones por parte de la INTV y documentos faltantes en este informe. El contratista RARO (profesional de HSEQ) se comprometió a entregar los siguientes documentos entre la semana del 5 al 8 de junio de 2018 a la interventoría para su aprobación:
-          Programa de seguridad industrial (RD159/2018- radicado del contratista a la Interventoría)
o   Programación de actividades.
o   Entrega de dotación e implementos de seguridad industrial al personal que está trabajando en Obra.
o   Señalización
o   Plan de emergencia
o   Programa del plan de capacitaciones en manejo y control de peligro
o   Control de incendios
-          Plan de Manejo Ambiental (RD114/2018-radicado del contratista a la Interventoría)
o   Programa que incluya todo lo descrito en el informe entregado por el contratista y que cumpla con la normativa.
o   Plan de guía para la elaboración del plan de gestión de residuos de construcción y demolición
o   Plan de gestión de residuos peligrosos
o   Programa de capacitación
-          Licencia Ambiental (RD165/2018-radicado del contratista a la Interventoría)
o   Centro de Acopio de material de construcción
o   Servicios sanitarios y agua potable
o   Descripción y aclaración de los controles enunciados en la Pg3 del informe sobre Centro de Acopio de Materiales- Contaminación por ruido, residuos, gases, humo etc..
o   Plan de vacunación de los obreros que trabajaran en la obra
-          Cronogramas:
           Cronograma actualizado, que incluya las actividades preliminares del plan de Manejo Ambiental
Seguimiento:
A la fecha del comité técnico No 4 del día 8 de junio de 2018 no se habían radicado estos documentos por parte del contratista a la Interventoría. El consorcio RARO se comprometió a radicarlos ese mismo día en horas de la tarde.
Se solicitó el día 12 de junio 2018, a la interventoría indicar si estos compromisos fueron cumplidos y el día 13 de junio 2018 en reunión con la Interventoría aclaran que no tiene conocimiento de que se hubieran radicado en las oficinas de la interventoría dichos documentos. Se está a la espera de la respuesta oficial de la Interventoría.
TEMAS TRATADOS COMITÉ TÉCNICO 5:
En el comité técnico No 5 del 15 de junio de 018, se verifica los compromisos adquiridos en el comité anterior, respecto a estos la interventoría mediante comunicado CONTRATO 399-UAESP-23, del 13 de junio de 2018 radico al contratista un informe de todos los compromisos y documentos que no ha entregado el contratista para el buen desarrollo de obra y que son de carácter contractual por lo que puede llevar a un incumplimiento de las obligaciones contractuales. 
Contratista Consorcio RARO radica con el oficio RO285/18 y el RO298/18 los días 14 de junio del 2018 y 15 de junio 2018 los documentos del plan de manejo ambiental, los cuales nuevamente son devueltos por la interventoría para corrección y complementación el día 19 de junio de 2018 (RD 20187000216872 copia de UAESP)
El contratista presenta un procedimiento constructivo preliminar, el cual aún no está ajustado a las necesidades de la elipse, se solicita al contratista nuevamente la presentación de este, principalmente a la actividad de levantamiento de la placa.
Para agilizar el trámite de los documentos faltantes se propone realizar una mesas de trabajo con la interventoría y la UAESP para realizar la estructuración de los procesos constructivos, topografía  y documentos ambientales faltantes.
El contratista solicita a la UAESP el cierre total de la elipse para la intervención. 
La UAESP reitera al contratista que el pago del anticipo no es requerimiento para el inicio de la obra.
La interventoría también indica al contratista que no ha entregado el documento técnico que describa las condiciones ambientales y forestales en la zona que será intervenida de acuerdo al numeral 6 de las obligaciones específicas.
MESA DE TRABAJO
En la Mesa de trabajo 19 de junio de 2018, se realiza una visita técnica la zona de la elipse con la HSEQ del contratista y la profesional ambiental de la interventoría con acompañamiento de los profesionales de la UAESP, se realizan diferentes observaciones del plan de manejo ambiental y silvicultura, que debe tener encuentra en el plan constructivo, desmonte de la placa, excavación, relleno, construcción de contenedor de raíces y temas relacionados.
El contratista se compromete en la entrega de los siguientes documentos el día 27 de Junio 2018
·       Matriz de identificación de peligros y riesgos
·       Ajustes al programa de residuos sólidos
·       Cronograma de Actividades
·       Ajustes al Programa de uso eficiente y ahorro de agua
·       Ajustes al plano de Evacuación
·       Ajustes al plan de preparación, prevención y respuesta ante emergencias
·       RCD
·       Documento técnico que describa las condiciones ambientales y forestales en la zona que será intervenida de acuerdo al numeral 6 de las obligaciones específicas.
·       Seguridad social, vacunas y listado de personal de obra
·       Divulgación a los visitantes del inicio de la obra.
Estudio de suelos y levantamiento topográfico
De acuerdo a la reunión entre el área de topografía de la interventoría contratista, con el topógrafo por parte del contratista, se llegó al compromiso de entregar un informe general el día 22 de junio de 2018 a la interventoría, con las observaciones planteadas por este en el comité técnico N5 y mesas de trabajo.
Pago de primer giro del anticipo:
La factura para la aprobación del giro del anticipo fue radicada a UAESP el día 6 de junio del 2018 con la aprobación de la interventoría y con las subsanaciones realizadas por la Entidad. Se encuentran en revisión.
Seguimiento:
- La entidad Solicita el día 12 de junio de 2018 aclaración al Interventoría, sobre la aprobación de la factura de AB 0014 – Descripción Servicios profesionales de la consultoría relacionada con la valorización preliminar estructural de los 15 mausoleos.
- La interventoría mediante comunicado CONTRATO 399—UAESP-23 DEL 13 junio DE 2018,  informa al consorcio RARO el no pago a la factura mencionadas.
-          La UAESP da aprobación del primer giro del anticipo por un valor de $106.400.518 al contratista, con el Rd 20184000106361 del primero de junio de 2018
</t>
  </si>
  <si>
    <t>En cuanto al Cementerio Distrital del Norte, las obras pertinentes a la construcción de las zonas duras comprendidas por tres (3) plazoletas, se encuentran en un estado avanzado de ejecución. Al igual que el desarrollo de la plantación de los cuerpos vegetales que se instalan en los jardines frente a las capillas y administración, como también en la plazoleta que se ubica frente al velero. No hay adelanto alguno respecto al jardín colgante que se ubicará en el muro frente a los acceso principales de las capillas.
- Las obras del Cementerio Distrital del Sur, las actividades de fundición de placa en concreto para el contrapiso de los senderos peatonales que conectan las galerías y la vía vehicular principal se encuentran culminadas y en funcionamiento. Lo correspondiente a la recuperación de las zonas verdes, las mismas se encuentran en proceso de adecuación del terreno para la instalación de las plantas destinadas a ubicarse según diseño.</t>
  </si>
  <si>
    <t xml:space="preserve">Para el mes de Junio se prestaron 23 Servicios de la siguiente manera:
(4 servicios ) de Inhumaciones asi:
Cementerio Norte: 201
Cementerio Sur: 167
Cementerio Central: 172
Cementerio Serafin: 205
Total : 745
(4 Servicios) Exhumaciones asi: 
Cementerio Norte: 248
Cementerio Sur: 236
Cementerio Central: 140
Cementerio Serafin: 130
Total : 754
(3 Servicios) Cremación asi: 
Cementerio Norte: 1059
Cementerio Sur: 521
Cementerio Central: N/A
Cementerio Serafin: 285
Total: 1865
(1 servicio) Culto asi:
Cementerio Serafin:2
(4) Manejo del duelo
Cementerio Norte: 25
Cementerio Sur: 49
Cementerio Central: 128
Cementerio Serafin: 2
Total : 204
(4) Asesoría Legal
Cementerio Norte:5
Cementerio Sur: 79
Cementerio Central: 176
Cementerio Serafin: 1
Total : 261
(3) Transporte de Restos
Cementerio Norte:40
Cementerio Sur: 20
Cementerio Central: 0
Cementerio Serafin: 62
Total : 122
Cementerio Norte (corresponde a la Localidad Barrios Unidos) con un total de 1,538. servicios prestados. 
Cementerio Sur (corresponde a la Localidad Antonio Nariño) con un total de 1,052 servicios prestados.
Cementerio Central (corresponde a la Localidad Mártires)  con un total de 738 servicios prestados.
Cementerio Serafín (corresponde a la Localidad Ciudad Bolívar) con un total de 625 servicios prestados.
para un total de 3,953 servicios de Inhumación, Exhumación, Cremación y Culto prestados en los Cementerios del Distrito. 
</t>
  </si>
  <si>
    <t xml:space="preserve">Para el mes de Junio, se dio autorización por parte de la UAESP a 77 solicitudes, las cuales corresponden a 170 servicios funerarios autorizados; adicionalmente 05 solicitudes no fueron autorizadas, las cuales corresponden a 09 servicios no autorizados. para un total de 82 solicitudes gestionadas.
Para el mes de junio el promedio de repuesta fue de 14 días hábiles, por lo que se observa un promedio en alza y mayor en 5.8 días con relación al promedio del mes de mayo. Es de tener en cuenta que se atendieron en el transcurso de este mes sesenta (60) solicitudes, que corresponden a ciento cuarenta (140) subsidios; los cuales corresponden a solicitudes y servicios que venían pendientes del mes de mayo de 2018. 
En el mes de JUNIO, la caracterización de las autorizaciones de los subsidios funerarios por cementerio fue la siguiente:
Cementerio Norte (corresponde a la Localidad Barrios Unidos): Se autorizaron 02 inhumaciones, 09 exhumaciones, 16 cremaciones, 00 otros (transporte - prorroga), para un total de 27 servicios.
Cementerio Sur (corresponde a la Localidad Antonio Nariño): Se autorizaron 03 inhumaciones, 33 exhumaciones, 33 cremaciones, 0 otros (transporte - prorroga), para un total de 69 servicios.
Cementerio Central (corresponde a la Localidad Mártires): Se autorizaron 00 inhumaciones, 10 exhumaciones, 00 cremaciones, 13 otros (transporte - prorroga), para un total de 23 servicios.
Cementerio Serafín (corresponde a la Localidad Ciudad Bolívar): Se autorizaron 26 inhumaciones, 09 exhumaciones, 16 cremaciones, 00 otros (transporte - prorroga), para un total de 51 servicios.
Conforme con lo anterior, se informa que en el mes de junio se autorizaron 31 inhumaciones, 61 exhumaciones, 65 cremaciones y otros 13 servicios (arrendamientos por prorroga y transporte).
</t>
  </si>
  <si>
    <t>Entrega de uniformes a la población recicladora meta formalizar</t>
  </si>
  <si>
    <t>Entrega de equipos de computo a las organizaciones de recicladores inscritos en el RUOR (registro único de organizaciones de recicladores) formalizar</t>
  </si>
  <si>
    <t>Elaborar el plan de formalización de la población recicladora formalizar</t>
  </si>
  <si>
    <t>Registro RURO actualizado formalizar</t>
  </si>
  <si>
    <t>carnetizar a los  recicladores de oficio formalizar</t>
  </si>
  <si>
    <t>Meta Proyecto de Inversión</t>
  </si>
  <si>
    <t>5-Formular e implementar 1 proyecto de capacitación para la formalizacion a  la poblacion recicladora de oficio</t>
  </si>
  <si>
    <t>6-Establecer  1 linea base del componente de aprovechamiento en la ciudad de bogota D.C</t>
  </si>
  <si>
    <t>9-Cumplir el 100% de las Obligaciones de hacer para el mejoramiento del estándar del servicio
público de aseo</t>
  </si>
  <si>
    <t>10-Garantizar la recoleccion y transporte 100 % de los residuos sólidos que se generan en la ciudad al sitio de disposición final</t>
  </si>
  <si>
    <t>11-Mantener el 100% las condiciones generales para el funcionamiento y operación del RSDJ”. </t>
  </si>
  <si>
    <t>3-Disponer el 100% de los residuos que ingresan al RSDJ</t>
  </si>
  <si>
    <t>1-Mejorar el 100% de la capacidad operativa y administrativa para el buen desarrollo organizacional de la Unidad.</t>
  </si>
  <si>
    <t>4-Fortalecer y mantener  el  100%  de la memoria institucional de la Unidad y promoveer la cultura de cero papel.</t>
  </si>
  <si>
    <t>indicador  continua</t>
  </si>
  <si>
    <t>Se terminaron las baterias de baños y duchas de hombres y mujeres 
se terminaron las zonas de bienestar ( sala lacticias; gimnasio; pin pong  y la plazoleta de comidas en el parqueadero) 
terminación del contrato 587 de 2017</t>
  </si>
  <si>
    <t xml:space="preserve">Se recibieron 1,088 solicitudes de prestamo de las areas las cuales fueron atendidas en su totalidad </t>
  </si>
  <si>
    <t xml:space="preserve">Se recibieron 31  solicitudes de prestamo de las areas las cuales fueron atendidas en su totalidad </t>
  </si>
  <si>
    <t>Se avanzó en la medición porcentual sobre el estado actual de cada dimensióndel Índice de Madurez del Modelo de Transformación Organizacional en sus cuatro etapas , según la línea metodológica brindada con anterioridad.</t>
  </si>
  <si>
    <t>Se dio línea estratégica para la definición y consecución de los retos de las cuatro dimensiones y del eje articulador para la medición del nivel de madurez del Modelo de Transformación Organizacional de la UAESP
Se presentó la Versión 1.0 del Indice de Madurez del Modelo de Transformación Organizacional a la Dirección, en cuatro etapas como lo son: 1. Iniciación, 2. Conciencia, 3. Establecimiento  y 4. Optimización 
Para las dimensiones de Estrategica, Arquitectura, Cultural y Relacional del Modelo de Transformación Organizacional. 
Se revisó el adelanto del Indice de Madurez del Modelo de Transformación Organizacional trabajado por el equipo de la Oficina Asesora de Planeación en sus cuatro etapas para la medición del estado actual de cada dimensión.</t>
  </si>
  <si>
    <t xml:space="preserve">TRD convalidación y publicación de las Tablas De Retención Documental publicadas </t>
  </si>
  <si>
    <t>indicador no  continua</t>
  </si>
  <si>
    <t xml:space="preserve">Se  realizó seguimiento al plan de  transición e implementación del NMNC,  realizando  mesas  de trabajo   durante los días 7, 10, 17, 24,26  de  mayo de 2018,con la participación de las áreas responsables con el fin de realizar  seguimiento a los compromisos establecidos en las mismas en el aplicativo  SI CAPITAL en los módulos  SAI-SAE,LIMAY,PERNO,OPGET. se realizarón actividades como fueron: Crear documento de mejora en SAE/SAI, Cargue de información de bienes inmuebles y bienes de uso público en SAE, adaptar versión para certificados e retenciónes desde el aplicativo OPGET, realizar pruebas en RA de abril , entre otras   </t>
  </si>
  <si>
    <t>3-Desarrollar y fortalecer el modelo el transformación organizacional de la entidad.</t>
  </si>
  <si>
    <t>1. Se revisó los temas y el abordaje metodológico de los componentes de la dimensión de Arquitectura Institucional del modelo de transformación organizacional, con respecto a las cadenas de valor, indicadores de procesos, riesgos y controles. Así mismo se desarrolló el prototipo para las mesas de trabajo con respecto a la validación de las cadenas de valor de los procesos, con los cuales se espera sean insumo para la identificación de riesgos y controles en la validación de las cadenas de valor, así como identificar los grupos de interés los cuales se incorporaran en la caracterización de grupos de interés
1. Está en construcción la guía de administración de riesgos de la UAESP, el cual articula las nuevas disposiciones del DAFP sobre la materia, así como los lineamientos de riesgos de seguridad, lo cual aporta a la implementación del Modelo de Seguridad y Privacidad de TI. 
2. Se priorizó la revisión de los indicadores de proceso, de acuerdo con el diseño de la cadena de valor. Durante el mes de marzo se trabajó con el proceso de Gestión de Comunicaciones
1. Se dieron los lineamientos para el diseño gráfico del mapa de procesos  y  las cadenas  de valor, y se presentó una nueva versión gráfica del mapa de procesos.
2. Se desarrollo la primera sesión de construcción de los mapas relacionales de los procesos con los gestores de procesos y  la revisión de los indicadores de procesos e inicio de acciones para la realización de los ajustes pertinentes con los primeros 5 procesos</t>
  </si>
  <si>
    <t>1. Se adelantaron los primeros ocho (8) talleres para la construcción de los Mapas Relacionales donde se trabajo la estructura de los mismos y su desarrollo, se ajustó la cadena de GIRS</t>
  </si>
  <si>
    <t>En el mes de mayo de acuerdo con el repore realizado por la Oficina de Control Interno con corte al mes de febrero , la Unidad avanzo con los requisitos del MIPG en un 70,8%</t>
  </si>
  <si>
    <t>En el mes de Junio dde acuerdo con los avances realizados por las dependencias se alcanzó un avance al 75,15%</t>
  </si>
  <si>
    <t xml:space="preserve">6-Divulgar y posicionar en los  diferentes grupos de interes de la ciudad el 100% de los planes, programas y proyecto de la entidad. </t>
  </si>
  <si>
    <t>1-Fortalecer 100 % la planeación del servicio y la gestión de control, supervisión y evaluación de la prestación del servicio de Alumbrado Público en el Distrito Capital.</t>
  </si>
  <si>
    <t>2-Entregar 26 servicios funerarios integrales prestados en los cementerios de propiedad del Distrito.</t>
  </si>
  <si>
    <t>3-4.000 subsidios del servicio funerario entregados a población vulnerable de Bogotá.</t>
  </si>
  <si>
    <t>Proceso de contratación de  la interventoría del servicio de   hospitalarios adjudicado</t>
  </si>
  <si>
    <t>Proceso Adjudicado</t>
  </si>
  <si>
    <t xml:space="preserve">Se vienen realizando el envio de alertas, durante este mes se trabajo con la subdirección de Asuntos Legales, Control Interno y algunas misionales; así mismo se realizó verificación  general en la página utilizando la herramienta denominada "Esquema de publicación" para el mes de Mayo de 2018.       </t>
  </si>
  <si>
    <t xml:space="preserve">Se continua con el seguimiento, en este mes se trabaja con el area de servicio al ciudadano. asi mismo,  se verifica que las sugerencias enviadas  al ingeniero  quien máneja la página WEB hayan sido actualizadas en la página, adicionalmente,  se realizó verificación  general en la página utilizando la herramienta denominada "Esquema de publicación" para el mes de Junio.        </t>
  </si>
  <si>
    <t>.- Proyecto de Optimización STL.:   En pro del seguimiento a la optimización del STL, se realizaron dos reuniones, una de alcance legal realizada el 06/07/2018 con el objeto de analizar las inversiones del STL y la segunda de alcance técnico el 19/07/2018, en la cual se consolido el tren de tratamiento y las etapas de desarrollo de la optimización del STL. Se adjuntan actas de reunión.                                 
.- Ejecución obra de estabilización Talud Poste 53:   La obra continúa ejecutándose. Se encuentra en desarrollo la etapa 1 del proyecto correspondiente a la construcción de la vía alterna. Dicha etapa presenta un retraso por lo que se inició proceso administrativo sancionatorio de incumplimiento.                              
.- Proyecto de eliminación de residuos mixtos en el RSDJ.:  En julio se giro el anticipo del 50% del proyecto correspondiente a $3.500 Millones. CGR Doña Juana presentó el cronograma de actividades y el plan de inversiones del anticipo.                                 
.- Estudio para optimización de la Fase III y estudios para tratamiento de residuos.:   El proceso UAESP-CM-06-2018 se adjudicó el 29 de junio de 2018, se suscribió contrato de consultoría CM-013-2018 con Acta de inicio de fecha de 24 de julio de 2018.</t>
  </si>
  <si>
    <t>.- Proyecto de Optimización STL.:   Se continua trabajando en consolidar los documentos tecnicos y juridicos que den lugar a la adición. Se espera que el concesionario remita a la unidad los documentos finales.                               
.- Ejecución obra de estabilización Talud Poste 53:   La obra continúa ejecutándose. Se encuentra en desarrollo la etapa 1 del proyecto correspondiente a la construcción de la vía alterna.
.- Proyecto de eliminación de residuos mixtos en el RSDJ.:   UAESP - CGR suscribieron Adicion 8 al C344-10 para ejecutar en una primera fase durante 12 meses el "Proyecto para el desmantelamiento gradual del acopio de residuos provenientes de puntos críticos y gestión integral de residuos sólidos” en la que se proyecta la reduccion gradual del acopio de 164 mil toneladas aproximadamente, por $6.999.986.310. Se tramitó la adición No. 5 al C130E-11 para la interventoría por $499.851.336.                               
.- Estudio para optimización de la Fase III y estudios para tratamiento de residuos.:   El proceso UAESP-CM-06-2018 se adjudicó el 29 de junio de 2018, se encuentra en proceso de suscripción del respectivo contrato.</t>
  </si>
  <si>
    <t>.- Convenio Interadministrativo 377 de 2016 - Universidad Nacional. Apoyo a permanencia en educación superior y profesional.:   * Se realizan las siguientes actividades para los estudiantes con el fin de que cumplan con sus horas de corresponsabilidad para continuar siendo beneficiarios del convenio:
* 6 de Junio - Salida Pedagógica Recorrido Usme Rural
* 7 De Junio- Charla Pedagógica Manejo Integral De Residuos 
* 13 de junio - Mesa de cierre de semestre
* 15 de junio - Segunda siembra de Árboles RSDJ 
* 22 de junio - Segunda Charla Manejo Integral de Residuos 
* 23 de junio - Balance horas de corresponsabilidad                              
.- Convenio Interadministrativo 455 de 2017 - UNAD. Apoyar acceso y continuidad en programas de pregrado, técnico, técnólogo, bachillerato, primaria y alfabetización.:  
* El 27 de junio se realizó la reunión de cierre del semestre con los estudiantes beneficiarios del convenio, en la agenda los siguientes fueron los temas tratados: 
1. Cumplimiento horas de corresponsabilidad.
2. Reporte  Rendimiento Académico.
3. Aplicación de encuesta de satisfacción (La aplicación de esta encuesta es obligatoria y todos los estudiantes que se beneficiaron del convenio deben hacerla)
4. Estudiantes que continúan siendo beneficiarios del convenio para el periodo 16_04
5. Otros.
* El segundo pago se realizó el 22 de junio de 2018.                                
.- Convenio Interadministrativo 473 de 2017 - Universidad Pedagógica. Apoyar permanencia en educación profesional.:   
* El día 1 de junio se realiza comité técnico para seguimiento y control al convenio, se define la adición y prórroga para continuar en el segundo semestre del  2018.
* El día 7 de junio   se realiza una salida Pedagógica con los estudiantes al municipio de San Francisco-Cundinamarca organizada por  el GOAE de la Universidad Pedagógica Nacional. 
*  En el mes de junio se efectuó el trámite correspondiente para la adición y la prórroga del convenio 473 de 2017. El documento se firma el 28 de junio por ambas partes. La adición es por un valor de $209.948.585 y el convenio se prorroga por 7 meses. 
* El día 28 de junio de 2018 se realiza comité técnico para hacer seguimiento y control al convenio, la Universidad entrega 147 encuestas de satisfacción que fueron aplicadas a los estudiantes con el fin de conocer la percepción, en el 1er semestre del año, frente al desarrollo del convenio. Asi mismo se realizan observaciones al informe final técnico y financiero.                                  .- Convenio Interadministrativo 565 de 2017 - Universidad Nacional. Implemetar procesos de investigación para transformación de residuos orgánicos.:  
* El 05 de junio se lleva a cabo encuentro con la representante de la organización de recicladores Sineambore, para reactivar proceso de formación y compromiso de los integrantes de la organización para la continuidad del proceso.
* El día 12 de junio se hace un encuentro con los representantes de las 2 organizaciones para establecer acuerdos y cronograma de actividades para continuidad del proceso de capacitación.
* El día 20 de junio se realiza capacitación de lombricultivo y compostaje, con un ejercicio práctico.
* De manera paralela se trabaja con la Universidad respecto a la viabilidad de hacer una adición y prórroga teniendo en cuenta que han surgido retrasos en tiempo y se han identificado nuevas adecuaciones a realizar en la planta durante la ejecución del convenio.
* Se define que la adición y prórroga del convenio se iniciará en el mes de julio, el presupuesto para las nuevas acciones identificadas en el proyecto es es $169.945.662.  
.- Convenio Interadministrativo 550 de 2017 - Universidad Distrital Francisco José de Caldas. Producción de material vegetal reconversión productiva.:   
* El 01 de junio de 2018 se realizó revisión al proceso de adecuación de parcelas por parte de la Unidad. 
* El 14 de junio del 2018 se visitó el predio Yerbabuena ubicado al interior del RSDJ para realizar el recibimiento de la parcela del ecosistema de referencia y las parcelas de monitoreo donde se sembraron las especies nativas seleccionadas en el proceso de investigación como productos de entrega en el marco del convenio. También se recibió la infraestructura del vivero ubicado en el predio Los Manzanos, junto con las plántulas que se encuentra en proceso de propagación, tal y como quedo planteado en el convenio.
* El 20 de junio se realiza comité técnico con el fin de dejar constancia del recibimiento en campo de las actividades. Se discute la posibilidad de adicionar el convenio para realizar un acompañamiento a la comunidad y lograr la auto sostenibilidad del proyecto por parte de ellos. 
* Con respecto a los componenetes que se requieren para continuar con el proyecto, se indica que el seguimiento ambiental de las parcelas lo hará el equipo ambiental de la Unidad y que por tanto solo se requiere la continuidad de la Universidad en la implementación de la estrategia pedagógica del componente social, por un valor de $8.200.000 pesos. Teniendo en cuenta este valor se disponen estos recursos para realizar la adición  por este valor y la prorroga por 3 meses.                                  
.- Contrato de consultoría 598 de 2017 - Consorcio Gea Bioestadística - Realización diágnóstico social y reformulación del Plan de Gestión Social.:   
• Mesas de trabajo realizadas los días 5 y 14 de junio de 2018, con el fin de continuar conociendo las temáticas de inversión de recursos de biogás en el Plan de Gestión Social. A la reunión del día 14 se invitó a que participara el equipo encargado de realizar la interventoría de Biogás Doña Juana. 
* Paralelo a las reuniones se ha remitido al contratista información que se maneja dentro de la Subdirección de Disposición para fortalecer el acervo documental y adelantar la evaluación del Plan de Gestión Social; de igual manera, se han remitido las respuestas a las solicitudes realizadas a las instituciones. 
* En proceso, se encuentra  el trámite de aprobación del documento modificatorio que solicita un aclaratorio al Plan de trabajo del contrato teniendo en cuenta la reorganización de fases, según procesos lógicos en la realización de actividades.                                     
.- Convenio 375 de 2016 - Universidad Francisco José de Caldas - Apoyo a permanencia en educación superior.:   
* Se llevó a cabo la modificación y prórroga no. 2 al convenio interadministrativo; en donde se prórroga por un término de un (1) mes y dieciséis (16) días, contados a partir del día 1 de junio de 2018 hasta el 16 de julio de 2018. Se firma el 01 de junio. 
* Comité Técnico, realizado el 22 de junio de 2018: En este comité se define la cantidad de beneficiarios para realizar el pago No.6 previo a esto se verificó el cumplimiento de las horas de corresponsabilidad y se determina que 79 estudiantes cumplieron con los requisitos de las horas de apoyo al Plan de Gestión Social y las actividades realizadas por Bienestar universitario de la U Distrital;  se establece, igualmente,  que en la factura se incluirá el beneficio institucional.
* Se realiza reunión el día 27 de junio para definir el pago de una estudiantes que se encontraba en movilidad académica.
*La Universidad entrega la factura No. EXT - 9561, el día 28 de junio del 2018, correspondiente al sexto pago, por valor de $ 130.546.400. Se procede a realizar el trámite.                                   Estudios y diseños para PTAR de Mochuelo Bajo.:   
* El martes 26 de julio se realizó una visita en conjunto con la Alcalida de Ciudad Bolivar, Acueducto de Bogotá y la Unidad Administrativa, a la Planta de Tratamiento de Agua Residuales, ubicada en la vereda urbano-rural de Mochuleo Bajo, para verificar el estado actual de la misma y acordar las acciones necesarias para su mantenimiento y puesta en marcha en el marco del cumplimiento a la medida de compensación N° 5 de la licencia ambiental 1351 de 2014. 
* El 29 de junio se realizó una reunión en las instalaciones de la Alcaldía de Ciudad Bolívar entre las partes interesadas anteriormente mencionadas con el fin de revisar el presupuesto elaborado por la Empresa de Acueducto de Bogotá, sobre el costo que tendria el mantenimiento y la puesta en marcha de la PTAR, estableciendo el aporte de cada entidad si se realiza un posible convenio para tal fin. 
* El presupuesto destinado para este convenio por parte de la Unidad se determina en $130.000.000.                                
.- Estudios y diseños Centro Comunitario Barrio Patico.:   * En el mes pasado se decidió no continuar con este proceso teniendo en cuenta que según los tiempos de notificación y aceptación de las ofertas de compras, de los predios identificados para la construcción del jardín en cumplimiento de esta medida,  este sería el único paso que podría realizarse este año. 
* No obstante se realiza acercamiento con la Fundación PLAN y la Fundación Apoyemos quienes están interesados en aunar esfuerzos y recursos para la construcción del jardín. Se fijan compromisos y se inicia estudiando la viabilidad jurídica para esta articulación público-privada.</t>
  </si>
  <si>
    <t xml:space="preserve"> .-Seguimiento a Interventoría a contratos de concesión:   Se recibió y se revisó el informe de interventoría correpondiente al mes de Mayo de  2018.                                
 .-Gestión de supervisión a contratos de concesión e interventoría.:   Con base en el informe de interventoría y las acciones de supervisión realizadas por el equipo de la SDF, se elaboró el informe de Seguimiento y Control (SyC) correspondiente al mes de Mayo 2018.                                </t>
  </si>
  <si>
    <t>Resolución 458 de 31 de Julio de 2018 para un total de 21739 recicladores de oficio registrados en RURO</t>
  </si>
  <si>
    <t>Julio: 150 recicladores carnetizados</t>
  </si>
  <si>
    <t>En el mes de junio se continúo con las mesas de trabajo realizadas los días 7, 15, 21 y 29 de junio, en estas mesas se establecieron compromisos para los usuarios y los ingenieros que brindan soporte  de los módulos de SAE/SAI, PERNO,OPGET,PREDIS, LIMAY.</t>
  </si>
  <si>
    <t>Se recibieron 929  solicitudes de préstamo,  las cuales fueron atendidas en su totalidad.</t>
  </si>
  <si>
    <t>No se realizaron actividades en este mes.</t>
  </si>
  <si>
    <t>Se ejecutó  el plan de supervisión y control para el servicio de hospitalarios y se entregó el informe correspondiente al mes de junio de 2018</t>
  </si>
  <si>
    <t>Se ejecutó el plan de supervisión y control y se entregaron   los informes de supervisión y control del periodo mayo, junio y julio de 2018.</t>
  </si>
  <si>
    <t>Durante el mes de julio  se realizaron capacitaciones con cuatro
organizaciones de recicladores del grupo UNIR (ARBO, ARAMB
REMAREK y FESNOPMACOESP) acerca del mapeo de rutas y polígono de
los recicladores a través de la herramienta Google maps compatible
con softwares de georreferenciación más avanzados como ArcGIS. 
De igual manera Con el fin de replicar los pilotos de mapeo con el uso de Google maps se capacitaron los facilitadores
del proceso de formalización de las organizaciones de recicladores con el fin de expandir la experiencia
y facilitar el proceso y cumplimiento del decreto 596 de 2016.</t>
  </si>
  <si>
    <t>Contrato 605 de 2017
Julio 2018 
Se realizan los comités de obra para este periodo, 
Comité No 8: 06/07/2018
Comité No 9: 13/07/2018
Comité No 10: 19/07/2018
Comité No 11: 27/07/2018
La interventoría radico a la Unidad el día 9 de julio de 2018 el comunicado con RD 2018-700-024020-2 con la aprobación de 3 facturas para el pago del giro No2 del anticipo.
La subdirección mediante comunicado 2018-4000-0135651 del 18 de julio de 2018 hace devolución de las cuentas, sin aprobación, encontrando varias observaciones y recomienda la rigurosidad en el seguimiento a las autorizaciones de giro de acuerdo con las obligaciones contractuales.
En el comité técnico del 19 de julio de 2018, se informa al contratista, de las observaciones de las facturas y se aclara que pueden cobrar los 4 meses de personal (abril a Julio).
Porcentaje de Avance de la obra: 11 %</t>
  </si>
  <si>
    <t>Se prensento el proyecto de iniciativa público Provada ante el Departamento administrativo del Espacio público.</t>
  </si>
  <si>
    <t>Para el mes de Julio, este mes se dio respuesta de autorización por parte de la UAESP a 238 solicitudes, las cuales corresponden a 548 servicios funerarios autorizados; adicionalmente 08 solicitudes no fueron autorizadas, las cuales corresponden a 14 servicios no autorizados. para un total de 246 solicitudes gestionadas.</t>
  </si>
  <si>
    <t>Se ha avanzado en la identificación de los niveles de madurez y su respectiva descripción, los cuales se encuentran en desarrollo por parte del Comité de Transformación Organizacional</t>
  </si>
  <si>
    <t>31/07/2018: En espera por parte de la Dirección Distrital de Política e Informática Jurídica de que informen de fechas tentativas para la realización de la jornada de inducción y de reinducción en materia de políticas para la prevención del daño antijurídico.
Por lo anterior, se considera que respecto de esta acción, se cuenta con un avance del 87%.</t>
  </si>
  <si>
    <t>6 alianzas estratégicas durante el mes de julio de 2018
1. Alcaldía Mayor de Bogotá (Estrategia mundialista y Estrategias de comunicación interna)
2. Secretaría de Gobierno (Día del espacio público)  
3. IDPAC (planeación evento ciudades caminables)
4. IDRD (Entrega de luminarias del parque 1.000)
5. IDPC (Jornada Citibank) 
6. DADEP (Planeación walk 21)</t>
  </si>
  <si>
    <t xml:space="preserve">Contrato 601 de 2017 
Julio 2018 
Durante este periodo el contrato se encuentra suspendido, solicitud realizada mediante radicado UAESP 20187000261192 debido inconvenientes en la expedición de la licencia de construcción.  Acorde al correo del 7/9/2018 enviado por la subdirección para evidenciar el avance del 6% del producto pese a que el contrato está suspendido el área reporta las siguientes actividades
• El día 11 de Julio se realiza reunión entre curaduría, contratista (Consorcio Distrital) con el fin evaluar las posibles propuestas para la modificación al diseño de reforzamiento presentado inicialmente, de acuerdo con la actualización realizad mediante la resolución del 17 de diciembre.
• El día 31 de julio se realiza reunión curaduría, contratista (Consorcio Distrital)  e IDPC, se informa de las posibles modificaciones al reforzamiento por la actualización de la norma. Se plantean (2) propuestas. 1. Refuerzo con fibras y platinas 2. Confinamiento de muros divisorios, la curaduría presentará estas opciones en comité con el curador e informara cual se debe implementar.
</t>
  </si>
  <si>
    <t xml:space="preserve">En el mes de agosto se envió al web master las correcciones que se identificaron en la página web. </t>
  </si>
  <si>
    <t>Se recibieron 768 solicitudes de préstamo,  las cuales fueron atendidas en su totalidad.  Al mes de agosto se ha cumplido al 100% de lo programado.</t>
  </si>
  <si>
    <t>Se ejecutó  el plan de supervisión y control para el servicio de hospitalarios y se entregó el informe correspondiente al mes de julio de 2018</t>
  </si>
  <si>
    <t>Resolución 535 de 29 de Agosto de 2018 para un total de 21868 recicladores de oficio registrados en RURO</t>
  </si>
  <si>
    <t xml:space="preserve">Para la estrategia de Posicionamiento y fortalecimiento de la imagen institucional se publicaron 13 contenidos; para la Estrategia de Gestión y logros de las acciones desarrolladas por la entidad se realizaron 14 contenidos; y para la Estrategia de promover el sentido de pertenencia hacia la Uaesp por parte de los funcionarios y/o contratistas se hizo un contenido. </t>
  </si>
  <si>
    <t>Total de noticias: 
prensa: 37
radio: 29
tv:22
web:13</t>
  </si>
  <si>
    <t xml:space="preserve">Contrato 605 de 2017 
Se realizaron los comités de obra para este periodo 
-Comité No. 12  03/08/2018
-Comité No. 13  10/08/2018
-Comité No. 14  17/08/2018
-Comité No. 15  27/08/2018
-Comité No. 16  31/08/2018 </t>
  </si>
  <si>
    <t xml:space="preserve">Contrato 602 de 2017 
El día 20 de Julio finaliza el tiempo de ejecución del contrato, realizan las actividades previstas, se realiza recorrido de verificación y se solicitan ajustes. Durante este periodo el contratista realiza los ajustes solicitados con anterioridad.
-Mejorar Instalación y acabado de las bancas M-40 (Cementerio Norte)
-Mejorar instalación de bancas M-31 (Cementerio Sur)
-Ajuste al sistema de riego muro verde  (Cementerio Norte)  </t>
  </si>
  <si>
    <t>Se realizó un ejercicio para validar el índice, encontrando como resultado mejoras en su construcción. Se están realizando los ajustes correspondientes</t>
  </si>
  <si>
    <t>Se ejecutó  el plan de supervisión y control para el servicio de hospitalarios y se entregó el informe correspondiente al mes de agosto de 2018.</t>
  </si>
  <si>
    <t>Se ejecutó el plan de supervisión y control y se entregaron   los informes de supervisión y control del periodo de agosto  de 2018.</t>
  </si>
  <si>
    <t>31/08/2018: Mediante correo electrónico de fecha 16 de agosto de 2018, el profesional líder del Grupo Funcional de Representación Judicial y Extrajudicial de la Subdirección de Asuntos Legales, reiteró solicitud a la Secretaría Jurídica Distrital de la Alcaldía Mayor de Bogotá D.C., acerca de la necesidad de la realización de una jornada de inducción en el tema de políticas de prevención del daño antijurídico.</t>
  </si>
  <si>
    <t>31/08/2018: Los días 24 y 28 de agosto de 2018 se reunieron personal de la firma de abogados Gonzalo Suárez Beltrán y de la Subdirección de Asuntos Legales de la UAESP, con la finalidad de verificar aspectos relacionados con el Manual de Contratación.
Aspectos tratados en la reunión del 24/08/2018: 
1. La firma contratada que apoya la revisión del Manual de Contratación de la UAESP, efectúa la entrega a la Unidad de dicho documento, para que sea analizado y completado. 
2. El grupo de contratación realizará ajustes de acuerdo a la estructura de la Entidad.
3.El 27 de agosto de 2018, se realizó nueva reunión de verificación y ajuste a los documentos entregados por la firma Beltrán Suárez Asociados SAS.</t>
  </si>
  <si>
    <t>Resolución 636 de 28 de Septiembre de 2018 para un total de 21998 recicladores de oficio registrados en RURO</t>
  </si>
  <si>
    <t xml:space="preserve">Recicladores Carnetizados
cierre año 2017: 9.110
Año 2018 - Enero: 132
Febrero: 227
Marzo: 149
Abril:  207
Mayo: 170
Junio: 101
Julio: 176
Agosto: 204
Septiembre: 205
</t>
  </si>
  <si>
    <t>Para el  tercer trimestre de 2018,  se cumplió  con un 26%  de lo programado, como quiera que   de  las 11 actividades programadas se ejecutaron 9,  así:  feria de servicios y educación, encuentro de parejas UAESP ,  visita proveedores servicios, famisanar, coomeva, y seguros bolívar,  celebración día del conductor,  jornada mundialista, caminata ecológica a la Cascada del Tigre, jornadas para la elección de  los gestores de integridad.</t>
  </si>
  <si>
    <t xml:space="preserve">Para el tercer  trimestre de 2018,  se cumplió  con un 8 %  de lo programado,   teniendo en cuenta  que se ejecutaron 9 actividades de las 26  programadas, así:  Dos sesiones de pausas activas, implementación del programa de inspecciones, actualización de las matrices de riesgos, actualización de los planes de emergencia,  inventario físico de extintores, actualización de la matriz epp, auditoría interna del SGSST.
</t>
  </si>
  <si>
    <t>Para el  tercer trimestre de 2018, cumplió con el  100% de las actividades programadas en el Cronograma para la Implementación de Teletrabajo,  como lo fue: Reuniones informativas, seguimiento a grupos de impacto y evaluación nuevos postulados.</t>
  </si>
  <si>
    <t>Durante   el cuatrimestre (junio a septiembre), se adelantaron  las siguientes actividades relacionadas  con la adecuación y mantenimiento de sedes de la Unidad: 
1) Archivo central: Cambio de  cielorraso de 60X60 en fibra mineral,  cambio  de la iluminación en las zonas del archivo por lámparas selladas y cambio de lámparas en zona de puestos de trabajo tipo led 60X6;   así mismo, se efectuó pintura general de los muros con pintura blanca en oficinas y áreas comunes.
2) Sede principal de la Unidad: Se han adelantado obras de adecuación en el 4° costado occidental, donde se ubicarán las Oficina Asesora de  Planeación y Tic (Cielorraso, piso laminado, divisiones de oficina, arreglos de baños y pintura);  así mismo,  se realizaron adecuaciones en la Subdirección de Disposición Final y se están adelantado trabajos en la cafetería de las Casitas. Cumpliendo de esta forma con lo programado para dicho periodo.</t>
  </si>
  <si>
    <t xml:space="preserve">En cumplimiento del plan de transición e implementación del NMNC,  durante el mes de septiembre  se adelantaron  las siguientes actividades:
- Mesas de trabajo los días  4, 7, 11, 14 y 21 de septiembre en las cuales  se establecieron compromisos para los usuarios y los ingenieros que brindan soporte  de los módulos de SAE/SAI, PERNO,OPGET,PREDIS, LIMAY.         
 -   Se realizó capacitaciones los días 10 y 12 de septiembre,  dirigida a los funcionarios del área de Contabilidad - Módulo de LIMAY, actividad a  cargo de la Ingeniera Soporte de LIMAY;   cumpliendo  con el  100% de lo programado en el presente mes.                                                                                                                     </t>
  </si>
  <si>
    <t>Para el mes de septiembre se cumplió con el 100% de lo programado,  toda vez que,  de las 1278 solicitudes recibidas  de préstamo,  fueron atendidas en su  totalidad.  Es de  Se adjunta soporte.</t>
  </si>
  <si>
    <t xml:space="preserve">Se presenta documento propuesto del Manual Técnico Operativo para la revisión e inclusión de aportes del grupo de ECA y Supervisión de bodegas, para un avance del 30% </t>
  </si>
  <si>
    <t>Durante el mes de agosto se entregaron 1307 uniformes de 10653</t>
  </si>
  <si>
    <t xml:space="preserve">La entrega de los expedientes laborales fue concluida en el mes de agosto y la suscripción del acta de entrega a la SDA fue suscrita en el mes de septiembre. (series documentales de historias laborales, libros de nómina  y resoluciones del fondo de la EDIS liquidada), conforme lo establece el Decreto 403 de 2018 de la Alcaldía Mayor de Bogotá D.C., para lo cual, se adjunta acta de entrega y Decreto  en mención,  cumpliendo de esta forma con anticipación el 100% de lo programado.
</t>
  </si>
  <si>
    <t>601/2017: 
* El 3 de septiembre se hizo una reunión con FIDUCIARIA CENTRAL - contratista CONSORCIO DISTRITAL y la UAESP. A la reunión no asiste el contratista. Se trata el tema relacionado con la liquidación del contrato de fiducia y las opciones que tiene el contratista para la NO liquidación del contrato.
* El 11 de septiembre se inicia la gestión documental para el desembolso del anticipo del contrato de obra. 
* el 14 de septiembre se realiza el desembolso del anticipo a la fiducia correspondiente al 50% del valor total del contrato.
* El 17 de septiembre se hace acompañamiento a CONSORCIO DISTRITAL en la curaduría urbana N°5 para el trámite de la licencia de construcción.
* el 25 de septiembre se firma tanto el acta de reinicio como el acta de suspensión N°2 del contrato de obra en mención.</t>
  </si>
  <si>
    <t>602/2017:   
* El 5 de septiembre se realiza la entrega final de paisajismo. Se recibe a satisfacción las obras realizadas bajo este contrato.
* El 18 de septiembre se recibe la información en físico y magnético de los productos a entregar por parte del contratista.
* el 25 de septiembre se le hace entrega de estas obras a la concesión Inversiones Monte Sacro, en compañía de la interventoría.</t>
  </si>
  <si>
    <t xml:space="preserve">605/2017:   
* Se realizaron hallazgos de restos óseos en el proceso de excavación de material común en la zona oriental de la elipse del Cementerio Distrital Central. Ante esta circunstancia, el contratista debe registrar los hallazgos ante el ICANH. Registro que se encuentra en trámite.
* Se inicia a actividad de apuntalamiento de los mausoleos que presentan un estado notable de desplome (inclinación o desviación de su eje central).
* Se continúan con las siguientes actividades:
    RETIRO Y DISPOSICIÓN FINAL DE ESCOMBROS / LOCALIZACIÓN Y REPLANTEO / DESMONTE DE PLACA DE CONTRAPISO / EXCAVACIÓN MANUAL EN MATERIAL COMÚN / SUBBASE RECEBO COMPACTADO PARA CONTRAPISO / TRATAMIENTO SILVICULTURAL - TALA, DESENRAIZADO Y CONTENEDORES / GEOTEXTIL TEJIDO PARA SUBRASANTE
* Se realizan los comités semanales (viernes). Comités N° 17 (7/09) - N° 18 (14/09) - N° 19 (21/09) - N° 20 (28/09).
</t>
  </si>
  <si>
    <t>Septiembre
En este mes se dio respuesta de autorización por parte de la UAESP a 89 solicitudes, las cuales corresponden a 210 servicios funerarios autorizados; adicionalmente 01 solicitud no fue autorizada, la cual corresponde a 02 servicios no autorizados para un total de 90 solicitudes gestionadas que corresponden a 212 servicios.
Para el mes de septiembre el promedio de repuesta fue de 4,5 días hábiles, por lo que se observa un promedio en baja con respecto al mes anterior y menor en 2.3 días con relación al promedio de días de respuesta del mes de agosto. 
Por otra parte, es de tener en cuenta que se atendieron en el transcurso de este mes diecinueve (19) solicitudes remanentes de del mes de agosto de 2018, las cuales corresponden a treinta y nueve (39) servicios autorizados. Las cuales corresponden a autorizaciones que fueron radicadas en la entidad en los últimos días del mes de agosto.
En el mes de SEPTIEMBRE, la caracterización de las autorizaciones de los subsidios funerarios por cada uno de los cementerios fue la siguiente:
Cementerio Norte (corresponde a la Localidad Barrios Unidos): Se autorizaron 03 inhumaciones, 12 exhumaciones, 20 cremaciones, 00 otros (transporte - prorroga), para un total de 35 servicios.
Cementerio Sur (corresponde a la Localidad Antonio Nariño): Se autorizaron 05 inhumaciones, 27 exhumaciones, 30 cremaciones, 00 otros (transporte - prorroga), para un total de 62 servicios.
Cementerio Central (corresponde a la Localidad Mártires): Se autorizaron 04 inhumaciones, 23 exhumaciones, 00 cremaciones, 21 otros (transporte - prorroga), para un total de 48 servicios.
Cementerio Serafín (corresponde a la Localidad Ciudad Bolívar): Se autorizaron 40 inhumaciones, 08 exhumaciones, 17 cremaciones, 00 otros (transporte - prorroga), para un total de 65 servicios.
Conforme con lo anterior, se informa que en el mes de septiembre se autorizaron 52 inhumaciones, 70 exhumaciones, 67 cremaciones y otros 21 servicios (arrendamientos por prorroga y transporte).
Por otra parte, se indica que con corte de 01 de enero hasta el día 30 de septiembre de 2018, la Subdirección de Servicios Funerarios y Alumbrado Público realizó la caracterización de los subsidios que fueron solicitados, por género de la siguiente manera:
• solicitudes de subsidios realizados por mujeres 828 
• solicitudes de subsidios realizados por hombres 338</t>
  </si>
  <si>
    <t>Total de noticias: 
prensa: 17
radio: 18
tv:23
web:11</t>
  </si>
  <si>
    <t>No se realizó reporte.</t>
  </si>
  <si>
    <t>Documentación actualizada 
(Eficacia Gestión)</t>
  </si>
  <si>
    <t>Normograma actualizado 
(Eficacia Gestión)</t>
  </si>
  <si>
    <t>Cumplimiento del PAA
(Eficacia Proceso)</t>
  </si>
  <si>
    <t>Informe al CICCI
(Eficacia Gestión)</t>
  </si>
  <si>
    <t>Informes presentados 
(Eficacia Proceso)</t>
  </si>
  <si>
    <t>Actividades realizadas 
(Eficacia Proceso)</t>
  </si>
  <si>
    <t>Gestión de acompañamientos 
(Eficacia Proceso)</t>
  </si>
  <si>
    <t>Actividades presentados
(Eficacia Gestión)</t>
  </si>
  <si>
    <t>Presentar ante el Comité Institucional de Coordinación de Control Interno el avance de la ejecución del Plan Anual de Auditoría con corte a 30 de junio. Estatuto de Auditoría Interna y propuesta Código de Ética de la Auditoría Interna para análisis preliminar. (Memorando: 20181100036453)</t>
  </si>
  <si>
    <t>El normograma se actualizó y presento en comité primario. Se solicitó publicación de las normas verificadas hasta el mes de agosto de 2018.</t>
  </si>
  <si>
    <t>Se presentó ante el Comité Institucional de Coordinación y de Control Interno informe del estado actual del Plan Anual de Auditorias. (Rad. 20181100036453)</t>
  </si>
  <si>
    <t>N.A.</t>
  </si>
  <si>
    <t>Se propone Campaña de autocontrol cuyo objetivo es fortalecer prácticas de control inspiradas en los resultados de los informes de Auditoria de la Contraloría de Bogotá D.C., titulada "Cuentos que si asustan" (Rad. 20181100045743)</t>
  </si>
  <si>
    <t xml:space="preserve">Se atendieron las solicitudes de acompañamiento según registros de google calendario. </t>
  </si>
  <si>
    <t>No hay reporte, la actividad se reporto en Julio</t>
  </si>
  <si>
    <t>9/08/2018: Se realizaron los pagos de los servicios portables (Mifi y Tables) a cargos de la Unidad para el buen desarrollo de llas funciones de los funcionarios.
Se realizaron las contrataciones de:  Una matriz Video Wall (12 cubos) para el seguimiento de las rutas de los operadores de aseo. 
Se realizó la adquisición de hardware para plataforma VoIP compatible con el protocolo IPV6 para la comunicación y seguridad del Data Center</t>
  </si>
  <si>
    <t>19/09/2018: En Comité de Seguridad de la Información y Gobierno Digital se aprobaron los documentos Plan de tratamiento de riesgos de seguridad información y Plan de seguridad y privacidad de la información los cuales son parte esencial para el MSPI</t>
  </si>
  <si>
    <t>Implementar el modelo de seguridad y privacidad de la información -MSPI</t>
  </si>
  <si>
    <t>Durante este mes no se realizó la medición; se reprogramó para el mes de octubre iniciar la autoevaluación, en tanto el DAFP emitió una nueva política de Gestión y desempeño institucional llamada Mejoramiento</t>
  </si>
  <si>
    <t>Durante este mes se enviaron alertas a las dependencias, no hay avance teniendo en cuenta que se está gestionando los documentos para ajustarlos de acuerdo con las observaciones del índice de transparencia Distrital</t>
  </si>
  <si>
    <t>Durante el mes se llevó a cabo una evaluación interna del ITB lo que permitió evidencia un avance de 12,5 puntos en relación con el resultado del índice de transparencia Distrital 2016/2017; pasando del 55,9 al 68,4 puntos ponderado. Si l entidad fuera evaluada el día de hoy, tendría un nivel de riesgo medio</t>
  </si>
  <si>
    <t>Durante este mes no hubo avance en la Formular el índice de madurez del Modelo de Transformación Organizacional</t>
  </si>
  <si>
    <t>De los 22 numerales del que tiene la Norma ISO14001 vs 2015 se tienen 8 totalmente implementados, 12 en proceso y 2 de los que no se tiene información</t>
  </si>
  <si>
    <t xml:space="preserve">En el trimestre se diseñaron los siguientes mapas relacionales Gestión de TI, Gestión de Comunicaciones, Evaluación, control y mejora, Gestión de Talento Humano, Alumbrado Público Servicios Funerarios, Direccionamiento Estratégico. </t>
  </si>
  <si>
    <t xml:space="preserve">Según Acta de Comité No. 2 de 2018 se aprueba Estatuto de Auditoría y Código de Ética del Auditor, y se solicita trámite de expedición de Resolución respectiva. Así mismo, en reuniones con Asesor de Dirección General se analiza el cambio de caracterización bajo un enfoque relacional, se verifican entradas y salidas del proceso. El documento de trabajo está bajo poder del contratista.  </t>
  </si>
  <si>
    <t>Mediante Resolución UAESP No. 631 de 2018, se adopta Estatuto de Auditoría y Código de Ética del Auditor.</t>
  </si>
  <si>
    <t>No se realizó actualización al nomograma, la O.C.I está a la espera de los lineamientos establecidos por la SAL:</t>
  </si>
  <si>
    <t>No se presentaron actualizaciones del Nomograma en los meses de marzo y Junio toda vez que la SAL se encontraba realizando ajustes al procedimiento. Para el mes de septiembre se verá reflejado el avance.</t>
  </si>
  <si>
    <t>No se programación ejecución; no obstante, el nomograma se actualizó y presento en comité primario. Se solicitó publicación de las normas verificadas hasta el mes de agosto de 2018.</t>
  </si>
  <si>
    <t>La auditoría programada al proceso de Defensa Judicial, fue aplazada para el mes de agosto.</t>
  </si>
  <si>
    <t>Se realiza seguimiento al cumplimiento del Plan Anticorrupción y Atención al Ciudadano – PAAC; Mapas de Riesgos de corrupción y de procesos; la atención de Quejas, Sugerencias y Reclamos; y gestión Anti-trámites; y se entrega resultados en reunión de cierre de la Auditoría de cumplimiento del sistema de gestión de la seguridad y salud en el trabajo. SG-SST; se desarrolla seguimiento acción incumplida 2.1.4.1 Cód. 261 Auditoria de Regularidad No. 179 PAD 2018</t>
  </si>
  <si>
    <t>Se realiza evaluación al desarrollo del proceso contractual dentro de los postulados de las normas legales y el SIG. Se entregan de forma formal resultados de las auditorias del mes anterior (Radicados 20181100042013 y 20181100044993)</t>
  </si>
  <si>
    <t xml:space="preserve">La reunión del CICCI estaba programada para llevarse a cabo en el mes de julio de 2018, sin embargo, esta se realizó el 01/08/2018 por solicitud de los integrantes del CICCI. Esta reunión desarrolló con el siguiente Orden del Día. 1. Verificación del Quórum. 2. Estado Anual de Auditarías 2018. 3.   Presentación del Estatuto de Auditoría (Análisis del Documento - aprobado mediante la Resolución 631 de 2018). Equipo Auditor (acciones de Fortalecimiento). 5. Proposiciones y varios.
La actividad se terminó antes de lo programado  
</t>
  </si>
  <si>
    <t>Se hizo seguimiento a los requerimiento de los entes de control a través del sistema Orfeo y registrando  el seguimiento en la base de datos "Seguimiento a requerimientos entes de Control 2018"  ubicada en el DRIVE y el informe se realizó junto con el del mes de agosto debido a que la persona encargada se encontraba en vacaciones.</t>
  </si>
  <si>
    <t>Se hizo seguimiento a los requerimiento de los entes de control a través del sistema Orfeo, remitiendo Emil institucionales, y registrando  el seguimiento en la base de datos "Seguimiento a requerimientos entes de Control 2018"  ubicada en el DRIVE y emitiendo informe según radicado 20181100042323 7/09/2018</t>
  </si>
  <si>
    <t>Se hizo seguimiento a los requerimiento de los entes de control a través del sistema Orfeo, remitiendo Emil institucionales, y registrando  el seguimiento en la base de datos "Seguimiento a requerimientos entes de Control 2018"  ubicada en el DRIVE y emitiendo informe según radicado 20181100047623 del 5/10/2018.</t>
  </si>
  <si>
    <t xml:space="preserve">No hay avance ya que este Ítem este contenido en el producto de Presentación de informes de auditoría, seguimiento y/o evaluación
</t>
  </si>
  <si>
    <t xml:space="preserve">Se realizaron mesas de trabajo para la elaboración del plan de mejoramiento de la auditoria del SIG </t>
  </si>
  <si>
    <t>* Se presentó el informe  de seguimiento a los Comités Primarios, Memorando No. 20181100032293 de 2018</t>
  </si>
  <si>
    <t>31/07/2018: Teniendo en cuenta las instrucciones impartidas por la Directora General, el 17 de julio de 2018, se llevó a cabo reunión con el Doctor Gonzalo Suárez Beltrán, en la cual se trataron los siguientes puntos: 1. Análisis de las observaciones realizadas por la Veeduría Distrital - Corporación Transparencia por Colombia. 2. Se acuerda que se incluya en el texto del manual, un capítulo de detalle las competencias en el proceso contractual. 3. Se abordó el tema de la viabilidad de diseñar un instructivo relacionado con la seguridad de la información magnética que es entregada por los contratistas como soporte de la ejecución contractual. Frente a este aspecto, se discute si el instructivo debe asociarse a un procedimiento de Tics o al Manual de Contratación. 4. Verificar si se puede contar con una guía de riesgo. 5. Se abordó el tema de las inhabilidades e incompatibilidades y conflictos de interés.
Por lo anterior, se considera que frente la presente acción, se cuenta con un avance del 70%</t>
  </si>
  <si>
    <t>31/07/2018:El 16 de julio de 2018 se llevó a a cabo el foro virtual en materia de derecho disciplinario. 
Acción realizada. Ejecutado al 100%.</t>
  </si>
  <si>
    <t>En cumplimiento del plan de transición e implementación del NMNC,  durante el mes de julio se adelantaron las siguientes actividades:
1) Mediante correo electrónico del 3 de julio,   se solicitó a las diferentes áreas el reporte de la información sujeta a registro contable,  de conformidad con lo establecido en el Memorando No. 20187000020543 del 15/03/2018,
2).  A través del Memorando No. 20187000035653 del 19 de julio 2018 se solicitó a la Subdirección de Servicios Funerarios y Alumbrado Público información sujeta a registro contable.
3) Se continúo con las mesas de trabajo de seguimiento Plan de Transición Nuevo Marco Normativo Contable realizadas los días: 5, 12, 17, 24 y 31 de julio de 2018.</t>
  </si>
  <si>
    <t xml:space="preserve">1. Posicionamiento y fortalecimiento de la imagen institucional.
2. Gestión y logros de las acciones desarrolladas por la entidad 
3. Promoción del sentido de pertenencia hacia la Uaesp por parte de los funcionarios y/o contratistas. En este sentido, en julio se adelantaron acciones comunicativas que hacen parte de las tres estrategias, en este sentido se cumplió con la meta de implementar en un 100 por ciento las estrategias diseñadas y aprobadas.
</t>
  </si>
  <si>
    <t>modernización LED 
ciclorruta 6
parques 29
vías y otros 429
Actualización CMH 
ciclorruta 1
parques 132
vías y otros 741
TOTAL  1,338</t>
  </si>
  <si>
    <t>Contrato 602 de 2017
Julio 2018 
Durante este periodo el contratista realiza solicitud de prorroga por 15 días, ya que por inconvenientes climáticos se requiere un periodo mayor de ejecución, así mismo la entidad aprueba adición por valor de ($4.498.860) para el mantenimiento del muro verde existente en el Cementerio del Norte. 
El día 20 de Julio finaliza el tiempo de ejecución del contrato, realizan las actividades previstas, se realiza recorrido de verificación y se solicitan ajustes.</t>
  </si>
  <si>
    <t xml:space="preserve">Para el mes de Julio se prestaron 23
(4 servicios ) de Inhumaciones así:
Cementerio Norte: 196
Cementerio Sur: 163
Cementerio Central: 181
Cementerio Serafín: 170
Total : 710
(4 Servicios) Exhumaciones así: 
Cementerio Norte: 245
Cementerio Sur: 238
Cementerio Central: 120
Cementerio Serafín: 140
Total : 743
(3 Servicios) Cremación así: 
Cementerio Norte: 1020
Cementerio Sur: 501
Cementerio Central: N/A
Cementerio Serafín: 245
Total: 1766
(1 servicio) Culto así:
Cementerio Serafin:4
(4) Manejo del duelo
Cementerio Norte: 26
Cementerio Sur: 71
Cementerio Central: 91
Cementerio Serafín: 2
Total : 190
(4) Asesoría Legal
Cementerio Norte: 61
Cementerio Sur: 147
Cementerio Central: 131
Cementerio Serafín: 3
Total : 342
(3) Transporte de Restos
Cementerio Norte:38
Cementerio Sur: 18
Cementerio Central: 0
Cementerio Serafín: 66
Total : 122
Cementerio Norte (corresponde a la Localidad Barrios Unidos) con un total de 1,548. servicios prestados. 
Cementerio Sur (corresponde a la Localidad Antonio Nariño) con un total de 1,120 servicios prestados.
Cementerio Central (corresponde a la Localidad Mártires)  con un total de 645 servicios prestados.
Cementerio Serafín (corresponde a la Localidad Ciudad Bolívar) con un total de 564 servicios prestados.
para un total de 3,877 servicios de Inhumación, Exhumación, Cremación y Culto prestados en los Cementerios del Distrito. </t>
  </si>
  <si>
    <t xml:space="preserve">Se dio respuesta al Concejo de Bogotá con la información del proyecto.
Se realizaron reuniones con el equipo técnico en la cual se trato el estudio de las etapas de factibilidad.
e dio respuesta al Concejo de Bogotá con la información del proyecto.
Se realizaron reuniones con el equipo técnico en la cual se trato el estudio de las etapas de factibilidad.
</t>
  </si>
  <si>
    <t>El consultor ACP-04 se dio vía libre al desarrollo de los anteproyectos  arquitectónico y de los diseños complementarios,: eléctrico, hidrosanitario, estructural, insumos a fin de elaborar diseños definitivos
Sin embargo el  DADEP no ha recibido respuesta positiva  las  gestiones necesarias para el tramite de cabida y linderos ante Catastro Distrital que se requiere para la presentación del plan de regularización y para la gestión de la licencia ante Curaduría.</t>
  </si>
  <si>
    <t>Se  realizaron los ajustes solicitados a SDHT a la exposición de motivos y al decreto de urgencia requerido para la compra de predios definidos hasta el momento en María Paz así como el DTS de soporte, se envió a revisión para  aprobación y tramite, por tal razón el consultor solicita suspensión del contrato</t>
  </si>
  <si>
    <t xml:space="preserve">.- Convenio Interadministrativo 377 de 2016 - Universidad Nacional. Apoyo a permanencia en educación superior y profesional.:   *El 04 de julio, se realizó el comité técnico de cierre de semestre con los estudiantes beneficiarios, para revisar las acciones desarrolladas en cumplimiento del convenio. 
*Se inicia con la elaboración del documento modificatorio para la adición con el fin de continuar otorgando el apoyo a los estudiantes en el segundo semestre del año. 
*Se define el recurso necesario de acuerdo al número de estudiantes que cumplieron con los requisitos para continuar. 
*Se solicita el CDP para tener la disponibilidad presupuestal.                               
.- Convenio Interadministrativo 455 de 2017 - UNAD. Apoyar acceso y continuidad en programas de pregrado, técnico, tecnólogo, bachillerato, primaria y alfabetización.:   * El 13 de julio se firma la Adición y la Prórroga N.1 por $37.642.558 14 y por un tiempo de 6 meses y 15 días.  
* El 17 de julio se abre la convocatoria para que estudiantes activos y aspirantes se presentan para ser beneficiarios en el 2do semestre del año. La fecha límite para recepción de documentos es el 25 de julio. Del 26 al 30 de julio se hace la revisión de los documentos y las visitas de verificación. 
*El 30 de julio ya se tiene la lista de seleccionados.                                 
.- Convenio Interadministrativo 473 de 2017 - Universidad Pedagógica. Apoyar permanencia en educación profesional.:   * Se realiza reunión el 18 de julio para realizar las observaciones al informe por parte de la Unidad y se está a la espera de que la Universidad haga la entrega de los kits escolares para que radiqué el documento con los ajustes incluidos e iniciar con el proceso del trámite de pago.                                 
.- Convenio Interadministrativo 565 de 2017 - Universidad Nacional. Implementar procesos de investigación para transformación de residuos orgánicos.:    *El 04 de julio se realiza Comité Interno del proyecto para tratar temas de relevancia para la autosostenibilidad del proyecto y nuevamente analizar la disponibilidad de recursos para la adición y el tiempo para la prórroga.
*El 10 de julio se realiza el Taller para fortalecimiento organizacional de la asociación de recicladores SINEAMBORE, participante del proyecto. 
*El 12 de julio se realiza Comité Técnico para conocer por parte de la Universidad Nacional el presupuesto que se requiere para la adición. 
*El 23 de julio se realiza otro Comité Técnico para conocer la solicitud por parte de la Universidad de reorganizar la entrega de los productos para el tercer y cuarto desembolso y con el fin de realizar las aclaraciones en cuanto a la prorroga y adición para formalizar estas solicitudes. Es así como la Universidad elabora los documentos para iniciar con este proceso  y da a conocer que el presupuesto que se requiere es de $ 174.747.268.                                    
.- Convenio Interadministrativo 550 de 2017 - Universidad Distrital Francisco José de Caldas. Producción de material vegetal reconversión productiva.:   *Frente a la propuesta de implementación de una estrategia pedagógica para continuar apoyando a la comunidad en el desarrollo del proyecto, para lo cual se habían destinado $8.200.000 millones, la Universidad informa que para implementar esta estrategia requiere 20 millones adicionales, por lo que no es posible adicionar el convenio porque no se tienen los recursos necesarios disponibles. De manera que el convenio finaliza el 06 de julio y se inicia el trámite de liquidación. El equipo ambiental de la Subdirección de DF hará el seguimiento a las parcelas instaladas en el relleno y a las plántulas en propagación sembradas en el Vivero. El convenio pasa a ser del seguimiento del equipo ambiental.                                
.- Contrato de consultoría 598 de 2017 - Consorcio Gea Bioestadística - Realización diagnóstico social y reformulación del Plan de Gestión Social.:   * El 04 de julio se firmó el Aclaratorio N.1, Modificatorio N.1 y prórroga N.1, que aprueba el Plan de trabajo del contrato teniendo en cuenta la reorganización de fases, según procesos lógicos en la realización de actividades y  se aprueba una prórroga por 20 días calendario. 
* El día 10 de julio, el consorcio Gea Ambiental, contratista del proyecto, radicó el segundo producto que contiene lo siguiente:
Documento No. 1: con la metodología propuesta por el Consorcio para la evaluación del PGS.
Documento  No. 2:  la evaluación del PGS y sus correspondientes anexos. 
Una vez revisados por parte de la Unidad, se indica que hacen falta otros productos contractuales de la Fase 1 y 2 establecidas en el contrato, a lo cual el contratista nos informa que están trabajando en ellos  y que una vez los tengan dan alcance al radicado actual.                                   
.- Convenio 375 de 2016 - Universidad Francisco José de Caldas - Apoyo a permanencia en educación superior.:   * Se realiza el trámite y seguimiento pertinente al pago de los estudiantes por parte de la Universidad y se está a la espera que este se realice. Así mismo se está a la espera de la programación de la fecha de entrega del PIN para el pago a los estudiantes, con el fin de hacer la aplicación de la encuesta de satisfacción ese mismo día a los estudiantes beneficiarios.
* El convenio finaliza el 16 de julio de 2018.                                 
.- Estudios y diseños para PTAR de Mochuelo Bajo.:   *Se inicia con la elaboración de los estudios previos para el convenio que se pretende suscribir con la Empresa de Acueducto de Bogotá- EAB y la Alcaldía Local de CB, con el fin de realizar acciones de mejora y de mantenimiento en la Planta de Tratamiento de aguas residuales en Mochuelo Bajo.  
* El presupuesto destinado para este convenio por parte de la Unidad se determina en $130.000.000.                                
.- Estudios y diseños Centro Comunitario Barrio Patico.:   * Habiéndose definido que el proceso no continúa igual se adelantan las siguientes acciones:
 Se realiza la notificación de oferta de compra a los dueños de los predios, del barrio Paticos en Mochuelo Bajo, por parte del equipo de predios, quienes tienen 30 días para responder, luego de este término se iniciará el proceso de compra y/o expropiación. 
*El 11 de julio se solicita apoyo jurídico de la Subdirección de Asuntos Legales con el fin de orientar el proceso que se va a adelantar para dar cumplimiento a la medida y se solicita orientación, respecto a la forma jurídica para articularse con la Fundación Apoyemos interesada en aunar recursos y esfuerzos para la construcción del Jardín/Centro Comunitario en el Barrio Paticos. </t>
  </si>
  <si>
    <t xml:space="preserve">.- Seguimiento a Interventoría a contratos de concesión:   .-  Se recibió y se revisó el informe de interventoría correspondiente al mes de Junio de  2018, al cual se hicieron las observaciones correspondientes.                                
.- Gestión de supervisión a contratos de concesión e interventoría.:   .- Con base en el informe de interventoría y las acciones de supervisión realizadas por el equipo de la SDF, se elaboró el informe de Seguimiento y Control (SyC) correspondiente al mes de Junio 2018.                                </t>
  </si>
  <si>
    <t>No hay avance ya que este ítem esta contenido en el producto de Presentación de informes de auditoria, seguimiento y/o evaluación</t>
  </si>
  <si>
    <t>Se presenta en CICCI las actividades de prevención y control realizadas por la Oficina de Control Interno según Acta No. 2 de 2018 (Página 7)</t>
  </si>
  <si>
    <t>En cumplimiento del plan de transición e implementación del NMNC,  durante el mes de agosto se adelantaron  8 meses de trabajo,  ( 3, 10, 14, 17, 23, 28, 29 y 31), adicionalmente, el 22 de agosto la Dirección Distrital de Contabilidad -DDC realizó visita de seguimiento de Depuración Contable,  así mismo,  a través del memorando No. 20187000037133 del 02/08/2018 se reiteró  a las diferentes áreas el reporte de la información  sujeta a registro contable, y mediante Rad. 20187000036963 del 01/08/2018,  se envió oficio Oficina de TIC  solicitando vida útil de Intangibles.   Al mes de agosto se ha cumplido al 100% de lo programado.</t>
  </si>
  <si>
    <t>modernización LED 
ciclorruta 2
parques 29
vías y otros 52
Actualización CMH 
ciclorruta 1
parques 15
vías y otros 24
TOTAL  122</t>
  </si>
  <si>
    <t xml:space="preserve">Contrato 601 de 2017 
Agosto 2018.
Se realizaron comités entre la curaduría, contratista y UAESP con el fin de evaluar la propuesta de reforzamiento  estructural del Cementerio Sur.
</t>
  </si>
  <si>
    <t>Para el mes de Agosto: se prestaron 23
(4 servicios ) de Inhumaciones así:
Cementerio Norte: 212
Cementerio Sur: 155
Cementerio Central: 167
Cementerio Serafín: 138
Total : 672
(4 Servicios) Exhumaciones así: 
Cementerio Norte: 152
Cementerio Sur: 254
Cementerio Central: 142
Cementerio Serafín: 125
Total : 673
(3 Servicios) Cremación así: 
Cementerio Norte: 857
Cementerio Sur: 512
Cementerio Central: N/A
Cementerio Serafín: 216
Total: 1585
(1 servicio) Culto así:
Cementerio Serafin:1
(4) Manejo del duelo
Cementerio Norte: 56
Cementerio Sur: 65
Cementerio Central: 147
Cementerio Serafín: 3
Total : 271
(4) Asesoría Legal
Cementerio Norte: 7
Cementerio Sur: 133
Cementerio Central: 143
Cementerio Serafín: 1
Total : 284
(3) Transporte de Restos
Cementerio Norte:60
Cementerio Sur: 49
Cementerio Central: 0
Cementerio Serafín: 40
Total : 149</t>
  </si>
  <si>
    <t>Se ha continuado el tramite del anexo 1, ante Secretaria de Planeación, quien
remitió segunda comunicación de observaciones al mismo, razón por la cual el 1 de
agosto de 2018, se remitió vía correo electrónico, al asesor financiero, y al
personal de la UAESP, el primer borrador de respuesta a las segundas observaciones
realizadas por Planeación Distrital, con el fin de que se complemente el
documento con el teme financiero y las diferentes respuestas dadas por las
entidades consultadas. 
El día 10 de agosto de 2018, se llevó a cabo reunión con el equipo de APP de la
Secretaria de Planeación, funcionarios de la UAESP y el acompañamiento de CD&amp;A,
en la cual se trataron las observaciones realizadas por el equipo de Planeación y se
aclararon dudas acerca del proyecto. 
El día 23 de agosto de 2018, se llevó a cabo reunión de seguimiento con el equipo
técnico de la UAESP, en el cual se revisó el parte del trabajo adelantado por los
técnicos, se queda al pendiente de recibir la información completa por pare del área de
infraestructura.</t>
  </si>
  <si>
    <t>Para el mes de Agosto, se dio respuesta de autorización por parte de la UAESP a 174 solicitudes, las cuales corresponden a 405 servicios funerarios autorizados; adicionalmente 04 solicitudes no fueron autorizadas, las cuales corresponden a 08 servicios no autorizados. para un total de 178 solicitudes gestionadas.
Para el mes de agosto el promedio de repuesta fue de 6,8 días hábiles, por lo que se observa un promedio en baja con respecto al mes anterior y menor en 11.8 días con relación al promedio del mes de julio; es de tener en cuenta que esta baja responde a la normalización de las dificultades presentadas por los problemas presentados en el sistema ORFEO en los meses de mayo y junio de 2018. 
Por otra parte, es de tener en cuenta que se atendieron en el transcurso de este mes setenta y tres (73) solicitudes remanentes de del mes de julio de 2018, las cuales corresponden a setenta (70) solicitudes con 161 servicios autorizados y tres (03) solicitudes con 05 servicios no autorizados; así como tres (03) solicitudes autorizando tres (03) servicios del mes de junio de 2018. Lo cual, como ya se mencionó, corresponde al represamiento de autorizaciones que existían y la atención de gran parte de estas en este mes de agosto.
En el mes de AGOSTO, la caracterización de las autorizaciones de los subsidios funerarios por cementerio fue la siguiente:
Cementerio Norte (corresponde a la Localidad Barrios Unidos): Se autorizaron 00 inhumaciones, 26 exhumaciones, 52 cremaciones, 00 otros (transporte - prorroga), para un total de 78 servicios.
Cementerio Sur (corresponde a la Localidad Antonio Nariño): Se autorizaron 00 inhumaciones, 76 exhumaciones, 76 cremaciones, 00 otros (transporte - prorroga), para un total de 152 servicios.
Cementerio Central (corresponde a la Localidad Mártires): Se autorizaron 02 inhumaciones, 30 exhumaciones, 00 cremaciones, 29 otros (transporte - prorroga), para un total de 61 servicios.
Cementerio Serafín (corresponde a la Localidad Ciudad Bolívar): Se autorizaron 58 inhumaciones, 25 exhumaciones, 31 cremaciones, 00 otros (transporte - prorroga), para un total de 114 servicios.
Conforme con lo anterior, se informa que en el mes de agosto se autorizaron 60 inhumaciones, 157 exhumaciones, 159 cremaciones y otros 29 servicios (arrendamientos por prorroga y transporte).</t>
  </si>
  <si>
    <t>Al momento se encuentran adelantados los estudios preliminares y  los diseños arquitectónicos y estructural, sin embargo el DADEP no ha logrado el saneamiento y regularización del predio de la Alquería, lo cual es requisito indispensable para la realización del tramite del plan de regularización y la licencia de construcción, adicionalmente los diseños técnicos ya se encuentran también elaborados, por tal razón el consorcio ACP-04 solicitó una terminación anticipada del contrato de consultoría, la cual fue aceptada con la condición de la entrega en debida forma de la totalidad de los diseños de manera que una vez el DADEP subsane la cabida y linderos del predio se pueda continuar con los trámites de licencia de construcción y posteriormente con la construcción de la infraestructura.</t>
  </si>
  <si>
    <t>Proyecto de Optimización STL.:   Teniendo en cuenta que el concesionario CGR DOÑA JUANA S.A. ESP, presentó ante la Comisión de Regulación y Saneamiento Básico – CRA la solicitud de la modificación del costo económico de referencia para los componentes de Disposición Final – CDF y de Tratamiento de Lixiviados – CTL, la cual fue aprobada por medio de la Resolución CRA 843 de 2018, y dado que en ella se reconocieron los costos de operación e inversión asociados a cada uno de estos componentes, los cuales garantizan la adecuada, continua y eficiente prestación del servicio de aseo en la actividad de disposición final, por el momento la UAESP ha determinado que no se requiere la realización de inversiones adicionales por parte del Distrito.                                   
Ejecución obra de estabilización Talud Poste 53:   La obra continúa ejecutándose. Se encuentra en desarrollo la etapa 1 del proyecto correspondiente a la construcción de la vía alterna. La obra presenta retrasos importantes por lo que se inició proceso administrativo sancionatorio de incumplimiento y se está implementando un plan de choque para disminuir los atrasos.                               Proyecto de eliminación de residuos mixtos en el RSDJ.:   A partir del 1º de agosto, CGR inicia el procesamiento de los residuos acopiados de los cuales se obtuvieron durante este mes aproximadamente 1.24 T de material reciclable, 108,17 T de agregado reciclado y 7204,73 T de rechazo de residuos ordinarios.                                
Estudio para optimización de la Fase III y estudios para tratamiento de residuos.:   El ejecutor GEOCING, entregó el primer producto del contrato que corresponde a la Línea de base de las condiciones físicas y ambientales del área de estudio".</t>
  </si>
  <si>
    <t xml:space="preserve">El 28 de agosto se realiza Comité Técnico, para conocer las actividades realizadas por la Universidad en el desarrollo del convenio.
* El 31 de agosto, la Universidad radica el informe.                                 
Convenio Interadministrativo 565 de 2017 - Universidad Nacional. Implementar procesos de investigación para transformación de residuos orgánicos.:    * El día 03 de agosto se realiza comité de contratación en la Unidad con el fin de evaluar y aprobar el desembolso solicitado junto con el documento de modificación, adición y prórroga del convenio.
* El 09, 15 y 22 de agosto se realizan reuniones con las organizaciones que participan en el proyecto, la Subdirección de Aprovechamiento, de Disposición Final de la Unidad  y la Universidad Nacional con el fin de fortalecer el proceso organizacional de las organizaciones en el desarrollo del proyecto. 
*  Se radica en la SAL, el 28 de agosto la solicitud de modificación, adición y prorroga del convenio, para formalizar el proceso. La minuta ya está elaborada y en proceso de revisión por parte de la Universidad.                                   
Convenio Interadministrativo 550 de 2017 - Universidad Distrital Francisco José de Caldas. Producción de material vegetal reconversión productiva.:   Convenio Terminado. En proceso de liquidación. El seguimiento de las obras realizadas en el marco de este convenio pasa a ser del área ambiental de la Subdirección de Disposición Final por directriz de la Subdirectora.                                Contrato de consultoría 598 de 2017 - Consorcio Gea Bioestadística - Realización diagnóstico social y reformulación del Plan de Gestión Social.:   * El día 09 de agosto se realizó un encuentro entre el Grupo de Gestión Social de la Subdirección de Disposición Final y el Consorcio Gea-Bioestadística el cual tuvo como finalidad la presentación ejecutiva de la información obtenida por la consultoría en los temas relacionados con: diagnóstico de la zona de influencia del RSDJ y la evaluación del Plan de Gestión Social vigente. Lo anterior en relación con la ejecución del contrato 598 de 2017 y en cumplimiento a los productos relacionados con las fases 1 y 2 del proyecto.
* Se realiza la revisión del informe entregado y se aprueba el pago correspondiente por parte de la Subdirección de Disposición Final.
* El 27 de agosto se solicita a la Subdirección Administrativa y Financiera - SAF proceder con el pago respectivo. 
* El 28 de agosto se confirma por parte de la SAF que la orden de pago fue elaborada y será pagada en este mes. 
* El 29 de agosto se realizó un conversatorio con el objetivo de conocer las acciones que adelantan diferentes instituciones de orden distrital en la zona de influencia del Relleno Sanitario Doña Juana.                                  
 Convenio 375 de 2016 - Universidad Francisco José de Caldas - Apoyo a permanencia en educación superior.:   * Se está a la espera de que la Universidad realice el pago del apoyo económico a la totalidad de los estudiantes beneficiarios y consolide el informe final técnico y financiero para iniciar con el trámite de liquidación del convenio. 
* Con el fin de continuar entregando el apoyo económico a los estudiantes, la Unidad ha destinado un recurso vigencia 2018 para suscribir un nuevo convenio con la Universidad.                                    Estudios y diseños para PTAR de Mochuelo Bajo.:   * El 24 de agosto se realiza reunión entre la Alcaldía Local de Ciudad Bolívar, la Secretaría de Hábitat, la Empresa de Acueducto y la UAESP con el fin de generar compromisos para poder suscribir el convenio entre las partes, que tiene como objetivo el mantenimiento y la puesta en marcha de la PTAR de Mochuelo Bajo y otras actividades asociadas al saneamiento básico en la zona.                                  
Estudios y diseños Centro Comunitario Barrio Patico.:   * Habiéndose definido que el proceso no continúa igual se adelantan las siguientes acciones para la compra de predios donde va a operar el jardín infantil/centro comunitario:
* De los siete (7) predios objeto de adquisición la UAESP para la construcción del Jardín infantil en el barrio Paticos de Mochuelo Bajo, se realizó notificación de las resoluciones de oferta formal de compra a cinco (5), los dos (2) restantes al no ser posible la notificación personal se realizará notificación por aviso.  
*A la fecha han aceptado la oferta cinco (5) propietarios de estos inmuebles, para lo cual se está adelantando el proceso de suscripción de promesa de compraventa. </t>
  </si>
  <si>
    <t xml:space="preserve">.- Gestión de supervisión a contratos de concesión e interventoría.:   .-Seguimiento a Interventoría a contratos de concesión:   Se recibió y se revisó el informe de interventoría correspondiente al mes de Julio de  2018.                               
.- Seguimiento a Interventoría a contratos de concesión:   .-Gestión de supervisión a contratos de concesión e interventoría.:   Con base en el informe de interventoría y las acciones de supervisión realizadas por el equipo de la SDF, se elaboró el informe de Seguimiento y Control (SyC) correspondiente al mes de Julio 2018.                                </t>
  </si>
  <si>
    <t xml:space="preserve">Se atendieron las solicitudes de acompañamiento según registros de Google calendario. </t>
  </si>
  <si>
    <t>30/09/2018: El 27 de septiembre de 2018, se llevó a cabo con el acompañamiento de funcionarios de la Secretaría Jurídica Distrital, la jornada de inducción y de reinducción en materia de políticas de prevención del daño antijurídico. Para el desarrollo de la actividad se diseñó un folleto denominado "Manual de Prevención del Daño Antijurídico", se realizó la evaluación de conocimientos a 20 personas la de los que asistieron al evento y se llevó a cabo la correspondiente tabulación de conocimientos, la cual arrojó un resultado satisfactorio.
Acción ejecutada al 100%</t>
  </si>
  <si>
    <t>30/09/2018: El  21 septiembre de 2018, la profesional líder del Grupo Funcional de Contratación, colocó a disposición de los integrantes del Comité Asesor para la Contratación (comité virtual), el proyecto de la versión 10 del Manual de Contratación de la Unidad. A la fecha, el funcionario invitado de la SAL, Guillermo Fernando Varón Hernández y el Jefe de la Oficina Asesora de Planeación, han realizado observaciones, frente al documento. 
De otro lado, es oportuno señalar que en razón a que con posterioridad a la formulación de la presente oportunidad de mejora, la Dirección General impartió la instrucción de que el Manual de Contratación fuera revisado por la firma Suárez Beltrán SAS, y no obstante a que  a la fecha del presente reporte se cuenta con un proyecto de dicho manual , con la finalidad de culminar con el desarrollo de la actividad, se considera necesario solicitar a la OAP, la viabilidad de ampliar el plazo inicial asociado a esta acción hasta el próximo 31 de diciembre de 2018.</t>
  </si>
  <si>
    <t xml:space="preserve">Para el tercer trimestre de 2018,  se cumplió  con un 23%   de lo programado, como quiera que de las  29 actividades se ejecutaron  21,  en las siguientes temáticas: Taller de índice de transparencia de Bogotá, bases de datos, 0° Congreso Nacional e Internacional de Servicios Públicos, TIC y TV, seguridad de la información, ingreso al servicio, socialización planes, talleres de lenguaje claro, funciones, copasst, capacitación integridad y medidas anticorrupción, gestión de riesgos, taller balance score card, charla sobre liderazgo,  productividad personal, emprendimiento, riesgos laborales asociados al trabajo- inducción dentro del SGSST, jornada temática de primeros auxilios, formulación e implementación de políticas para la prevención del daño antijurídico.
</t>
  </si>
  <si>
    <t>Para el periodo de agosto a septiembre se realizaron las siguientes alianzas estratégicas:
Agosto.
1. Alcaldía Mayor de Bogotá (Estrategias de comunicación interna y Eucoles campaña Bogotá se ilumina); 2. Secretaría de Integración Social(Foro iberoamericano del fenómeno de habitabilidad en Calle) ; 3. IDIGER (Logística evento ciudades caminables); 4. DADEP (Planeación walk 21); 5. CODENSA (Eucoles Campaña Bogotá se ilumina)
Septiembre.
1. Alcaldía Mayor de Bogotá (Estrategias de comunicación interna: Campaña del buen
trato, Semana de la bici y Campaña de inscripción cursos virtuales.
2. Universidad Santo Tomás: Alianza para la realización del I foro reciclar transforma
3. IDIGER (Logística evento walk 21 ciudades caminables)
5. Alianza con el Centro Comercial Salitre Plaza para la publicación del video Reciclar en
4 pasos.
6. Alianza con buenaventura y Pinpoint para implementar la campaña de cultura
ciudadana.</t>
  </si>
  <si>
    <t>modernización LED 
ciclorruta 9
parques 257
vías y otros 2,124
Actualización CMH 
ciclorruta 30
parques 445
vías y otros 1,650
TOTAL  4,515</t>
  </si>
  <si>
    <t xml:space="preserve">Para el mes de Septiembre: se prestaron 23
(4 servicios ) de Inhumaciones así:
Cementerio Norte: 180
Cementerio Sur: 163
Cementerio Central: 155
Cementerio Serafín: 124
Total : 622
(4 Servicios) Exhumaciones así: 
Cementerio Norte: 264
Cementerio Sur: 226
Cementerio Central: 80
Cementerio Serafín: 57
Total : 627
(3 Servicios) Cremación así: 
Cementerio Norte: 944
Cementerio Sur: 500
Cementerio Central: N/A
Cementerio Serafín: 161
Total: 1605
(1 servicio) Culto así:
Cementerio Serafin:1
(4) Manejo del duelo
Cementerio Norte: 26
Cementerio Sur: 93
Cementerio Central: 80
Cementerio Serafín: 3
Total : 202
(4) Asesoría Legal
Cementerio Norte:32
Cementerio Sur: 198
Cementerio Central: 78
Cementerio Serafín: 4
Total : 312
(3) Transporte de Restos
Cementerio Norte:77
Cementerio Sur: 42
Cementerio Central: 0
Cementerio Serafín: 38
Total : 157
Cementerio Norte (corresponde a la Localidad Barrios Unidos) con un total de 1,446. servicios prestados. 
Cementerio Sur (corresponde a la Localidad Antonio Nariño) con un total de 1,,180 servicios prestados.
Cementerio Central (corresponde a la Localidad Mártires)  con un total de 550 servicios prestados.
Cementerio Serafín (corresponde a la Localidad Ciudad Bolívar) con un total de 349 servicios prestados.
para un total de 3,525 servicios de Inhumación, Exhumación, Cremación y Culto prestados en los Cementerios del Distrito. </t>
  </si>
  <si>
    <t xml:space="preserve">1. El 3 de septiembre de 2018, se recibió la respuesta radicada por el Originador, con
la información solicitada por la Secretaría de Planeación. El mismo día, la Dra.
Carolina Beltrán, se comunicó con la Señora Vanesa Chico, solicitando la
información en formato editable, y se da inicio a la elaboración de la respuesta
dirigida Planeación Distrital.
2. El 5 de septiembre de 2018, se llevó a cabo reunión con el equipo técnico de la
ULAPES, con el fin de revisar el avance del anexo técnico, para la resolución de un
posible paso a Factibilidad.
3. El día 4 de septiembre de 2018, la Dra. Carolina Beltrán, Abogada del equipo de
Coral Delgado y Asociados, remite la información en editable, a la Dra. Nancy
Rodríguez, con el fin de dar inicio al ajuste del anexo 1, con la información
definitiva presentada por el Originador.
4. El día 5 de septiembre de 2018, la Dra. Carolina Beltrán, remite vía correo
electrónico al financiero José Urueña, la respuesta para Planeación Distrital, y el
anexo 1, para revisión del componente financiero.
5. El día 10 de septiembre de 2018, la Dra. Carolina Beltrán, Abogada del equipo de
Coral Delgado y Asociados, remite vía correo electrónico a la Dra. Angie Hernández, los borradores de la respuesta para la Secretaría de Planeación y el
anexo 1 ajustado. Adicionalmente, se remite primer borrador de resolución, para
un posible paso a factibilidad del proyecto.
6. El día 10 de septiembre de 2018, el equipo de CD&amp;A, integrado por el Dr. Javier
Delgado, y la Dra. Carolina Beltrán, asisten desde las 2:30 a reunión con el equipo
técnico de la UAESP, con el fin de dar revisión al componente técnico, requerido
para el anexo uno de la resolución.
7. El día 11 de septiembre de 2018, desde las 11: 00, el Dr. Javier Delgado, Socio de
CD&amp;A, asiste a reunión en la Alcaldía de Bogotá, con el Dr. Jean Philipp Pening, con
el fin de tratar los temas relacionados con la IP. Denominada Servicios Funerales
Integrales Distrito Capital.
8. El 12 de septiembre de 2018, la Dra. Carolina Beltrán, Abogada del equipo de Coral
Delgado y Asociados, remite vía correo electrónico a la Dra. Nancy, borrador de la
segunda respuesta para Planeación Distrital, con el fin de complementar las
solicitudes realizadas por la Dra. Angie Hernández.
9. El 12 de septiembre de 2018, la Dra. Carolina Beltrán, Abogada del equipo de Coral
Delgado y Asociados, remite vía correo electrónico a la Dra. Angie Hernández, la
comunicación definitiva, con destino a Planeación.
10. El 14 de septiembre de 2018, desde las 8:30, el Dr. Javier Delgado, asiste a reunión
programada para presentación del proyecto ante la Secretaría de Hábitat, en la
misma se expuso el proyecto ante la subsecretaria de hábitat. 
El día 17 de septiembre de 2018, se remite vía correo electrónico a la Dra. Angie
Hernández, el borrador de comunicación para la solicitud presentada por la
Alcaldía Mayor de Bogotá, quien corre traslado de comunicación de la Contraloría
General de la Nación.
12. El día 19 de septiembre de 2018, desde las 3:00 y hasta las 7:00 p.m., se llevó a
cabo primer comité de APP, con el Alcalde Mayor de Bogotá, dicha reunión contó
con el acompañamiento por parte de Coral Delgado y Asociados, del Dr. Javier
Delgado y la Dra. Carolina Beltrán.
13. El día 20 de septiembre de 2018, desde las 8: 30 am, se llevó a cabo reunión con la
asistencia del Dr. Javier Delgado, la interventoría del contrato 311 de 2013, en la
cual se revisó la documentación presentada por el contratista Monte sacro.
14. El día 24 de septiembre de 2018, El Dr. Javier Delgado, acompaño a la subdirección
a reunión la reunión programada con el Originador Grupo Recordar.15. El día 25 de septiembre de 2018, El Dr. Javier Delgado, acompaño a la Subdirección
a reunión la reunión de presentación del proyecto, con la Subdirectora de Servicios
Públicos de la Secretaría del Hábitat.
16. El día 26 de septiembre de 2018, se lleva a cabo reunión en la Alcaldía Mayor de
Bogotá, con el Señor Andrés Pacheco, para aclarar temas del proyecto.
17. El día 27 de septiembre de 2018, El Dr. Javier Delgado, acompaño a la subdirección
a reunión la reunión programada.
</t>
  </si>
  <si>
    <t xml:space="preserve">En el mes de agosto se firmaron las adiciones No 2 a los contratos de concesión 283, 285, 286,287, con el objeto de aumentar las frecuencias de lavado de áreas públicas. En el marco de las Obligaciones de Hacer.  </t>
  </si>
  <si>
    <t>Debido a problemas en la regularización del predio por parte del DADEP se realizará de común acuerdo entre las partes una terminación anticipada del contrato de estudios y diseños para el adecuar como ECA el predio de la Alquería Para tl efecto ya se recibieron los entregables de todas las especialidades que ya estaban elaborados con excepción del componente de presupuesto y programación de obra, con el fin de que una vez el DADEP subsane el problema surgido con el predio se pueda tramitar la respectiva licencia de construcción de obra.</t>
  </si>
  <si>
    <t>Se presentó el proyecto de decreto de urgencia para compra de los 6 predios definidos en la localidad de Kennedy Barrio María Paz a la secretaria de Hábitat para su trámite.</t>
  </si>
  <si>
    <t xml:space="preserve">26 capacitaciones acerca del mapeo de rutas y polígono de
los recicladores a través de la herramienta Google más compatible con softwares de georreferenciación más avanzados como ArcGIS. </t>
  </si>
  <si>
    <t xml:space="preserve">.- Proyecto de Optimización STL.:   Tal como se mencionó en el mes de agosto y dada la modificación tarifaria para los componentes de Disposición Final – CDF y de Tratamiento de Lixiviados – CTL aprobada por la CRA, por el momento la UAESP ha determinado que no realizará inversiones para la optimización del Sistema de Tratamiento de Lixiviados del RSDJ.                                   
.- Ejecución obra de estabilización Talud Poste 53:   La obra continúa ejecutándose. Se encuentra en desarrollo la etapa 1 del proyecto correspondiente a la construcción de la vía alterna. La obra presenta retrasos importantes a pesar de que se trató de implementar un plan de acción para disminuirlos; por este motivo se inició proceso administrativo sancionatorio de incumplimiento.                              
.- Proyecto de eliminación de residuos mixtos en el RSDJ.:   De acuerdo con información presentada en el Comité de Seguimiento a la Adición No.8 del Contrato 344 de 2010, en el mes de septiembre se realizó la separación y clasificación de aproximadamente 11.500 toneladas del acopio de Residuos Provenientes de Puntos Críticos.                                
.- Estudio para optimización de la Fase III y estudios para tratamiento de residuos.:   Actualmente se ha radicado ante la UAESP el primer producto y se encuentra en trámite el pago, para el segundo producto al interior del RSDJ se ha realizado exploración del subsuelo con perforaciones y tomografías, en noviembre de 2018 se tendrá el informe N° 2. 
</t>
  </si>
  <si>
    <r>
      <rPr>
        <b/>
        <sz val="8"/>
        <color theme="1"/>
        <rFont val="Gisha"/>
        <family val="2"/>
      </rPr>
      <t>.- Convenio Interadministrativo 377 de 2016 - Universidad Nacional.</t>
    </r>
    <r>
      <rPr>
        <sz val="8"/>
        <color theme="1"/>
        <rFont val="Gisha"/>
        <family val="2"/>
      </rPr>
      <t xml:space="preserve"> Apoyo a permanencia en educación superior y profesional.
- El 21 de septiembre se firma la adición No. 3 del convenio por valor de $85.123.960                              
</t>
    </r>
    <r>
      <rPr>
        <b/>
        <sz val="8"/>
        <color theme="1"/>
        <rFont val="Gisha"/>
        <family val="2"/>
      </rPr>
      <t>.- Convenio Interadministrativo 455 de 2017 - UNAD.</t>
    </r>
    <r>
      <rPr>
        <sz val="8"/>
        <color theme="1"/>
        <rFont val="Gisha"/>
        <family val="2"/>
      </rPr>
      <t xml:space="preserve"> Apoyar acceso y continuidad en programas de pregrado, técnico, tecnólogo, bachillerato, primaria y alfabetización. 
*Para el 2do semestre de 2018, 75 estudiantes serán parte del convenio como beneficiarios. 
</t>
    </r>
    <r>
      <rPr>
        <b/>
        <sz val="8"/>
        <color theme="1"/>
        <rFont val="Gisha"/>
        <family val="2"/>
      </rPr>
      <t xml:space="preserve">.- Convenio Interadministrativo 473 de 2017 - </t>
    </r>
    <r>
      <rPr>
        <sz val="8"/>
        <color theme="1"/>
        <rFont val="Gisha"/>
        <family val="2"/>
      </rPr>
      <t xml:space="preserve">Universidad Pedagógica. Apoyar permanencia en educación profesional.:   
- Este convenio se prorrogó y adicionó en el mes de junio, por valor de $209.948.585 y se proyecta sumar alrededor de 200 estudiantes para el 2do semestre del 2018                   
</t>
    </r>
    <r>
      <rPr>
        <b/>
        <sz val="8"/>
        <color theme="1"/>
        <rFont val="Gisha"/>
        <family val="2"/>
      </rPr>
      <t>.- Convenio Interadministrativo 565 de 2017 - Universidad Nacional.</t>
    </r>
    <r>
      <rPr>
        <sz val="8"/>
        <color theme="1"/>
        <rFont val="Gisha"/>
        <family val="2"/>
      </rPr>
      <t xml:space="preserve"> Implementar procesos de investigación para transformación de residuos orgánicos.:   
Se desarrolla el proceso de capacitación de 25 personas habitantes en la zona de influencia del RSJ en el proceso de producción de abono por medio de compostaje y lumbricultura. Se procesan hasta 12 TN semanales de residuos orgánicos de 200 familia de Mochuelo Bajo. El proyecto incluye el montaje de una planta de aprovechamiento de residuos orgánicos, para el cual ya se encuentra adecuado el terreno.  El objetivo del proyecto es proveer alternativas de ingresos  a estas familias.
*En septiembre se firma la modificación No.1 al convenio, adicionando $174.747.267 y prorrogando el convenio hasta el 30 de junio de 2019. 
</t>
    </r>
    <r>
      <rPr>
        <b/>
        <sz val="8"/>
        <color theme="1"/>
        <rFont val="Gisha"/>
        <family val="2"/>
      </rPr>
      <t>.- Convenio Interadministrativo 550 de 2017 - Universidad Distrital Francisco José de Caldas.</t>
    </r>
    <r>
      <rPr>
        <sz val="8"/>
        <color theme="1"/>
        <rFont val="Gisha"/>
        <family val="2"/>
      </rPr>
      <t xml:space="preserve"> Producción de material vegetal reconversión productiva.:   
*En trámite el proceso de liquidación.                                 
</t>
    </r>
    <r>
      <rPr>
        <b/>
        <sz val="8"/>
        <color theme="1"/>
        <rFont val="Gisha"/>
        <family val="2"/>
      </rPr>
      <t>.- Contrato de consultoría 598 de 2017 - Consorcio Gea Bioestadística</t>
    </r>
    <r>
      <rPr>
        <sz val="8"/>
        <color theme="1"/>
        <rFont val="Gisha"/>
        <family val="2"/>
      </rPr>
      <t xml:space="preserve"> - Realización diagnóstico social y reformulación del Plan de Gestión Social.:   
* El 17 de septiembre de 2018, se realizó un 2do conversatorio con las entidades distritales y las alcaldías locales, para analizar los proyectos que ejecutan las entidades en la zona de influencia del Relleno Sanitario Doña Juana. 
Se han realizado talleres con con los estudiantes beneficiario de los programas de apoyo a la permanencia en educación superior y con líderes sociales de la zona y juntas de Acción Comunal de la zona de influencia del Relleno Sanitario Doña Juana.                                   
</t>
    </r>
    <r>
      <rPr>
        <b/>
        <sz val="8"/>
        <color theme="1"/>
        <rFont val="Gisha"/>
        <family val="2"/>
      </rPr>
      <t>.-  Convenio 375 de 2016 - Universidad Francisco José de Caldas</t>
    </r>
    <r>
      <rPr>
        <sz val="8"/>
        <color theme="1"/>
        <rFont val="Gisha"/>
        <family val="2"/>
      </rPr>
      <t xml:space="preserve"> - Apoyo a permanencia en educación superior.:   
* En trámite el proceso de liquidación. 
.- Estudios y diseños para PTAR de Mochuelo Bajo.:   
Se solicitó a la Secretaría de Planeación, la revisión de este proyecto y sus antecedentes a la luz del POT en lo concerniente al uso del suelo, para continuar con este proceso.
</t>
    </r>
    <r>
      <rPr>
        <b/>
        <sz val="8"/>
        <color theme="1"/>
        <rFont val="Gisha"/>
        <family val="2"/>
      </rPr>
      <t xml:space="preserve">.- Estudios y diseños Centro Comunitario Barrio Patico.: </t>
    </r>
    <r>
      <rPr>
        <sz val="8"/>
        <color theme="1"/>
        <rFont val="Gisha"/>
        <family val="2"/>
      </rPr>
      <t xml:space="preserve">  
* De los siete (7) predios objeto de adquisición la UAESP para la construcción del Jardín infantil en el barrio Paticos de Mochuelo Bajo, a la fecha ya se tienen suscritas cinco (5) promesas de compraventa de los cuales dos (2) ya cuentan con la radicación de solicitud de pago del primer desembolso equivalente al 60%. Los dos (2) predios restantes que se constituyen en lotes, no se ha logrado localizar a los propietarios por los que se encuentra en proceso de notificación por aviso y para los cuales se tiene previsto adelantar el proceso de adquisición por expropiación.
</t>
    </r>
  </si>
  <si>
    <t xml:space="preserve">.- Gestión de supervisión a contratos de concesión e interventoría.:   los funcionarios y contratistas de la Subdirección de Disposición Final, realizaron las acciones pertinentes en los temas técnicos, operativos, ambientales, legales, presupuestales y financieros relacionados con los diferentes aspectos sobre los cuales la SDF realiza supervisión y seguimiento.                                
.- Seguimiento a Interventoría a contratos de concesión:   Se recibió y se revisó el informe de interventoría correspondiente al mes de Agosto de  2018. Con base en el informe de interventoría y las acciones de supervisión realizadas por el equipo de la SDF, se elaboró el informe de Seguimiento y Control (SyC) correspondiente al mes de agosto 2018.                                </t>
  </si>
  <si>
    <t>Se solicita unificación de estos dos puntos  Presentación de informes de auditoria, seguimiento y/o evaluación según requierimiento legal. Y Presentación de informes de auditoria, seguimiento y/o evaluación</t>
  </si>
  <si>
    <t>Teniendo en cuenta la fecha de suscripción del contrato  para la dotación de mobiliario y su respectiva acta de inicio,   se estima la entrega del 100% del mobiliario a principios del mes de diciembre de 2018,  para lacual una vez reibido, se procederá a asignarlos a los respectivos funcionarios</t>
  </si>
  <si>
    <t>En cumplimiento del plan de trasición e implementación del NMNC,  durante el mes de octubre se adelantaron las siguientes actividades:
- Mesas de trabajo durante los días 2, 5, 18, 24.
- El día 9 de octubre se realizó Comité de Sostenibilidad Contable, en el cual se informó que todas las interfaces están llegando a LIMAY y se han venido actualizando, así como generando los informes contables como balance, auxiliares y otros.                               -El 24 de octubre se realizó capacitación de contabilización de PERNO-SAE-SAI; todo lo anterior, en  cumpliendo con el 100% de lo programado en el presente mes.</t>
  </si>
  <si>
    <t>Para el mes de octubre se cumplió con el 100% de lo programado,  toda vez que,  de las 1000 solicitudes recibidas  de préstamo,  fueron atendidas en su  totalidad.  Es de  Se adjunta soporte,</t>
  </si>
  <si>
    <t xml:space="preserve">.- Proyecto de Optimización STL.:   Se reitera lo mencionado desde el mes de agosto.  Dada la modificacion tarifaria para los componentes de Disposición Final – CDF y de Tratamiento de Lixiviados – CTL aprobada por la CRA, la UAESP ha determinado que no realizará inversiones para la optimización del Sistema de Tratamiento de Lixiviados del RSDJ.                                .- 
.-Ejecución obra de estabilización Talud Poste 53:   La obra continúa ejecutándose. Se encuentra en desarrollo la etapa 1 del proyecto correspondiente a la construcción de la vía alterna. La obra presenta grandes retrasos a pesar de que se trató de implemetar un plan de acción para diminuirlos; por este motivo se inició proceso administrativo sancionatorio de incumplimiento. El Laudo arbitral quedó en firme el 12-10-2018 y estableció que CGR debe pagar el 100% de esta obra, con lo cual debe seguir ejecutándola y devolver los recursos pagados. Como consecuencia del resultado del Laudo, la Adición 7 de obra y por consiguiente la Adición 4 de la interventoría, se deben liquidar; también se debe revisar cómo será la interventoría de la obra desde el momento en que se hayan liquidado las adiciones.                              
.- Proycto de eliminación de residuos mixtos en el RSDJ.:   Durante el mes de octubre el concesionario CGR Doña Juana S.A. E.S.P realizó el tratamiento de 14.607,71 Toneladas de residuos provenientes de puntos críticos que se encontraban acopiados, consistentes en 13.178,94 Toneladas de residuos de rechazo y 1.428,77 Tonleadas de agregado reciclado.                                
.- Estudio para optimización de la Fase III y estudios para tratamiento de residuos.:   Las actividades programadas se están cumpliendo de acuerdo al cronograma. Para el mes de noviembre se proyecta recibir el producto correspondiente al segundo pago.
</t>
  </si>
  <si>
    <t xml:space="preserve">.- Convenio Interadministrativo 377 de 2016 - Universidad Nacional. Apoyo a permanencia en educación superior y profesional.:   El 04 de octubre se solicita por parte de la Universidad el desembolso por valor de $128.461.447 correspondiente al pago de los 90 beneficiarios del 2do semestre de 2018, período 2018_03. Este valor comprende recursos de reserva 2017 ($43337,487) y recursos de la vigencia 2018 ($85,123,960).                              
.- Convenio Interadministrativo 455 de 2017 - UNAD. Apoyar acceso y continuidad en programas de pregrado, técnico, técnólogo, bachillerato, primaria y alfabetización.:   * El 08 de octubre se realiza reunión de apertura de semestre con los estudiantes beneficiarios del convenio que ingresaron a cursar el periodo 16_04. En 2018 se beneficia un total de 92 estudiantes.
.- Convenio Interadministrativo 473 de 2017 - Universidad Pedagógica. Apoyar permanencia en educación profesional.:   
.- Convenio Interadministrativo 565 de 2017 - Universidad Nacional. Implemetar procesos de investigación para transformación de residuos orgánicos.:   Se han vinculado directamente al proyecto 25 personas residentes en la zona, a través de las cuales se realiza el proceso de investigación, capacitación y sensibilizacón. Se procesan hasta 12 TN semanales de residuos orgánicos de 200 familias de Mochuelo Bajo. 
.- Convenio Interadministrativo 550 de 2017 - Universidad Distrital Francisco José de Caldas. Producción de material vegetal reconversión productiva.:   Se capacitaron y habilitaron 35 personas habitante de la zona de influencia del ESDJ.
.- Contrato de consultoría 598 de 2017 - Consorcio Gea Bioestadística - Continuan realizandose las actividades programadas para la actulización del Diagnóstico.
.- Convenio 375 de 2016 - Universidad Francisco José de Caldas - Apoyo a permanencia en educación superior.:   El convenio se encuentra en trámite el proceso de liquidación. 
.-  Estudios y diseños para PTAR de Mochuelo Bajo.:  Se continuan adelantando las gestiones relacionadas con los predios, el uso del suelo y las condiciones generales que este proyecto exige. La Secretaría Distrital de Planeación, la Empresa de de Acueducto y Alcantarillado de Bogotá, hacen parte de la gestión en lo que corresponde a sus competencias. La UAESP es la entidad que lidera este proceso. 
.-  Estudios y diseños Centro Comunitario Barrio Patico.:   Se continúa la coordinación con la Secretaría de Integración Social para que preste el apoyo técnico que realizará que se requiere en lo referente a los estudios y diseños para la construcción del Jardín Infantil y Centro Comunitario en el barrio Paticos de Mochuelo Bajo. La SDIS aportará documentos guía utilizados por esta entidad para la elaboración de estudios y diseños de jardines infantiles, que sirvan como modelo para iniciar con la elaboración de este proceso y dejarlo formulado antes de fin de año para ejecutar el próximo. Por otro lado, se cuenta con aceptación de oferta de compra de cinco (5) de los siete (7) predios objeto de adquisición en el sector de Paticos. Los dos (2)predios restantes se encuentran en proceso de notificación por aviso tras desconocimiento de localización de propietarios. </t>
  </si>
  <si>
    <t xml:space="preserve">.- Gestión de supervisión a contratos de concesión e interventoría.:   los funcionarios y contratistas de la Subdirtección de Disposición Final, realizaron las acciones pertinentes en los temas técnicos, operativos, ambientales, legales, presupuestales y financieros relacionados con los diferentes aspectos sobre los cuales la SDF realiza supervisión y seguimiento.                                
.- Seguimiento a Interventoría a contratos de concesión:   Se recibió y se revisó el informe de interventoría correpondiente al mes de Septiembre de  2018. Con base en el informe de interventoría y las acciones de supervisión realizadas por el equipo de la SDF, se elaboró el informe de Seguimiento y Control (SyC) correspondiente a dicho mes.                                </t>
  </si>
  <si>
    <t>Se recibieron los estudios y diseños para la edecuación como ECA del predio de La Alqueria y se revisaron de acuerdo a los pliegos, se realizaron las observaciones respectivas y se encuentran en ajuste. Se excluyó de la entrega el componente de presupuesto general  y programación de obra que debido a la imposiblidad del DADEP de informar un plazo para cumplir con la regularizacion del predio.</t>
  </si>
  <si>
    <t>Se radicó proyecto de decreto de urgencia para compra de predios en el Barrio Maria Paz en la localidad de Kennedy en la Secretaría de Habitat , el cual fue trasladado para su revision y aprobación por parte de la Secretaría Juridica del Distrito adicionalmente se contrto el personal de apoyo que se requiere en el equipo de predios para elaborar las ofertas de compra</t>
  </si>
  <si>
    <t>No fue posible expedir Resolución en el mes de Octubre por demoras en el área de Radicación.</t>
  </si>
  <si>
    <t xml:space="preserve">Recicladores Carnetizados
cierre año 2017: 9.110
Año 2018 - Enero: 132
Febrero: 227
Marzo: 149
Abril:  207
Mayo: 170
Junio: 101
Julio: 176
Agosto: 204
Septiembre: 205
Octubre: 214
</t>
  </si>
  <si>
    <t>31/10/2018: Diseñado el proyecto de la versión 10 del Manual de Contratación, junto con otro documento denominado Tablas Manual de Contratación. Pendiente recibir el aval de la Dirección General para elaborar la solcitud de modificación de documentos ante la OAP y efectuar la correspondiente publicación en l sitio web del Modelo de Transformación Organizacional.</t>
  </si>
  <si>
    <t>modernización LED 
cicloruta 27
parques 184
vias y otros 456
Actualización CMH 
cicloruta 20
parques 153
vias y otros 442
TOTAL  1,282</t>
  </si>
  <si>
    <t>Contrato 602 de 2017 
Contrato finalizado. En proceso de liquidación</t>
  </si>
  <si>
    <t>Contrato 597 de 2017
Durante este periodo el equipo técnico de la Subdirección realizó la verificación de productos para la tercera y ultima etapa del contrato 
Etapa denominada Actualización Proyecto de Intervención:
1. Actualización de Intervención estructural 
2. Actualización proyecto arquitectónico 
3. Actualización presupuesto y cronograma 
4. Compilación documento final con los productos tanto estructural como de Bienes Muebles.</t>
  </si>
  <si>
    <t xml:space="preserve">'Para el mes de Octubre:
(4 servicios ) de Inhumaciones asi:
Cementerio Norte: 185
Cementerio Sur: 157
Cementerio Central: 152
Cementerio Serafin: 171
Total : 665
(4 Servicios) Exhumaciones asi: 
Cementerio Norte: 418
Cementerio Sur: 425
Cementerio Central: 138
Cementerio Serafin: 55
Total : 1036
(3 Servicios) Cremación asi: 
Cementerio Norte: 1078
Cementerio Sur: 714
Cementerio Central: N/A
Cementerio Serafin: 183
Total: 1975
(1 servicio) Culto asi:
Cementerio Serafin:2
(4) Manejo del duelo
Cementerio Norte: 36
Cementerio Sur: 97
Cementerio Central: 31
Cementerio Serafin: 2
Total : 166
(4) Asesoría Legal
Cementerio Norte:5
Cementerio Sur: 32
Cementerio Central: 107
Cementerio Serafin: 2
Total : 146
(3) Transporte de Restos
Cementerio Norte:40
Cementerio Sur: 39
Cementerio Central: 0
Cementerio Serafin:70
Total : 157
Cementerio Norte (corresponde a la Localidad Barrios Unidos) con un total de 1,722. servicios prestados. 
Cementerio Sur (corresponde a la Localidad Antonio Nariño) con un total de 1,,425 servicios prestados.
Cementerio Central (corresponde a la Localidad Mártires)  con un total de 577 servicios prestados.
Cementerio Serafín (corresponde a la Localidad Ciudad Bolívar) con un total de 415 servicios prestados.
</t>
  </si>
  <si>
    <t>informe ejecutivo de las actividades que
han sido adelantadas en el mes de octubre de 2018, dentro de la revisión de la Iniciativa
Privada, denominada Servicios Funerales Integrales,
El 1 de octubre de 2018, se da inicio a la revisión del anexo 1 de la resolución de
paso a factibilidad, se incluyen el documento de requerimientos entregado por el
área técnica de la UAESP, y se observa que no se tuvieron en cuenta las
recomendaciones realizadas por las diferentes entidades del Distrito, razón por la
cual se realiza una revisión exhaustiva de las recomendaciones, las cuales son
incluidas en el borrador de anexo.
2. El 04 de octubre de 2018, el Dr. Javier Delego, se remite vía correo electrónico a la
Dra. Angie Hernández, información solicitada para el tema de presupuesto para el
contrato de CD&amp;A para el 2019, de conformidad a lo solicitado por la Alcaldía
Mayor de Bogotá.
3. El día 12 de octubre de 2018, se remite a la Dra. Angie Hernández y al equipo de la
UAESP, anexo 1, de la resolución de paso a factibilidad, en la cual se incluyen las
recomendaciones técnicas realizadas por las diferentes entidades consultadas
dentro de la Factibilidad, con el fin de realizar la revisión y complementación por
parte de los técnicos.
4. El 16 de octubre de 2018, se llevó a cabo reunión con la Subdirección de Servicios
Funerarios y Alumbrado Público, con el fin de tratar el tema de prórroga del
contrato 311 de 2013.
El 19 de octubre de 2018, el Dr. Javier Delgado, remite vía correo electrónico a la
Dra. Angie Hernández, Borrador de resolución de modificación unilateral al
contrato 311 de 2018, se queda a la espera de programación de reunión para
estudio de la resolución con el Jurídica de la UAESP.
6. El 19 de octubre de 2018, se remite vía correo electrónico a la señora Luisa Beltran,
informe ejecutivo del mes de septiembre de 2018.
7. El 22 de octubre de 2018, se solicita a la Dra. Nancy Rodríguez informe del estado
actual del proyecto, del avance que han realizado los técnicos de conformidad con
el correo entronco del 12 de octubre de 2018.
8. El 29 de octubre de 2018, se remiten vía correo electrónico, conceptos acerca de
las posibles soluciones, para dar continuidad a la prestación del servicio en caso en
de no concretarse la IP.
9. El 29 de octubre de 2018, se remiten vía correo electrónico, Concepto acerca de
los subsidios funerarios.
10. El 29 de octubre de 2018, se remiten vía correo electrónico, concepto acerca de si
los bienes que se entreguen en la concesión se consideran recursos públicos.
11. El 30 de octubre de 2018, se remite vía correo electrónico, comunicación dirigida a
Secretaria de Planeación, planes maestros, con el fin de obtener autorización para
la utilización de franja de terreno aledaña al cementerio distrital del sur.</t>
  </si>
  <si>
    <t xml:space="preserve">Durante el seguimiento realizado a la implementación del ITB, se articuló con todas las áreas, liderado por la Oficina Asesora de Planeación, la Oficina Asesora de Comunicaciones, la Oficina TIC y la Subdirección Administrativa y Financiera, mesas de trabajo para adelantar acciones para mejorar los resultados, lo cual mejoró la autocalificación teniendo en cuenta la metodología del ITB. Para el mes de octubre la medición fue del 71,7% sobre un nivel de riesgo medio. </t>
  </si>
  <si>
    <t>Se están incluyendo preguntas relacionadas con la dimensión de liderazgo y se continúa con la validación en la aplicación de las fórmulas del índice de madurez del Modelo</t>
  </si>
  <si>
    <t>El mes de Noviembre cerró con un cumplimiento del 73.5 (Riesgo medio), subiendo dos puntos de acuerdo al mes anterior.  Este aumento se atribuye a "Medios de publicidad diferentes al sitio web para dar a conocer la oferta de bienes y servicios" ya que se confirmo con el área de comunicaciones que en la actualidad estamos cumpliendo con los criterios sujetos a verificación (Radio Local, Periódico Local, Redes Sociales, Carteleras). También al cumplimiento del área de Talento humano respecto a "Seguimiento al desempeño a los funcionarios provisionales" y Al Plan Estratégico Institucional de la Entidad tiene metas establecidas en acceso a la información respaldadas con indicadores verificables</t>
  </si>
  <si>
    <t xml:space="preserve">Se continúa validando las preguntas y la formulación para la medición del índice. </t>
  </si>
  <si>
    <t>Proyecto de Optimización STL.:   Se reitera lo mencionado desde el mes de agosto.  Dada la modificacion tarifaria para los componentes de Disposición Final – CDF y de Tratamiento de Lixiviados – CTL aprobada por la CRA, la UAESP ha determinado que no realizará inversiones para la optimización del Sistema de Tratamiento de Lixiviados del RSDJ.                                
Ejecución obra de estabilización Talud Poste 53:   El Laudo arbitral quedó en firme el 12-10-2018 y estableció que CGR debe pagar el 100% de esta obra, con lo cual debe seguir ejecutándola y devolver los recursos pagados. Como consecuencia del resultado del Laudo, la Adición 7 de obra y por consiguiente la Adición 4 de la interventoría, se deben liquidar; también se debe revisar cómo será la interventoría de la obra desde el momento en que se hayan liquidado las adiciones. La interventoría radicó en la UAESP las actas de terminación y liquidación con el propósito de que la entidad dé su visto bueno. Las actas están en revisión y se espera qeu antes del 7 de diciembre se dé un concepto de las mismas. De otro lado, el contratista entregó el plan de trabajo para revisión por parte de la interventoría. Se espera que este plan quede aprobado antes del 7 de dicembre del 2018.
Proycto de eliminación de residuos mixtos en el RSDJ.:   Durante el mes de noviembre se trataron 10.214,52 toneladas de los residuos provenientes de puntos críticos del acopio en el marco de la Adición No.8 del Contrato de Concesión 344 de 2010, de acuerdo con el certificado de pesaje emitido por la Interventoría.                                
Estudio para optimización de la Fase III y estudios para tratamiento de residuos.:   Se continuan realizando las actividades previstas  en el conograma. El consultor radicó el segundo informe “Resultados de la caracterización física y ambiental del área de estudio” correspondiente al segundo producto con radicado No. 20187000387492 de 01/11/2018 , se realiza revisión y se convoca a reunión para la presentación de dicho informe y entrega de observaciones de la Subdirección, dicha reunión se logró concretar el 19 de noviembre, la Subdirección está a la espera de la radicación del informe ajustado a las observaciones realizadas y está en estructuración el informe N°3 correspondiente al tercer producto.</t>
  </si>
  <si>
    <t xml:space="preserve">Convenio Interadministrativo 377 de 2016 - Universidad Nacional. Apoyo a permanencia en educación superior y profesional.:   El 13 de noviembre se efectuó una reunión con los estudiantes para concertar las actividades a realizar para completar las horas de corresponsabilidad correspondientes al periodo 2018-2.  El 22 de noviembre se realizó el Comité Técnico del Convenio para aclarar tiempos dentro de la anormalidad académica, teniendo en cuenta el paro de estudiantes que se presenta. 
Convenio Interadministrativo 455 de 2017 - UNAD. Apoyar acceso y continuidad en programas de pregrado, técnico, técnólogo, bachillerato, primaria y alfabetización.:  Los estudiantes beneficiarios del convenio durante el mes de noviembre realizaron, en el marco de su corresponsabilidad, actividades artisticas, deportivas, ambientales y sociales en las fundaciones de Mochuelo Bajo, con el fin de colaborar en el desarrollo de los niños de estas Fundaciones.
 Convenio Interadministrativo 473 de 2017 - Universidad Pedagógica. Apoyar permanencia en educación profesional.:   Se realizaron 2 reuniones los días 15 y 16 para conocer, por parte de la Universidad, el avance de la realización de las visitas de habitabilidad y discutir sobre los lineamientos para presentar los próximos informes. El 23 de noviembre de 2018 se realiza el comité técnico para la el seguimiento a la ejecución del convenio 473/2017.                                  
Convenio Interadministrativo 565 de 2017 - Universidad Nacional. Implemetar procesos de investigación para transformación de residuos orgánicos.:   El 7 de noviembre se realiza reunión con las Organizaciones, participantes del proyecto Bendición de Cosecha,  para seguimiento de actividades a desarrollar para la continuidad de la adecuación del terreno. El 14 de noviembre se hace encuentro con la organización de recicladores SINEAMBORE para coordinar las actividades a desarrollar de parte de la organización, para el inicio de la operación de la planta de aprovechamiento.  
Convenio Interadministrativo 550 de 2017 - Universidad Distrital Francisco José de Caldas. Producción de material vegetal reconversión productiva.:   Se realizó el pago de la última factura presentada por la Universidad, por un valor de $60,000,000.                
Contrato de consultoría 598 de 2017 - Consorcio Gea Bioestadística - Realización diágnóstico social y reformulación del Plan de Gestión Social.:   Se recibió el informe de ejecución del contrato, correspondiente a los productos contenidos en la Fase 3: Instrumentos de medición, documeno de la propuesta de muestreo, base de datos con la información depurada y organizada y matriz censal con base en unidad predial. En este sentido, se encuentra en trámite el pago a la tercera cuenta de cobro radicada por el contratista con el número  20187000383592. Se programa reunión de comité tecnico el día 30 de noviembre con el contratista, con el fin de planear el proceso de entrega de los productos                                   
Convenio 375 de 2016 - Universidad Francisco José de Caldas - Apoyo a permanencia en educación superior.:   Por motivos del paro de estudiantes de las universidades públicas no se ha podido avanzar en la liquidación del convenio 375/16.                                   
Estudios y diseños para PTAR de Mochuelo Bajo.:   Al mes de noviembre, no se ha logrado allanar las dificultades en cuanto a los linderos y propiedades de terrenos implicados en el proyecto, por lo que se decide reorientar los recursos inicialmente destinados a este proyecto a otras inversiones del Plan de Gestión Social.
Estudios y diseños Centro Comunitario Barrio Patico.:  El 13 de noviembre mediante correo electrónico, se recordó a la Secretaría de Integración Social- SDIS, los compromisos adquiridos en la reunión realizada el día 19 de octubre de 2018, estos hacen referencia a documentos modelo de estudios previos para la contratación de estudios y diseños de jardines infantiles y centros comunitarios. En la actualidad se está en espera de la recepción de la documentación descrita para continuar con el proceso siguiendo la línea técnica de la SDIS. </t>
  </si>
  <si>
    <t xml:space="preserve">Gestión de supervisión a contratos de concesión e interventoría.:   Los funcionarios y contratistas de la Subdirección de Disposición Final, realizaron las acciones pertinentes en los temas técnicos, operativos, ambientales, legales, presupuestales y financieros relacionados con los diferentes aspectos sobre los cuales la SDF raliza supervisión y seguimiento.                                
Seguimiento a Interventoría a contratos de concesión:   Se recibió y se revisó el informe de interventoría correpondiente al mes de Septiembre de  2018. Con base en el informe de interventoría y las acciones de supervisión realizadas por el equipo de la SDF, se elaboró el informe de Seguimiento y Control (SyC) correspondiente al mes de Octubre 2018.                                </t>
  </si>
  <si>
    <t>Estudios y diseños tecnicos del predio la Alqueria realizados y aprobados, pendiente por parte del DADEP el saneamiento predial requerido para la obtencion de la licencia de construccion, proceso que informan haber iniciado pero sobre el cual no se puede determinar un plazo dado que este trámite depende de terceros.</t>
  </si>
  <si>
    <t>Se tramitó decreto de urgencia 678 de 2018 necesario para la elaboracion de las propuestas de compra de los predios en Maria Paz programados para este año.</t>
  </si>
  <si>
    <t>Se entregó documento definitivo con los aportes del equipo de trabajo de bodegas y grupo ECAs, para revisión y aprobación de la Subdirectora de Aprovechamiento.</t>
  </si>
  <si>
    <t xml:space="preserve">194 Recicladores de oficio incluidos mediante Resolución 775 del 30 de Noviembre de 2018 - 22192 Recicladores en RURO  a la fecha </t>
  </si>
  <si>
    <t>Recicladores Carnetizados
cierre año 2017: 9.110
Año 2018 - Enero: 132
Febrero: 227
Marzo: 149
Abril:  207
Mayo: 170
Junio: 101
Julio: 176
Agosto: 204
Septiembre: 205
Octubre: 214
Noviembre: 142</t>
  </si>
  <si>
    <t>Uniformes entregados:
Septiembre: 941 uniformes en 17 organizaciones
Octubre: 192 uniformes en 2 organizaciones
TOTAL: 2.513</t>
  </si>
  <si>
    <t>Uniformes entregados:
Septiembre: 941 uniformes en 17 organizaciones
Octubre: 192 uniformes en 2 organizaciones
Noviembre: 688 uniformes a 16 organizaciones</t>
  </si>
  <si>
    <t>56 Equipos de computo entregados.</t>
  </si>
  <si>
    <t>Se entregó documento y se publicó en el SIG</t>
  </si>
  <si>
    <t>En el mes de noviembre se firmaron las adiciones a los contratos de concesión 283, 285, 286, y 287 en el marco de las obligaciones de hacer relacionadas con compra de cestas, por valor de 30,269,516,562. Igualemnte se suscribio adición al contrato de concesión 284 en el marco de las obligaciones de hacer, en el tema de mayores frecuencias de lavado y compra de cestas por valor de 147,572,200</t>
  </si>
  <si>
    <t xml:space="preserve">En el mes de octubre se firmaron adciones a los contratos de concesión  283, 285, 286 y 287 de 2018, en el marco de las obligaciones de hacer - lavado de áreas especiales, por un valor de $4,354,352,711 </t>
  </si>
  <si>
    <t>el 28 de noviembre se aprobó  el procedimiento Supervisión y Control de la Gestión de Residuos Sólidos GRS-PC-03 V1.</t>
  </si>
  <si>
    <t>Se ejecutó  el plan de supervisión y control para el servicio de hospitalarios y se entregó el informe correspondiente al mes de septiembre de 2018.</t>
  </si>
  <si>
    <t>Se ejecutó  el plan de supervisión y control para el servicio de hospitalarios y se entregó el informe correspondiente al mes de octubre de 2018.</t>
  </si>
  <si>
    <t>19/10/2018: Se realizo mantenimiento preventivo a los computadores PC, impresoras, scanners, horas de soporte de servidores, horas de soporte de seguridad perimetral, mantenimiento preventivo centros de cableado  de la sede principal, archivo de gestión, archivo central y bodega la alqueria.
 Se realizaron los pagos de los servicios portables (Mifi y Tables) a cargos de la Unidad para el buen desarrollo de llas funcio</t>
  </si>
  <si>
    <r>
      <rPr>
        <b/>
        <sz val="8"/>
        <color theme="1"/>
        <rFont val="Gisha"/>
        <family val="2"/>
      </rPr>
      <t xml:space="preserve">14/11/2018: </t>
    </r>
    <r>
      <rPr>
        <sz val="8"/>
        <color theme="1"/>
        <rFont val="Gisha"/>
        <family val="2"/>
      </rPr>
      <t>Se realizo el inventario de software y hardware de la entidad y se realizo el diagnostico de estos si cumplen con el protocolo de IPV6</t>
    </r>
  </si>
  <si>
    <r>
      <t xml:space="preserve">14/11/2018: </t>
    </r>
    <r>
      <rPr>
        <sz val="8"/>
        <color theme="1"/>
        <rFont val="Gisha"/>
        <family val="2"/>
      </rPr>
      <t>Se han adelantado documentos como la Poliitcas de red y el registro de activos de información, los cuales son docuemntos importantes para la implementación del Modelo de Seguridad.</t>
    </r>
  </si>
  <si>
    <r>
      <t xml:space="preserve">14/11/2018: </t>
    </r>
    <r>
      <rPr>
        <sz val="8"/>
        <color theme="1"/>
        <rFont val="Gisha"/>
        <family val="2"/>
      </rPr>
      <t>Se realizo la migración de la pagina web de joomla a drupal, se actualizo de acuerdo a la Ley de Transparencia 1712.
Se creo el nuevo mapa de procesos.
Se tiene en cuenta el protocolo de publicación de los documentos.</t>
    </r>
  </si>
  <si>
    <t xml:space="preserve">En cumplimiento del plan de trasición de implementación del NMNC, durante el mes de noviembre  se adelantaron  las siguientes mesas de trabajo, durante los días 13, 21 y 29, con el fin realizar seguuimiento a los compromisos adquiridos., se anexan actas de reunión.             </t>
  </si>
  <si>
    <t>Esta acitividad fue finalizada el pasado mes de Agosto, por lo cual se encuentra cumplida en el 100%</t>
  </si>
  <si>
    <t>Para el periodo de  noviembre se cumplió con el 100% de lo programado,  toda vez que,  de las 429 solicitudes recibidas  de préstamo,  fueron atendidas en su  totalidad.  Se adjunta soporte.</t>
  </si>
  <si>
    <t>Plan preauditoría realizada en diciembre de 2018 por parte del ICONTEC
Informe de la Preauditoría</t>
  </si>
  <si>
    <t>modernización LED 
cicloruta 126
parques 650
vias y otros 2,570
Actualización CMH 
cicloruta 15
parques 1318
vias y otros 1,518
TOTAL 5,197</t>
  </si>
  <si>
    <t>Contrato 601 de 2017 
Para este periodo el contrato se encuentra suspendido. 
Se continua con acompañamiento por parte de la Curaduria para el proyecto de reforzamiento estructural. 
Se realiza radicación el día 19 de Octubre.</t>
  </si>
  <si>
    <t>Contrato 601 de 2017
Contrato se encuentra suspendido ya que no se ha obtenido licencia de construcción. Sin embargo se realiza acompañamiento al contratista en el ajuste a los diseños de reforzamiento los cuales se encuentran en verificación por parte de la Curaduría Urbana # 5</t>
  </si>
  <si>
    <t xml:space="preserve">CONTRATO 605/2017
APUNTALAMIENTO MAUSOLEOS EN RIESGO.
• Se realizó en el mes de octubre el apuntalamiento de 4 mausoleos ubicados en L1, Q15,A8,K34
SEGUIMINETO ACTIVIDADES DE OBRA:
Ítem No 2.1 RETIRO Y DISPOSICIÓN FINAL DE ESCOMBROS
Se continua con esta actividad durante todo el mes 
Ítem No 2.2 LOCALIZACIÓN Y REPLANTEO
• Se continúa con el acompañamiento del equipo de topografía.
Ítem No 3.2 DESMONTE DE PLACA DE CONTRAPISO e=0.1m (incluye trasiego interno)
• Se continua con el desmonte de la placa mecánico y manual durante el mes de septiembre en el costado occidental llevando un avance de obra de esta actividad en un 98% y la zona oriental en un 80%  
Ítem No 4.1 EXCAVACIÓN MANUAL EN MATERIAL COMÚN
• Se continua con la excavación mecánica y manual durante el mes de septiembre en el costado occidental llevando un avance de obra de esta actividad en un 90% y la zona oriental un porcentaje de  20%.
Ítem No 4.2 SUBBASE RECEBO COMPACTADO PARA CONTRAPISOS. ESPESOR 30 CM
• Se aprobó APUs de BASE GRANULAR B400 y BASE B600 de acuerdo con los establecido en el diseño de la vía, avalado por la interventoría
• Se empezó llenos a partir del 5 de octubre de 2018 en el costado occidental.
Ítem No 6 TRATAMIENTO SILVICULTURAL - TALA, DESENRAIZADO Y CONTENEDORES
• Se realizó sigue realizando en el mes de octubre el tratamiento a las raíces que se encontraban expuestas en el costado oriental, con seguimiento del forestal del contratista y seguimiento de la interventoría
Ítem No 5,7 GEOTEXTIL TEJIDO PARA SUBRASANTE
• Se empezó con esta actividad desde el 5 de octubre de 2018, se utiliza geotextil tejido y no tejido para subrasante y el filtro francés del costado occidental para la vía 1 al frente de las galerías y las vías que rodean la tumba de Santander. De acuerdo con el diseño aprobado por la interventoría.
Comité técnico semanales: 
• Comité No 21:5/10/2018   
• Comité No 22:12/10/2018   
• Comité No 23:19/10/2018   
• Comité No 24:26/10/2018   
HSEQ:
Se realizó comités HSEQ el día 22 de octubre de 2018 en el cual informan:
• el contratista realizó ante la entidad competente el trámite del PIN, 
• Se está cumpliendo con el PMT y señalización en la zona de la obra
• El consorcio RARO entrega de la matriz de peligros el 5 de octubre de 2018
• Se entregó por parte del contratista a la interventoría para su revisión el plan de manejo ambiental
• Se sigue le incumplimiento de la entrega de paz y salvos del personal que laboró en contrato 605.
Trámite Administrativo- Solicitud de Prorroga:
- Se tramito la prórroga del contratista a la entidad el día 10 de octubre de 2018 y con radicado No 201870000358412 Por un plazo de 68 días, quedando fecha de finalización el 15 de diciembre del presente año. 
- La fiducia Bogotá ha desembolsado un valor total del $538.102.399 por anticipo al Consorcio RARO, quedando un saldo por concepto de proveedores de material por $55.299.486. 
- La interventoría mediante rd 20187000360972 del 10   octubre 2018 devolvió la orden de pago No17 debido a que no cumplía con los requisitos solicitados para el aval de la interventoría.
*Mediante oficio No 2018700032530-2 del  la interventoría radica a la UAEP el visto bueno de dichos APUS y NP, con los cuales el contratista en el mes de octubre envía a la interventoría el balance con mayores y menores del contrato 605 . se encuentra en revisión.
</t>
  </si>
  <si>
    <t>Contrato 605:
La UAESP solicitó en cada comité técnico al contratista presentar a la interventoría el balance de mayores y menores así como la adición del contrato de acuerdo a los APUs actualizados y Precios No Previstos avalados por la interventoría.
La interventoría devuelve nuevamente el corte de Obra No 1 al Contratista reiterando nuevamente observaciones a los informes y soportes que sustentan el Corte de Obra N1</t>
  </si>
  <si>
    <t>Contrato 602:
En el mes de noviembre se realizo la 4 jornada de mantenimiento a las zonas intervenidas</t>
  </si>
  <si>
    <t>Contrato 597 de 2017
Contratista realiza entrega de observaciones realizadas al informe final, mediante radicado 20187000421422 del día 27 de noviembre, dicho informe se encuentra en verificación del equipo técnico de la Subdirección.</t>
  </si>
  <si>
    <t xml:space="preserve">Noviembre:
(4 servicios ) de Inhumaciones asi:
Cementerio Norte: 169
Cementerio Sur: 172
Cementerio Central: 141
Cementerio Serafin: 232
Total : 714
(4 Servicios) Exhumaciones asi: 
Cementerio Norte: 337
Cementerio Sur: 176
Cementerio Central: 196
Cementerio Serafin: 88
Total : 797
(3 Servicios) Cremación asi: 
Cementerio Norte: 997
Cementerio Sur: 513
Cementerio Central: N/A
Cementerio Serafin: 242
Total: 1752
(1 servicio) Culto asi:
Cementerio Serafin:1
(4) Manejo del duelo
Cementerio Norte: 66
Cementerio Sur: 32
Cementerio Central: 55
Cementerio Serafin: 2
Total : 155
(4) Asesoría Legal
Cementerio Norte:5
Cementerio Sur: 75
Cementerio Central: 45
Cementerio Serafin: 3
Total : 128
(3) Transporte de Restos
Cementerio Norte:30
Cementerio Sur: 59
Cementerio Central: 0
Cementerio Serafin:60
Total : 149
Cementerio Norte (corresponde a la Localidad Barrios Unidos) con un total de 1,574. servicios prestados. 
Cementerio Sur (corresponde a la Localidad Antonio Nariño) con un total de 968 servicios prestados.
Cementerio Central (corresponde a la Localidad Mártires)  con un total de 586 servicios prestados.
Cementerio Serafín (corresponde a la Localidad Ciudad Bolívar) con un total de 568 servicios prestados.
para un total de 3,696 servicios de Inhumación, Exhumación, Cremación y Culto prestados en los Cementerios del Distrito. </t>
  </si>
  <si>
    <t>informe ejecutivo de las actividades que
han sido adelantadas en el mes de noviembre la a constinuación descrita:
Se realizaron reuniones con la Secretaria Distrital de Habitab para presnetar el proyecto, de esta salieron ajuste y recomendaciones.
Se realizaron modificaciones a la propuesta hechas por el Ministerio de Cultura.
Se estructuro el documento a presnetar ante el comite distrital de APP.
Entre otros.</t>
  </si>
  <si>
    <t xml:space="preserve">Octubre
En este mes se dio respuesta de autorización por parte de la UAESP a 120 solicitudes, las cuales corresponden a 285 servicios funerarios autorizados; adicionalmente 06 solicitudes no fueron autorizadas, las cuales corresponden a 11 servicios no autorizados. para un total de 126 solicitudes gestionadas.
Para el mes de mayo el promedio de repuesta fue de 8,2 días hábiles, por lo que se observa un promedio en alza y mayor en un (01) día con relación al promedio del mes de abril. Es de tener en cuenta que se atendieron en el transcurso de este mes algunas solicitudes que fueron radicadas en los últimos días del mes de abril de 2018. 
En el mes de MAYO, la caracterización de las autorizaciones de los subsidios funerarios por cementerio fue la siguiente:
Cementerio Norte (corresponde a la Localidad Barrios Unidos): Se autorizaron 00 inhumaciones, 08 exhumaciones, 17 cremaciones, 00 otros (transporte - prorroga), para un total de 25 servicios.
Cementerio Sur (corresponde a la Localidad Antonio Nariño): Se autorizaron 01 inhumaciones, 66 exhumaciones, 67 cremaciones, 01 otros (transporte - prorroga), para un total de 135 servicios.
Cementerio Central (corresponde a la Localidad Mártires): Se autorizaron 01 inhumaciones, 23 exhumaciones, 00 cremaciones, 22 otros (transporte - prorroga), para un total de 46 servicios.
Cementerio Serafín (corresponde a la Localidad Ciudad Bolívar): Se autorizaron 47 inhumaciones, 10 exhumaciones, 22 cremaciones, 00 otros (transporte - prorroga), para un total de 79 servicios.
Conforme con lo anterior, se informa que en el mes de mayo se autorizaron 49 inhumaciones, 107 exhumaciones, 106 cremaciones y otros 23 servicios (arrendamientos por prorroga y transporte).
De acuerdo a la información remitida por el operador de los cementerios -Inversiones Monte Sacro- a la Subdirección de Servicios Funerarios, se reportan los datos de los subsidios funerarios efectivamente prestados en los Cementerios propiedad del Distrito Capital, así:  
MAYO 2018 (con corte a 31 de mayo; ya que el corte a la fecha 31 de mayo lo allegaron en el mes de junio).
Cementerio Norte       16
Cementerio Sur          148
Cementerio Serafín    37
Cementerio Central    36
Con corte de 01 de enero hasta el día 31 de mayo, los subsidios que fueron solicitados se caracterizan por género de la siguiente manera:
• solicitudes de subsidios realizados por mujeres 399 
• solicitudes de subsidios realizados por hombres 173
</t>
  </si>
  <si>
    <t xml:space="preserve">Noviembre
En este mes se dioautorización por parte de la UAESP a 183 solicitudes, las cuales corresponden a 405 servicios funerarios autorizados; adicionalmente 12 solicitudes no fueron autorizadas, las cuales corresponden a 29 servicios no autorizados para un total de 193 solicitudes gestionadas que corresponden a 434 servicios.
Para el mes de noviembre el promedio de repuesta fue de 6,8 días hábiles, por lo que se observa un promedio en alza con respecto al mes anterior y mayor en 0.3 días con relación al promedio de días de respuesta del mes de octubre. 
Por otra parte, es de tener en cuenta que se atendieron en el transcurso de este mes sesenta y dos (62) solicitudes remanentes de del mes de octubre 2018, las cuales corresponden a ciento treinta y ocho (138) servicios solicitados. Las anteriores solicitudes corresponden a aquellas que fueron radicadas en la entidad en los últimos días del mes de octubre.
En el mes de NOVIEMBRE, la caracterización de las autorizaciones de los subsidios funerarios por cada uno de los cementerios fue la siguiente:
Cementerio Norte (corresponde a la Localidad Barrios Unidos): Se autorizaron 00 inhumaciones, 38 exhumaciones, 43 cremaciones, 05 otros (transporte - prorroga), para un total de 86 servicios.
Cementerio Sur (corresponde a la Localidad Antonio Nariño): Se autorizaron 04 inhumaciones, 66 exhumaciones, 66 cremaciones, 06 otros (transporte - prorroga), para un total de 142 servicios.
Cementerio Central (corresponde a la Localidad Mártires): Se autorizaron 02 inhumaciones, 25 exhumaciones, 00 cremaciones, 27 otros (transporte - prorroga), para un total de 54 servicios.
Cementerio Serafín (corresponde a la Localidad Ciudad Bolívar): Se autorizaron 67 inhumaciones, 17 exhumaciones, 36 cremaciones, 03 otros (transporte - prorroga), para un total de 123 servicios.
Conforme con lo anterior, se informa que en el mes de noviembre se autorizaron 73 inhumaciones, 146 exhumaciones, 145 cremaciones y otros 41 servicios (arrendamientos por prorroga y transporte).
Por otra parte, se indica que con corte de 01 de enero hasta el día 30 de noviembre de 2018, la Subdirección de Servicios Funerarios y Alumbrado Público realizó la caracterización de los subsidios que fueron solicitados, por género de la siguiente manera:
• solicitudes de subsidios realizados por mujeres 1049 
• solicitudes de subsidios realizados por hombres 420
</t>
  </si>
  <si>
    <t xml:space="preserve">Estrategia 1. Posicionamiento y fortalecimiento de la imagen institucional: 18 contenidos 
Estrategia 2. Gestión y logros de las acciones desarrolladas por la entidad: 17 contenidos 
Estrategia 3. Promover el sentido de pertenencia hacia la Uaesp por parte de los funcionarios y/o contratistas: 4 contenidos
</t>
  </si>
  <si>
    <t xml:space="preserve">Estrategia 1. Posicionamiento y fortalecimiento de la imagen institucional: 12 contenidos 
Estrategia 2. Gestión y logros de las acciones desarrolladas por la entidad:  10 contenidos 
Estrategia 3. Promover el sentido de pertenencia hacia la Uaesp por parte de los funcionarios y/o contratistas:  5 contenidos </t>
  </si>
  <si>
    <t>Total de noticias: 51
prensa: 17
radio: 11
tv:15
web:08</t>
  </si>
  <si>
    <t>Total de noticias: 63
prensa: 14
radio: 10
tv:18
web:21</t>
  </si>
  <si>
    <t xml:space="preserve">Secretaría de Ambiente y Jardín Botánico (campaña de reciclar Transforma)
Covinoc
(Campaña Reciclar Transforma)
Automundial
Sistema Verde
Anre
Reencol
Ciudad Limpia
</t>
  </si>
  <si>
    <t xml:space="preserve">Prestadores de aseo
Jardín Botánico 
</t>
  </si>
  <si>
    <r>
      <t>30/11/2018:</t>
    </r>
    <r>
      <rPr>
        <sz val="8"/>
        <color theme="1"/>
        <rFont val="Gisha"/>
        <family val="2"/>
      </rPr>
      <t>Desde los integrantes del Grupo Funcional de Contratación, se está realizando una última verificación de los documentos, proyecto del Manual de Contratación, versión 10 y Tablas del Manual de Contratación, con la finalidad de proceder a radicar la solicitud de modificación de documentos ante la Oficina Asesora de Planeación.</t>
    </r>
  </si>
  <si>
    <r>
      <rPr>
        <b/>
        <sz val="8"/>
        <color theme="1"/>
        <rFont val="Gisha"/>
        <family val="2"/>
      </rPr>
      <t xml:space="preserve">31/12/2018: </t>
    </r>
    <r>
      <rPr>
        <sz val="8"/>
        <color theme="1"/>
        <rFont val="Gisha"/>
        <family val="2"/>
      </rPr>
      <t xml:space="preserve">A esta actividad se le dará continuidad en la vigencia 2019. La misma, culminará con la adpopción de la versión 10 del Manual de Contratación además de un documento que contiene unas tablas en las cuales se encontrarán las delegaciones y las desconcentraciones, lineamientos para elaborar y actualizar el PAA, otro item que contiene lineamiengos para la actividad contractual, otro numeral denominado administrar los documentos del proceso, incluyendo su elaboración expedición, publicación, archivo y demás actividades de gestión documental, una tabla 5 que aborda el tema de las modificaciones a los contratos y convenios y un último item en el cual se describen los lineamientos para el trámite de la cesión de los contratos y convenios. </t>
    </r>
  </si>
  <si>
    <t>14/12/2018: Se realizo mantenimiento preventivo a los computadores PC, impresoras, scanners, horas de soporte de servidores, horas de soporte de seguridad perimetral, mantenimiento preventivo centros de cableado, mantenimiento preventivo UPS, aires acondicionados, traslados de puntos, telefonos IP, infraestructura y equipos de data center  de la sede principal, archivo de gestión, archivo central y bodega la alqueria.
Se realizaron los pagos de los servicios portables (Mifi y Tables) a cargos de la Unidad para el buen desarrollo de llas funcio</t>
  </si>
  <si>
    <t>90% del plan institucional de Bienestar  para la vigencia 2018 ejecutado.</t>
  </si>
  <si>
    <t xml:space="preserve">Estrategia 1. Posicionamiento y fortalecimiento de la imagen institucional: 20 contenidos 
Estrategia 2. Gestión y logros de las acciones desarrolladas por la entidad:  18 contenidos 
Estrategia 3. Promover el sentido de pertenencia hacia la Uaesp por parte de los funcionarios y/o contratistas:  3 contenidos </t>
  </si>
  <si>
    <t>Total de noticias: 112
prensa: 26
radio: 43
tv:22
web:28</t>
  </si>
  <si>
    <t xml:space="preserve">Prestadores de aseo
Alcaldía Mayor de Bogotá(Estrategias de comunicación interna
</t>
  </si>
  <si>
    <t xml:space="preserve">Se sencibilia al interior del Equipo el Estatuto de Auditoria </t>
  </si>
  <si>
    <t>Se realiza actualización del proceso con la creación del modelo de trasformación con cadena de valor, matriz relacional e indicadores.
Se solicita publicación de documentos a OAP para iniciar proceso de sencibilización.</t>
  </si>
  <si>
    <t>El procedimiento de Auditorias de Internas, formatos entre otros seran actualizados en la vigencia 2019.</t>
  </si>
  <si>
    <t>• Memorando: 20181100036453 de 2018
• Acta de Comité CICCI No. 2 de 2018 
• Resolución UAESP No. 631 de 2018
• Mapa relacional, cadena de valor, indicadores, según solicitud a OAP Rad. 20181100054663 de 2018 y Acta 45 Comite Primario de OCI
• Solicitud de publicación de documentos modificados para socializar cambios Rad. 20181100055423 de 2018.</t>
  </si>
  <si>
    <t>Informe de Seguimiento a los Requerimientos efectuados por los Entes de Control - Septiembre 2018; Auditoria de Cumplimiento a lineamientos de la Directiva 3 de 2013; informe de seguimiento Plan de Mejoramiento Interno; Respuesta Solicitud según Radicado 20187000368022; y  Materialización de un (1) riesgo frente al Plan Anual de Auditorías, vigencia 2018.</t>
  </si>
  <si>
    <t xml:space="preserve">Resultados de Auditoría a los Estados Contables; Informe de Seguimiento a los Requerimientos efectuados por los Entes de Control - octubre 2018; Publicación de Informes de Evaluación y Auditoría en página web; VerificaciÃ³n del Sistema Integrado de Gestión; Formulación Plan de Mejoramiento no conformidad auditoría externa SGS. </t>
  </si>
  <si>
    <t>Informe de Seguimiento a los Requerimientos efectuados por los Entes de Control - noviembre 2018; Publicación de Informes de Evaluación y Auditoría en página Web; Informe Auditoria Proceso de Gestión de Asuntos Legales, Representación Judicial, extrajudicial y funciones del Comité de Conciliación de la UAESP; Informe seguimiento página web.
De 33 trabajos de auditoria en PAA, se realizaron 30 segun programación, no obstante se relizaron 2 seguimientos (semestral) a la gestión ambiental. (30/33=90,9%)
De lo programado en el PAA se trabajaron 15 de 16 temas previstos: el proceso de disposición final no se trabajo, no obstante se trabajo el tema ambiental durante el año.</t>
  </si>
  <si>
    <t>En la url http://www.uaesp.gov.co/transparencia/control/informes-gestion-evaluacion-y-auditoria/  se presenta todos los informes de evaluación y auditoría realizados por esta Oficina durante la vigencia 2018</t>
  </si>
  <si>
    <t xml:space="preserve">• Acta de Comité CICCI No. 1 y No. 2 de 2018 </t>
  </si>
  <si>
    <t>Se realizò el informe de seguimiento a los Requerimientos Entes de Control. Radicado No. 20181100051963    del 07/11/2018.</t>
  </si>
  <si>
    <t xml:space="preserve">Se realizò el informe de seguimiento a los Requerimientos Entes de Control. Radicado No. 20181100056693 del    06/12/2018 </t>
  </si>
  <si>
    <t>Se realizò el informe de seguimiento a los Requerimientos Entes de Control. Radicado No. 20191100005623   del  14/01/2019</t>
  </si>
  <si>
    <t>informes radicados en ORFEO, según descricción mes a mes.</t>
  </si>
  <si>
    <t xml:space="preserve">No se realizó Campaña por parte de la Oficina de Comunicaciones </t>
  </si>
  <si>
    <t>Se realizó conestación a la campaña sugiriendo, cambiar los personajes por navidad pero con el mismos Contenido. La Oficina de control Interno considera que la contrapropuesta (diagramación) no es coherente con el contenido, razon por la cual se explora por otra opción.</t>
  </si>
  <si>
    <t>Se presentó  la contrapropuesta a la campaña de la Oficina: dos videos pequeños para incentivar el análisis y la planeación. La idea fue trasmitirlos por los medios audiovisuales, de forma no consecutiva hasta la primera semana enero de 2019.</t>
  </si>
  <si>
    <t>• Correo electronico del 19 jun. 2018.
• Memorando Rad. 20181100045743
• Correo electronico del 14 de diciembre de 2018
• Se trasmitio por twitter, con copia @Uaesp</t>
  </si>
  <si>
    <t>Registros en google Calendario, actas y listas de asistencia de los diferentes servidores públicos de la UAESP.</t>
  </si>
  <si>
    <t xml:space="preserve">El contratistas designado, solicita terminación anticipada de contrato. </t>
  </si>
  <si>
    <t>• Lineamientos, según memorandos 20181100012023 de 2018
• Seguimientos según Memorandos: 20181100033293; 20181000033703 de 2018
• Memorando: 20181100036453 de 2018</t>
  </si>
  <si>
    <t>Contrato 601 de 2017:
Aun se encuentra suspendido,  y se presento recurso de reposición a la curaduria para  tramite de aprobación de la licencia.</t>
  </si>
  <si>
    <t xml:space="preserve">Contrato 602:
Contratto finalizado y recibido a satisfacción </t>
  </si>
  <si>
    <t xml:space="preserve">Contrato 597 de 2017:
Contratto finalizado a la espera de ñla aprobación del Ministerio de cultura para efectuar su liquidación  </t>
  </si>
  <si>
    <t xml:space="preserve">Diciembre:
(4 servicios ) de Inhumaciones asi:
Cementerio Norte: 203
Cementerio Sur: 220
Cementerio Central: 148
Cementerio Serafin: 112
Total : 683
(4 Servicios) Exhumaciones asi: 
Cementerio Norte: 98
Cementerio Sur: 62
Cementerio Central: 118
Cementerio Serafin: 53
Total : 331
(3 Servicios) Cremación asi: 
Cementerio Norte:785
Cementerio Sur: 362
Cementerio Central: N/A
Cementerio Serafin: 205
Total: 1352
(1 servicio) Culto asi:
Cementerio Serafin:1
(4) Manejo del duelo
Cementerio Norte: 73
Cementerio Sur: 51
Cementerio Central: 13
Cementerio Serafin: 2
Total : 139
(4) Asesoría Legal
Cementerio Norte:4
Cementerio Sur: 75
Cementerio Central: 61
Cementerio Serafin: 2
Total : 142
(3) Transporte de Restos
Cementerio Norte:20
Cementerio Sur: 35
Cementerio Central: 0
Cementerio Serafin:20
Total : 75
Cementerio Norte (corresponde a la Localidad Barrios Unidos) con un total de 1,163. servicios prestados. 
Cementerio Sur (corresponde a la Localidad Antonio Nariño) con un total de 770 servicios prestados.
Cementerio Central (corresponde a la Localidad Mártires)  con un total de 415 servicios prestados.
Cementerio Serafín (corresponde a la Localidad Ciudad Bolívar) con un total de 375 servicios prestados.
para un total de 2,723 servicios de Inhumación, Exhumación, Cremación y Culto prestados en los Cementerios del Distrito. 
</t>
  </si>
  <si>
    <t>Actividad cumplida</t>
  </si>
  <si>
    <t>Se elaboraron las propuestas de compra de los seis predios en Maria Paz programados para este año, han aceptado tres propietarios, pendiente la respuesta de los otros tres.</t>
  </si>
  <si>
    <t>Documento desarrollado se adopatará en el SIG y socializado a las organizaciones de recicladores durante la vigencia 2019</t>
  </si>
  <si>
    <t xml:space="preserve">Diciembre de 2018 - 22192 Recicladores en RURO. </t>
  </si>
  <si>
    <t>59 Equipos de computo entregados durante 2018.</t>
  </si>
  <si>
    <t>Uniformes entregados:
Septiembre: 941 uniformes en 17 organizaciones
Octubre: 192 uniformes en 2 organizaciones
Noviembre: 688 uniformes a 16 organizaciones
Diciembre: 1060 uniformes</t>
  </si>
  <si>
    <t>.- Proyecto de Optimización STL.:   Tal como se mencionó desde el mes de agosto de 2018 y dada la modificación tarifaria para los componentes de Disposición Final – CDF y de Tratamiento de Lixiviados – CTL aprobada por la CRA, por el momento la UAESP ha determinado que no realizará inversiones para la optimización del Sistema de Tratamiento de Lixiviados del RSDJ.  Sobre el particular, es preciso aclarar que el responsable directo de las obras, presupuesto, acciones y cronograma a realizar en la Planta de Tratamiento de Lixiviados del Relleno Sanitario Doña Juana es el concesionario Centro de Gerenciamiento de Residuos Doña Juana S.A.E.S.P - CGR Doña Juana S.A. ESP. 
Así las cosas, la obligación de optimización del sistema de tratamiento de lixiviados se resolvió mediante el laudo proferido el pasado 27 de septiembre de 2018 por el Tribunal de Arbitral del Centro de Arbitraje y Conciliación de la Cámara de Comercio de Bogotá, con fecha de ejecución a partir del 11 de octubre de 2018.
"Obra de estabilizacion geotécnica Poste 53: A pesar de que se trató de implementar un plan de acción para disminuir los atrasos, estos alcanzaron aproximadamente un valor del 50%. Por los atrasos actualmente está en trámite un proceso sancionatorio de incumplimiento en la SAL. Sin embargo, la interventoría radicó un oficio en la entidad, mediante el cual solicitaba la terminación del proceso sancionatorio, como consecuencia del laudo arbitral. De acuerdo con el Laudo Arbitral, que indicó que el 100% del costo de la obra le corresponde a CGR, actualmente se está tramitando por la interventoría la liquidación de las adiciones 7 y 4 de los contratos C344-2010 y C130E-2011 respectivamente, y está por definirse cómo CGR devolverá los recursos girados y cómo culminará la obra por su cuenta; también está pendiente definir cómo se va a realizar la interventoría de la obra a partir de lo que se acuerde con CGR sobre la continuidad de la misma. La interventoría radicó los borradores de las actas de terminación y liquidación para revisión por parte de la UAESP. Mediante oficio 20183000251141 del 12 de diciembre, se le solicitó a la interventoría determinar la viabilidad de iniciar un proceso de incumplimiento de contrato contra el consecinario CGR. La Subdirección de Asuntos Legales emitió un concepto, mediante el memorando 20186000056353 del 12 de diciembre, en el cual manifiesta que el plazo para ejecutar las obras del poste 53 debe ser aquel establecido en el contrato adicional No. 7. De otro lado, el concepto establece que el consecionario no solo debe devolver entregados por la UAESP para ejecutar las obras, sino que debe devolver, además, los recursos que la UAESP pagó a la interventoría para que supervisara estas obras. Por último, la SAL conceptuó que no era viable adicionar la interventoría para ejeercer la supervisión de las obras. El consecionario suspendió las o bras hasta el 15 de enero mientras analiza el concepto emitido por la SAL.
,- Proyecto de eliminación de residuos mixtos en el RSDJ:   Durante el mes de diciembre se trataron 13.801,68 toneladas de los residuos provenientes de puntos críticos del acopio de acuerdo con el certificado de pesaje emitido por la Interventoría, en el marco de la Adición No.8 al Contrato de Concesión 344 de 2010.
,- Estudio para optimización de la Fase III y estudios para tratamiento de residuos:   El contrato de consultoría UAESP-CM-013-2018 finalizó el 31 de diciembre de de 2018, con radicado N° 20187000448292 fue radicado el Informe N°2 ajustado, con radicado N° 20187000459892 fue radicado el Informe N°3 y con radicado N° 20187000468882 fue radicado el Informe final de la consultoría.</t>
  </si>
  <si>
    <r>
      <rPr>
        <b/>
        <sz val="8"/>
        <color theme="1"/>
        <rFont val="Gisha"/>
        <family val="2"/>
      </rPr>
      <t>,- Gestión de supervisión a contratos de concesión e interventoría.: </t>
    </r>
    <r>
      <rPr>
        <sz val="8"/>
        <color theme="1"/>
        <rFont val="Gisha"/>
        <family val="2"/>
      </rPr>
      <t xml:space="preserve">  Los funcionarios y contratistas de la Subdirección de Disposición Final, realizaron las acciones pertinentes en los temas técnicos, operativos, ambientales, legales, presupuestales y financieros relacionados con los diferentes aspectos sobre los cuales la SDF raliza supervisión y seguimiento.                                
</t>
    </r>
    <r>
      <rPr>
        <b/>
        <sz val="8"/>
        <color theme="1"/>
        <rFont val="Gisha"/>
        <family val="2"/>
      </rPr>
      <t>,- Seguimiento a Interventoría a contratos de concesión:  </t>
    </r>
    <r>
      <rPr>
        <sz val="8"/>
        <color theme="1"/>
        <rFont val="Gisha"/>
        <family val="2"/>
      </rPr>
      <t> Se recibió y se revisó el informe de interventoría correpondiente al mes de Noviembre de 2018. Con base en el informe de interventoría y las acciones de supervisión realizadas por el equipo de la SDF, se elaboró el informe de Seguimiento y Control (SyC) correspondiente a dicho mes.                                </t>
    </r>
  </si>
  <si>
    <t>En el mes de DICIEMBRE se firmó la adición al contrato de concesión 287 en el marco de las obligaciones de hacer relacionadas con la construcción de Soterrados, por valor de 3,506,524,065.</t>
  </si>
  <si>
    <t>Se ejecutó  el plan de supervisión y control para el servicio de hospitalarios y se entregó el informe correspondiente al mes de noviembre de 2018.</t>
  </si>
  <si>
    <t xml:space="preserve"> </t>
  </si>
  <si>
    <r>
      <rPr>
        <b/>
        <sz val="8"/>
        <color rgb="FF000000"/>
        <rFont val="Gisha"/>
        <family val="2"/>
      </rPr>
      <t xml:space="preserve">,- Convenio Interadministrativo 377 de 2016 - Universidad Nacional. Apoyo a permanencia en educación superior y profesional.:   </t>
    </r>
    <r>
      <rPr>
        <sz val="8"/>
        <color rgb="FF000000"/>
        <rFont val="Gisha"/>
        <family val="2"/>
      </rPr>
      <t xml:space="preserve">
* El 14 de diciembre se realiza un encuentro con los estudiantes para formalizar el cierre de semestre y a su vez realizar una capacitación para organizar un recorrido por el Jardín Botánico. 
* El 15 de diciembre, se lleva a cabo el recorrido por el Jardín Botánico.
* El 18 de diciembre se realiza la validación de las horas de corresponsabilidad.
* El 17 y 18 se realiza acompañamiento logístico y apoyo a la novena de navidad realizada por la Unidad en Mochuel Bajo. 
* Se recibe informe financiero del convenio y se inicia proceso de liquidación, quedando un saldo a favor de $6.144.044 a razón de que se graduó un estudiante, otros dos estudiantes terminaron materias y están en proceso de grado y dos estudiantes más no se matricularon en el semestre 2018-II.  El total de beneficiarios en el 2do semestre del 2018 fue de 86 estudiantes. 
* En proceso de liquidación.
</t>
    </r>
    <r>
      <rPr>
        <b/>
        <sz val="8"/>
        <color rgb="FF000000"/>
        <rFont val="Gisha"/>
        <family val="2"/>
      </rPr>
      <t>,- Convenio Interadministrativo 455 de 2017 - UNAD. Apoyar acceso y continuidad en programas de pregrado, técnico, técnólogo, bachillerato, primaria y alfabetización.:  </t>
    </r>
    <r>
      <rPr>
        <sz val="8"/>
        <color rgb="FF000000"/>
        <rFont val="Gisha"/>
        <family val="2"/>
      </rPr>
      <t xml:space="preserve">
El día 1 de diciembre de 2018, 44 estudiantes beneficiarios del convenio participan en el recorrido y la capacitación en el Jardín Botánico de Bogota como actividad de cumplimiento de las horas de corresponsabilidad. 
Los estudiantes que pertenecen a la modalidad Unad_English, se acercan a la oficina de Registro y Control de la Universidad para aplicar el beneficio, cada estudiante debe cancelar el valor del seguro estudiantil para oficializar su ingreso a la Universidad. Se benefician 22 estudiantes más en esta modalidad y en la modalidad vigente de la cual son beneficiarios el resto de los estudiantes. El total de beneficiarios en el 2018 fue de 167 estudiantes, 70 en el 1er semestre y 97 en el 2do. 
Los estudiantes apoyan en la creación del árbol de Navidad y el Pesebre en Mochuelo Bajo, Barrio Barranquitos para la novena del día 18 de diciembre de 2018, realizada por el equipo de GS de la Unidad. 
* En ejecución al día. 
</t>
    </r>
    <r>
      <rPr>
        <b/>
        <sz val="8"/>
        <color rgb="FF000000"/>
        <rFont val="Gisha"/>
        <family val="2"/>
      </rPr>
      <t>,- Convenio Interadministrativo 473 de 2017 - Universidad Pedagógica. Apoyar permanencia en educación profesional.:   </t>
    </r>
    <r>
      <rPr>
        <sz val="8"/>
        <color rgb="FF000000"/>
        <rFont val="Gisha"/>
        <family val="2"/>
      </rPr>
      <t xml:space="preserve">
* Se realizó la revisión del  5to informe de ejecución del convenio por parte del grupo de Gestión Social de la Uaesp.
* Se realizó tramité de pago por $94.476.863 con número de radicado 20187000438882 correspondiente al pago de un 45% del total para completar un 90% desembolsado.
* Se realizó el informe de seguimiento para dar tramité  al pago N°5.
* Se efectuó el seguimiento telefónico para la verificación de habitabilidad de 20 estudiantes pertenecientes al convenio. El total de beneficiarios en el 2018 fue de 167 estudiantes, 70 en el 1er semestre y 97 en el 2do. 
* En ejecución al día. 
</t>
    </r>
    <r>
      <rPr>
        <b/>
        <sz val="8"/>
        <color rgb="FF000000"/>
        <rFont val="Gisha"/>
        <family val="2"/>
      </rPr>
      <t>,- Convenio Interadministrativo 565 de 2017 - Universidad Nacional. Implemetar procesos de investigación para transformación de residuos orgánicos.:  </t>
    </r>
    <r>
      <rPr>
        <sz val="8"/>
        <color rgb="FF000000"/>
        <rFont val="Gisha"/>
        <family val="2"/>
      </rPr>
      <t xml:space="preserve">
* Entre los días 4-10 de diciembre se hace la instalación de los contenedores en el predio de la planta de aprovechamiento (bodega y oficina). 
 * Se construye un protocolo para la ruta de recolección en la comunidad de parte de la organización de recicladores.  
 * El día 10 de diciembre se hace la socialización del protocolo de la ruta de recolección a la Universidad Nacional y a la UAESP con la organización de recicladores.  
 * El 12 de diciembre se realiza comité extraordinario en conjunto con la subdirección de aprovechamiento, la oficina de legales , la subdirección de Disposición final y la Universidad Nacional.
 * El día 12 de diciembre se inicia con la ruta de recolección de residuos orgánicos en la comunidad.
* Se realiza solicitud de desembolso el día 14 de diciembre por $35'000.000
* El día 17 de diciembre se socializa ruta de recolección de residuos organicos y balance del proceso.
* El 18 de diciembre se realiza  reunión con la oficina jurídica, para analísis de balance del proceso y concecuencias jurídicas si se incumple.
* En ejecución al día.
</t>
    </r>
    <r>
      <rPr>
        <b/>
        <sz val="8"/>
        <color rgb="FF000000"/>
        <rFont val="Gisha"/>
        <family val="2"/>
      </rPr>
      <t xml:space="preserve">,- Convenio Interadministrativo 550 de 2017 - Universidad Distrital Francisco José de Caldas. Producción de material vegetal reconversión productiva.:   </t>
    </r>
    <r>
      <rPr>
        <sz val="8"/>
        <color rgb="FF000000"/>
        <rFont val="Gisha"/>
        <family val="2"/>
      </rPr>
      <t xml:space="preserve">
* Culminando las actividades del convenio 550 de 2017, con la Universidad Distrital, se avanzó en la capacitación a los participantes de los talleres de vigías ambientales para conformar una organización comunitaria, que pueda empoderar la actividad del vivero para la producción de plántulas, que sean luego utilizadas en la restauración de las rondas de quebradas de los ecosistemas de la zona de influencia del relleno sanitario Doña Juana.
* En trámite la liquidación del convenio. 
* En proceso de liquidación.
</t>
    </r>
    <r>
      <rPr>
        <b/>
        <sz val="8"/>
        <color rgb="FF000000"/>
        <rFont val="Gisha"/>
        <family val="2"/>
      </rPr>
      <t xml:space="preserve">,- Contrato de consultoría 598 de 2017 - Consorcio Gea Bioestadística - Realización diágnóstico social y reformulación del Plan de Gestión Social.:   </t>
    </r>
    <r>
      <rPr>
        <sz val="8"/>
        <color rgb="FF000000"/>
        <rFont val="Gisha"/>
        <family val="2"/>
      </rPr>
      <t xml:space="preserve">
El consorcio radicó el último informe de ejecución correspondiente a la Fase 4 de los productos requeridos para el último desembolso, correspondiente al 20% de la ejecución presupuestal restante, por un valor de $169.907.400. El radicado de ingreso del informe es 20187000444122 del 11 de diciembre de 2018. 
-Se está adelantando la revisión técnica de los productos contenidos en el informe: 
a) Plan de Gestión Social actualizado o reformulado.
b) Propuesta de proyecto de Acto Administrativo que adopte el Plan de Gestión Social y distribución de responsabilidades para su ejecución
c) Documento con análisis multitemporal de ocupación territorial.
d) Documento de análisis de la encuesta y conclusiones
e) Documento de los barrios georreferenciados de los anillos definidos en la Resolución 386 armonizada con las resoluciones CAR 1351 de 2014 y 2320 de 2014.Z10
f) Documento diagnóstico de condiciones socioeconómicas de la población encuestada que contenga análisis de impactos ambientales y económicos de la población asentada en la zona referida.
g) Documento de análisis con definición de competencias y responsabilidades sectoriales.
h) Informe de la socialización de los resultados que dé cuenta de este proceso, así como el registro fotográfico y los listados de asistencia.
- El día 19 de diciembre se realizó una exposición de los resultados para socializar lo obtenido en la ejecución del contrato con el equipo de gestión social de la subdirección de disposición final. La reunión estaba concertada con la participación de la Subdirectora quien no asiste, a su vez se le había solicitado apoyo para que un asesor de Dirección estuviera presente, apoyo que tampoco se concretó. 
* El convenio termina el 20 de diciembre de 2018. 
</t>
    </r>
    <r>
      <rPr>
        <b/>
        <sz val="8"/>
        <color rgb="FF000000"/>
        <rFont val="Gisha"/>
        <family val="2"/>
      </rPr>
      <t xml:space="preserve">,- Convenio 375 de 2016 - Universidad Francisco José de Caldas - Apoyo a permanencia en educación superior.:   </t>
    </r>
    <r>
      <rPr>
        <sz val="8"/>
        <color rgb="FF000000"/>
        <rFont val="Gisha"/>
        <family val="2"/>
      </rPr>
      <t xml:space="preserve">
* Se llevó a cabo la firma del informe final de supervisión, se habia enviado a SAL el borrador de Acta de Liquidación la cual al 18 de diciembre,  aún se encuentra en revisión por parte de dicha subdirección. 
* El total de beneficiarios en el primer semestre del 2018 fue de 79 estudiantes. Para el segundo semestre no hubo beneficiarios debido a la suspensión del calendario académico, por parte de la Universidad,  en razón al paro nacional de estudiantes. 
* En proceso de liquidación.
</t>
    </r>
    <r>
      <rPr>
        <b/>
        <sz val="8"/>
        <color rgb="FF000000"/>
        <rFont val="Gisha"/>
        <family val="2"/>
      </rPr>
      <t xml:space="preserve">
,- Estudios y diseños para PTAR de Mochuelo Bajo.:   </t>
    </r>
    <r>
      <rPr>
        <sz val="8"/>
        <color rgb="FF000000"/>
        <rFont val="Gisha"/>
        <family val="2"/>
      </rPr>
      <t xml:space="preserve">
A la fecha la Alcaldia Local de Ciudad Bolivar esta surtiendo un proceso junto con la Secretaria de Gobierno para la verificación de legalidad y adjudicación del predio, con el fin de constatar que en el certificado de tradición y libertad del predio el Distrito sea 100%  titular del derecho de dominio.
* Así mismo, una vez subsanado la legalidad intervendra la Secretaria de Habitat y Planeación para la verificación y cesion de vias, con el fin de que se subsanen las inconsistencias de linderos del predio. 
* El Acueducto por su parte, está realizando los estudios de titulos del predio.
* Se solicita a la la ANLA modificación del alcance de esta medida, toda vez que no es de competencia de la UAESP garantizar el saneamiento båsico de la zona. Al respecto se sugiere que le sea asignada, la competencia a la Unidad de garantizar el aseo en la zona, actividad que si podría ejercerse en el marco del contrato de aseo con el operador respectivo.  
* Teniendo en cuenta las inconsistencias encontradas en el predio y debido a que aún no se subsanan todos los incovenientes de legalización del mismo, en el año 2018 no fue posible comprometer recursos del Distrito en este proceso para  evitar que se presentarán dificultades legales a futuro por los recursos invertidos. 
* Proceso terminado.
</t>
    </r>
    <r>
      <rPr>
        <b/>
        <sz val="8"/>
        <color rgb="FF000000"/>
        <rFont val="Gisha"/>
        <family val="2"/>
      </rPr>
      <t>,- Estudios y diseños Centro Comunitario Barrio Paticos.:</t>
    </r>
    <r>
      <rPr>
        <sz val="8"/>
        <color rgb="FF000000"/>
        <rFont val="Gisha"/>
        <family val="2"/>
      </rPr>
      <t xml:space="preserve">  
* Mediante oficio No. 20183000244971, se escribió a la SDIS para conocer si se tiene proyectado realizar algún apoyo financiero al proyecto de cumplimiento a la medida de compensación para que entre las dos entidades (SDIS y UAESP) se defina la forma en que se procederá técnica y financieramente con el cumplimiento de la medida. 
* Teniendo en cuenta que a final del año 2018, el proceso de adquisicón de los predios donde se va a construir el jardín infantil, no termina y que los resultados de este proceso responden a la compra y entrega de estos, a diciembre de 2018 no fue posible realizar  suscripción de un convenio ni fue posible la formulación de un proceso contractual con este fin. No obstante se avanzó en la gestión con la SDIS con el fin de que en el año 2019 se pueda planear entre los responsables la forma de proceder y la línea técnica para avanzar en el cumplimiento de esta acción que responde a una medida de compensación. 
*Proceso que continúa en gestión. 
El 28 de diciembre de 2018 se ejecuta el 7% del Plan de Gestión Social, dado que se suscribe un nuevo convenio de educación con la Universidad Distrital Francisco Jose de Caldas, donde la UAESP aporta un total de $367.496.237 y la UDFJC  $65.624.328. </t>
    </r>
  </si>
  <si>
    <t>Para el 4to.  Trimestre de 2018, se dio cumplimiento en un 13%  de las actividades programadas en el Cronograma para la Implementación de Teletrabajo., de un total  de 8 actividades  se ejecutaron  4 así:   1. e realizó seguimiento junto a la Oficina TIC de los casos reportados con respecto a fallas en el comportamiento de la herramienta escritorio virtual. 2.  Se dio continuidad al proceso con el grupo de los funcionarios que estaban inscritos desde el año 2017 y quienes se postularon ene el 2018, conforme al proceso de evaluación definido y se emitieron 7 Resoluciones individuales.
3. Se dio continuidad al proceso con el grupo de los funcionarios que estaban inscritos desde el año 2017 y quienes se postularon ene el 2018, conforme al proceso de evaluación definido y se emitieron 2 Resoluciones individuales.
4.  Se emitió 1 Resolución individual. 
No se adelantaron las actividades  de:  Las actividades de seguimiento con grupos de impacto como jefes y compañeros de teletrabajadores se aplaza para el 2019, teniendo en cuenta que el primer grupo de teletrabajadores salió en octubre y un segundo grupo en noviembre, se requiere de un tiempo mínimo estimado de tres meses para hacer el primer seguimiento  para valorar la experiencia con la modalidad. Así como,  tampoco se realizo las 3  jornadas de capacitación a teletrabajdores.
Esta actividad no se cumple, ya que el tiempo minimo estimado para seguimiento es de tres meses y el primer grupo de teletrabajo de organizo en octubre 2018. Actividad programada 2019.</t>
  </si>
  <si>
    <t>Se cumplio al 100% la ejecución y entrega de mobiliario.</t>
  </si>
  <si>
    <t xml:space="preserve">Se avanzo con lo planteado del PESV interno, pero no se radico ante el Ministerio de Transporte, ya que de acuerdo con el seguimiento realizado por los Asesores encargados de la Secretaría de Movilidad, se debe complementar el PESV requiriendo a cada una de las empresas Operadoras del Esquema de Aseo su propio PESV.
No se cumple porque los operadores deben aderirse al plan tambien para completarlo al 100%., labor que se adelanta para 2019
</t>
  </si>
  <si>
    <t xml:space="preserve">Durante el mes de diciembre se realizarón mesas de trabajo  los días 12, 19  , con el fin de apoyar a los usuarios en la revisión de conceptos,  Actas de Giro, Transacciones y creación de cuentas entre otras. Así mismo el 20 de diciembre se realizo  segumiento al Plan de Transición  al NMN.     (se anexan soportes)      </t>
  </si>
  <si>
    <t>Para el mes de Diciembre se cumplió con el 100% de lo programado,  toda vez que,  de las 42315 solicitudes recibidas  de préstamo,  fueron atendidas en su  totalidad.  Se adjunta soporte.</t>
  </si>
  <si>
    <t xml:space="preserve">Durante la vigencia 2018 se realizaron diferentes mesas de trabajo con el archivo de Bogota, para finalizar la revision y actualizacion del concepto, sin embargo aun esta pendiente revision de las Fichas de la Subdireccion de Servicios Funerarios y Alumbrado Publico., las cuales se realizarn en el primer semestre de 2019, con el fin de finalizar la accion propuesta.
El incumplimiento de la accion corresponde a que el Archivo de Bogota, se encuentra apoyando el analisis de la  de la informacion registrada en las Fichas de Valoracion en relacion con la valoracion secundaria  en la parte historica, cientifica y cultural para el cabal cumplimiento del concepto.
</t>
  </si>
  <si>
    <t>modernización LED 
cicloruta 174
parques 768
vias y otros 9410
Actualización CMH 
parques 15
vias y otros 42
TOTAL 10,409</t>
  </si>
  <si>
    <t>Contrato 605:
Se tiene un avance del  80% en la ejecución dela obra.</t>
  </si>
  <si>
    <t>este mes, se dio respuesta de autorización por parte de la UAESP a setenta y siete (77) solicitudes, las cuales corresponden a cientocincuenta y ocho (158) servicios funerarios autorizados; adicionalmente una (01) solicitud no fue autorizada, la cual corresponde a dos (02) servicios no autorizados para un total de setenta y ocho (78) solicitudes gestionadas que corresponden a siento sesenta (160) servicios.
Para el mes de diciembre el promedio de repuesta fue de 4,4 días hábiles, por lo que se observa un promedio de disminución de tiempo con respecto al mes anterior y menor en 2.4 días con relación al promedio de días de respuesta del mes de noviembre.
Por otra parte, es de tener en cuenta que se atendieron en el transcurso de este mes siete    (07) solicitudes remanentes del mes de noviembre de 2018, las cuales corresponden a nueve (09) servicios solicitados. Las anteriores solicitudes corresponden a aquellas que fueron radicadas en la entidad en los últimos días del mes de noviembre.
En el mes de DICIEMBRE, la caracterización de las autorizaciones de los subsidios funerarios por cada uno de los cementerios fue la siguiente:
Cementerio Norte (corresponde a la Localidad Barrios Unidos): Se autorizaron cero (00) inhumaciones, siete (07) exhumaciones, nueve (09) cremaciones, seis 06 otros servicios (transporte – arrendamiento por prorroga), para un total de veintidos 22 servicios.
Cementerio Sur (corresponde a la Localidad Antonio Nariño): Se autorizaron cero (00) inhumaciones, veitinueve (29) exhumaciones, treinta y un (31) cremaciones, cinco (05) otros servicios (transporte – arrendamiento por prorroga), para un total de sesenta y cinco (65) servicios.
Cementerio Central (corresponde a la Localidad Mártires): Se autorizó una (01) inhumación, diez (10) exhumaciones, cero (00) cremaciones, dieciseis (16) otros servicios  (transporte – arrendamiento por prorroga), para un total de veintisiete (27) servicios.
Cementerio Serafín (corresponde a la Localidad Ciudad Bolívar): Se autorizaron veinticuatro (24) inhumaciones, seis (06) exhumaciones, catorce (14) cremaciones, cero (00) otros servicios (transporte – arrendamiento por prorroga), para un total de cuarenta y cuatro (44) servicios.
Conforme con lo anterior, se informa que en el mes de diciembre la UAESP autorizó veinticinco (25) inhumaciones, cincuenta y dos (52) exhumaciones, cincuenta y cuatro (54) cremaciones y veintisiete (27) otros servicios (arrendamientos por prorroga y transporte).</t>
  </si>
  <si>
    <t xml:space="preserve">Para el Cuarto trimestre de 2018,  se cumplió  con un 23%  de lo programado, como quiera que  de  las 8 actividades programadas se ejecutaron 7,  mas  una  que se encontraba reprogramada del mes de agosto.    1. Celebración día de los niños  (Halloween); 2. Octubre llega cargado de diversión; 3. Cine Foro Tierra de Hombres; 4.  Juegos Deportivos Distritales; 5. Conmemoración día internacional de la eliminación de la violencia contra la mujer; 6. Día de la Familia UAESP; 7.  reconocimiento a  funcionarios   en el marco del Informe de Gestión. 8. Se   expidió la Resolución  No.  677 del 17 de octubre de 2018,     Por la cual se  reconoce   los mejores  funcionarios por  nivel y mejor de la entidad.  
No se  ejecutaron las siguientes actividades:
a) Auxilios educativos para funcionarios :  esto debido a que,   el    auxilio es solamente para funcionarios de  carrera administrativa   a la fecha  ninguno   se encuentra estudiando por lo tanto  no   solicitaron  el beneficio.  
 b)campaña de valores:  esto teniendo en cuenta  que  se estaba   en el ´proceso  de   integración de los gestores.
c) Actividad   en  pareja.  Por la  baja participación  en la primera actividad se suspendió  la segunda actividad. programada.
</t>
  </si>
  <si>
    <t xml:space="preserve">Para el Cuarto trimestre de 2018,  se cumplió  con un 17 %  es decir del un total de 8 actividades programadas se ejecutaron 10,  que se describen a continuación,  teniendo en cuenta  que se desarrollaron  2 actividades reprogramadas: 1. foro Reciclar transforma; Primer Foro internacional de teletrabajo; 2.  Curso Sobre Transparencia y Acceso a la Información Publica;  3. V Congreso de compra Publica- XVI jornadas de contratación estatal ;5 Curso Sobre Transparencia y Acceso a la Información Publica;6.Capacitación Office 365 OC-29134-2018;. 7. Charla Funcional SIGAB (Sistema de información para la gestión y operación del servicio público de Aseo) .8 En este mes  se reporta   el curso virtual Situaciones Administrativas realizado de forma  virtual por el DASCD realizado entre julio y agosto de 2018, por error no se reporto en el respectivo trimestre; 9. Taller de Estrategias de Innovación; 9. Herramientas Google para teletrabajo, Seguridad informática, Escritas, virtual y Telefónica IP;  10. Responsabilidad Penal de las personas Jurídicas
No  se adelantaron las siguientes actividades: Régimen Tarifario y Reglamentación del servicio de aseo en Colombia. Normatividad de Auditoria
Servicios domiciliarios: Qué son, régimen, tarifas y sus componentes, Prestación del servicio de aseo ,  Normatividad vigente del esquema de aseo.  Servicios Funerarios Integrales.  Lo anterior,  por   limitación  en capacitación al personal provisional   con cargo al  presupuesto de la entidad.
</t>
  </si>
  <si>
    <t xml:space="preserve">Para el 4to . Trimestre de 2018, se  ejecuto el plan en un 16%, de  31 actividades se ejecutaron 18 así: 1. Procedimiento  de gestión de cambio codificado;  2. verificación y actualización de  los indicadores. 3. Revisión y actualización de  los indicadores. 4. seguimiento las incapacidades, Actualización y seguimiento de requisitos legales; 5 y 6; dos Sesiones de Pausas Activas;7. inspecciones evidenciado los términos de vencimiento extintores; 8. Actualización de las Matrices de Riesgos; 9. Programa de Investigación de Accidentes de Trabajo; 10.Reunioes  brigada para  simulacro de evacuación distrital. 10. Documentación inventario físico de extintores. 11. Actualización de la Matriz epp y manual sgsst; 12 y 13, revisión y ajuste del informe de Revisión por parte de la dirección; 14. Elaborar el plan de trabajo 2019;  15. simulacro de evacuación distrital; 16. Plan de mejoramiento del SGSST.  17 y 18.  Documentar el Programa de Investigación de Accidentes de Trabajo
Las anteriores actividades no se pudieron ejecutar teniendo en cuenta   que dependían de la culminación de    los exámenes ocupacionales , los cuales se realizaron entre    los meses de noviembre y diciembre de 2018.    Se reformará el plan vigencia de acción del SGSST 2019, por lo anterior   las actividades   sin ejecutar   no serán reprogramadas. </t>
  </si>
  <si>
    <t>Se cumplio al 100% la Adecuación y Mantenimiento de la Sede principal y de Archivo Central.
No se adelantaron las actividades  de:  Las actividades de seguimiento con grupos de impacto como jefes y compañeros de teletrabajadores se aplaza para el 2019, teniendo en cuenta que el primer grupo de teletrabajadores salió en octubre y un segundo grupo en noviembre, se requiere de un tiempo mínimo estimado de tres meses para hacer el primer seguimiento  para valorar la experiencia con la modalidad. Así como,  tampoco se realizo las 3  jornadas de capacitación a teletrabajdores.   Estas actividades se reprogramaran  en  el Plan de la vigencia  2019.</t>
  </si>
  <si>
    <t>El no cumplimiento del Resultado final esperado (Producto o servicio) se debe: Falta la aprobación de la Politica de Seguridad de la Información, lo cual es el documento principal para continuar con los requisitos para la implentación del modelo</t>
  </si>
  <si>
    <t>Para el mes de diciembre las actividades desarrolladas se enfocaron en:
- la revisión de las tarifas.
- analisis del avance del estudio socio-economico 
- contenido tecnico para proyecto de resolución de factibilidad
- Se llevo a cabo el comité distrital de APP, en el cual se informo que no existe interes por parte del Distrito de adelantar el proyecto, es de aclarar que aun que no fue aprobada la APP por prioridad de la administración  en proyectos , el contrato fue ejecutado a cabalidad y se cumplieron todas las obligaciones. 
Se realiza etrega del informe general  del  proyecto de asociación publico privada.</t>
  </si>
  <si>
    <t>El mes de diciembre cerró con un cumplimiento del 74.6 (Riesgo moderado), subiendo un punto de acuerdo al mes anterior. 
Este aumento se atribuye a los siguientes puntos verificados en la en  la fuente de la información. 
Mención sobre disposición de horas de las capacitaciones" 
Relación de contratistas por servicios profesionales (persona natural-directa) 
Relación de funcionarios provisionales. 
El comité de Instancia de ética se reúne con regularidad.
18/01/2019:El resultado que reporta la OAP, se refleja o se sustenta en el seguimiento  con los factores del ITB (Visibilidad, Sanción y Control e Institucionalidad) incorporados en la matriz elaborada por la OAP y en la cual arroja como resultado del 74,6%.</t>
  </si>
  <si>
    <t>Se elaboró el índice de madurez del Modelo de Transformación Organizacional, el cual tiene aval del Comité de Transformación Organizacional.  
18/01/2019: Se trabajó con la Alta Dirección.</t>
  </si>
  <si>
    <t xml:space="preserve">En el mes de Diciembre se realizó una preauditoría al sistema de gestión ambiental 14001:2015 por parte del ICONTEC donde se obtuvo un informe que nos identifica las no conformidades y oportunades de mejora que debemos tener en cuenta para implementar la norma 14001 en busca de  certificarnos en el año 2019. Con esta actividad de preauditoría se logra el 70% y se continuará un plan de trabajo para el 2019.
18/01/2019: Como evidencia aportada por la OAP, se observa Matriz comparativa ISO: 9001 2015 - ISO 14001 2015 a fin de establecer los numerales a implementar (de los 22 contenidos en la 14001, deben implementarse el 70%). Adicionalmente se tomo como insumo la preauditoría de INCONTEC para complementar el 70%. </t>
  </si>
  <si>
    <t>Se realizó un taller con la alta dirección para evaluar los riesgos estratégicos o también denominados institucionales.  
18/01/2019: Se trabajó con la Alta Dirección. Verificar el Diseño de Riesgos y su implementación</t>
  </si>
  <si>
    <t xml:space="preserve">Se cumplió en un 100%. Se elaboraron y, aprobaron y publicaron los 15 mapas relacionales en el micrositio del Modelo de Transformación Organizacional. 
14/01/2019: El Diseño aprobado de los Mapas Relacionales fueron enviados a la OCI, </t>
  </si>
  <si>
    <t>De acuerdo a la Reunión realizada en el mes de diciembre del 2018 por la DAFP y la Secretaria General se recomendó que se empezaran a monitorear las matrices de las políticas del MIPG partir del 2019, razón por la cual no se continuo con el monitoreo a finales del 2017.
14/01/2019: De acuerdo a directrices del DAFP a las oficinas de Planeación, No se registra avance para último trimestre del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</si>
</sst>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00\ _€_-;\-* #,##0.00\ _€_-;_-* &quot;-&quot;??\ _€_-;_-@_-"/>
  </numFmts>
  <fonts count="21" x14ac:knownFonts="1">
    <font>
      <sz val="11"/>
      <color theme="1"/>
      <name val="Calibri"/>
      <family val="2"/>
      <scheme val="minor"/>
    </font>
    <font>
      <sz val="11"/>
      <color theme="1"/>
      <name val="Calibri"/>
      <family val="2"/>
      <scheme val="minor"/>
    </font>
    <font>
      <sz val="8"/>
      <name val="Gisha"/>
      <family val="2"/>
    </font>
    <font>
      <sz val="8"/>
      <color theme="1"/>
      <name val="Gisha"/>
      <family val="2"/>
    </font>
    <font>
      <b/>
      <sz val="11"/>
      <color theme="0"/>
      <name val="Gisha"/>
      <family val="2"/>
    </font>
    <font>
      <b/>
      <sz val="10"/>
      <color theme="0"/>
      <name val="Gisha"/>
      <family val="2"/>
    </font>
    <font>
      <b/>
      <sz val="8"/>
      <color theme="0"/>
      <name val="Gisha"/>
      <family val="2"/>
    </font>
    <font>
      <b/>
      <sz val="18"/>
      <color theme="0"/>
      <name val="Gisha"/>
      <family val="2"/>
    </font>
    <font>
      <b/>
      <sz val="8"/>
      <color theme="1"/>
      <name val="Gisha"/>
      <family val="2"/>
    </font>
    <font>
      <b/>
      <sz val="9"/>
      <name val="Gisha"/>
      <family val="2"/>
    </font>
    <font>
      <b/>
      <sz val="10"/>
      <color theme="1"/>
      <name val="Gisha"/>
      <family val="2"/>
    </font>
    <font>
      <b/>
      <sz val="9"/>
      <color theme="1"/>
      <name val="Gisha"/>
      <family val="2"/>
    </font>
    <font>
      <sz val="9"/>
      <color theme="1"/>
      <name val="Gisha"/>
      <family val="2"/>
    </font>
    <font>
      <b/>
      <sz val="10"/>
      <name val="Gisha"/>
      <family val="2"/>
    </font>
    <font>
      <sz val="11"/>
      <name val="Calibri"/>
      <family val="2"/>
      <scheme val="minor"/>
    </font>
    <font>
      <sz val="9"/>
      <name val="Gisha"/>
      <family val="2"/>
    </font>
    <font>
      <sz val="8"/>
      <color rgb="FFFF0000"/>
      <name val="Gisha"/>
      <family val="2"/>
    </font>
    <font>
      <sz val="8"/>
      <color rgb="FF00B050"/>
      <name val="Gisha"/>
      <family val="2"/>
    </font>
    <font>
      <sz val="8"/>
      <color rgb="FF000000"/>
      <name val="Gisha"/>
      <family val="2"/>
    </font>
    <font>
      <sz val="11"/>
      <color theme="1"/>
      <name val="Gisha"/>
      <family val="2"/>
    </font>
    <font>
      <b/>
      <sz val="8"/>
      <color rgb="FF000000"/>
      <name val="Gisha"/>
      <family val="2"/>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4" tint="0.79998168889431442"/>
        <bgColor indexed="64"/>
      </patternFill>
    </fill>
  </fills>
  <borders count="64">
    <border>
      <left/>
      <right/>
      <top/>
      <bottom/>
      <diagonal/>
    </border>
    <border>
      <left style="dashed">
        <color rgb="FF0070C0"/>
      </left>
      <right style="dashed">
        <color rgb="FF0070C0"/>
      </right>
      <top style="dashed">
        <color rgb="FF0070C0"/>
      </top>
      <bottom style="dashed">
        <color rgb="FF0070C0"/>
      </bottom>
      <diagonal/>
    </border>
    <border>
      <left style="dashed">
        <color rgb="FF0070C0"/>
      </left>
      <right style="medium">
        <color theme="4" tint="-0.24994659260841701"/>
      </right>
      <top style="dashed">
        <color rgb="FF0070C0"/>
      </top>
      <bottom style="dashed">
        <color rgb="FF0070C0"/>
      </bottom>
      <diagonal/>
    </border>
    <border>
      <left/>
      <right style="dashed">
        <color rgb="FF0070C0"/>
      </right>
      <top style="dashed">
        <color rgb="FF0070C0"/>
      </top>
      <bottom style="dashed">
        <color rgb="FF0070C0"/>
      </bottom>
      <diagonal/>
    </border>
    <border>
      <left style="dashed">
        <color rgb="FF002060"/>
      </left>
      <right style="dashed">
        <color rgb="FF002060"/>
      </right>
      <top style="dashed">
        <color rgb="FF002060"/>
      </top>
      <bottom style="dashed">
        <color rgb="FF002060"/>
      </bottom>
      <diagonal/>
    </border>
    <border>
      <left style="dashed">
        <color rgb="FF002060"/>
      </left>
      <right style="dashed">
        <color rgb="FF002060"/>
      </right>
      <top/>
      <bottom style="dashed">
        <color rgb="FF002060"/>
      </bottom>
      <diagonal/>
    </border>
    <border>
      <left/>
      <right style="dashed">
        <color rgb="FF0070C0"/>
      </right>
      <top/>
      <bottom style="dashed">
        <color rgb="FF0070C0"/>
      </bottom>
      <diagonal/>
    </border>
    <border>
      <left style="dashed">
        <color rgb="FF0070C0"/>
      </left>
      <right style="dashed">
        <color rgb="FF0070C0"/>
      </right>
      <top/>
      <bottom style="dashed">
        <color rgb="FF0070C0"/>
      </bottom>
      <diagonal/>
    </border>
    <border>
      <left style="dashed">
        <color rgb="FF0070C0"/>
      </left>
      <right style="medium">
        <color theme="4" tint="-0.24994659260841701"/>
      </right>
      <top/>
      <bottom style="dashed">
        <color rgb="FF0070C0"/>
      </bottom>
      <diagonal/>
    </border>
    <border>
      <left style="dashed">
        <color rgb="FF002060"/>
      </left>
      <right style="dashed">
        <color rgb="FF002060"/>
      </right>
      <top style="dashed">
        <color rgb="FF002060"/>
      </top>
      <bottom style="thick">
        <color rgb="FF002060"/>
      </bottom>
      <diagonal/>
    </border>
    <border>
      <left/>
      <right style="dashed">
        <color rgb="FF0070C0"/>
      </right>
      <top style="dashed">
        <color rgb="FF0070C0"/>
      </top>
      <bottom style="thick">
        <color rgb="FF002060"/>
      </bottom>
      <diagonal/>
    </border>
    <border>
      <left style="dashed">
        <color rgb="FF0070C0"/>
      </left>
      <right style="dashed">
        <color rgb="FF0070C0"/>
      </right>
      <top style="dashed">
        <color rgb="FF0070C0"/>
      </top>
      <bottom style="thick">
        <color rgb="FF002060"/>
      </bottom>
      <diagonal/>
    </border>
    <border>
      <left style="dashed">
        <color rgb="FF0070C0"/>
      </left>
      <right style="medium">
        <color theme="4" tint="-0.24994659260841701"/>
      </right>
      <top style="dashed">
        <color rgb="FF0070C0"/>
      </top>
      <bottom style="thick">
        <color rgb="FF002060"/>
      </bottom>
      <diagonal/>
    </border>
    <border>
      <left style="thick">
        <color theme="4" tint="-0.24994659260841701"/>
      </left>
      <right style="dashed">
        <color rgb="FF002060"/>
      </right>
      <top/>
      <bottom style="dashed">
        <color rgb="FF002060"/>
      </bottom>
      <diagonal/>
    </border>
    <border>
      <left style="dashed">
        <color rgb="FF002060"/>
      </left>
      <right style="thick">
        <color theme="4" tint="-0.24994659260841701"/>
      </right>
      <top/>
      <bottom style="dashed">
        <color rgb="FF002060"/>
      </bottom>
      <diagonal/>
    </border>
    <border>
      <left style="thick">
        <color theme="4" tint="-0.24994659260841701"/>
      </left>
      <right style="dashed">
        <color rgb="FF002060"/>
      </right>
      <top style="dashed">
        <color rgb="FF002060"/>
      </top>
      <bottom style="dashed">
        <color rgb="FF002060"/>
      </bottom>
      <diagonal/>
    </border>
    <border>
      <left style="dashed">
        <color rgb="FF002060"/>
      </left>
      <right style="thick">
        <color theme="4" tint="-0.24994659260841701"/>
      </right>
      <top style="dashed">
        <color rgb="FF002060"/>
      </top>
      <bottom style="dashed">
        <color rgb="FF002060"/>
      </bottom>
      <diagonal/>
    </border>
    <border>
      <left style="thick">
        <color theme="4" tint="-0.24994659260841701"/>
      </left>
      <right style="dashed">
        <color rgb="FF002060"/>
      </right>
      <top style="dashed">
        <color rgb="FF002060"/>
      </top>
      <bottom style="thick">
        <color rgb="FF002060"/>
      </bottom>
      <diagonal/>
    </border>
    <border>
      <left style="dashed">
        <color rgb="FF002060"/>
      </left>
      <right style="thick">
        <color theme="4" tint="-0.24994659260841701"/>
      </right>
      <top style="dashed">
        <color rgb="FF002060"/>
      </top>
      <bottom style="thick">
        <color rgb="FF002060"/>
      </bottom>
      <diagonal/>
    </border>
    <border>
      <left style="thick">
        <color theme="4" tint="-0.24994659260841701"/>
      </left>
      <right style="dashed">
        <color rgb="FF002060"/>
      </right>
      <top style="dashed">
        <color rgb="FF002060"/>
      </top>
      <bottom/>
      <diagonal/>
    </border>
    <border>
      <left style="thick">
        <color theme="4" tint="-0.24994659260841701"/>
      </left>
      <right style="dashed">
        <color theme="0"/>
      </right>
      <top style="thick">
        <color theme="4" tint="-0.24994659260841701"/>
      </top>
      <bottom style="dashed">
        <color theme="0"/>
      </bottom>
      <diagonal/>
    </border>
    <border>
      <left style="dashed">
        <color theme="0"/>
      </left>
      <right style="dashed">
        <color theme="0"/>
      </right>
      <top style="thick">
        <color theme="4" tint="-0.24994659260841701"/>
      </top>
      <bottom style="dashed">
        <color theme="0"/>
      </bottom>
      <diagonal/>
    </border>
    <border>
      <left style="dashed">
        <color theme="0"/>
      </left>
      <right style="thick">
        <color theme="4" tint="-0.24994659260841701"/>
      </right>
      <top style="thick">
        <color theme="4" tint="-0.24994659260841701"/>
      </top>
      <bottom style="dashed">
        <color theme="0"/>
      </bottom>
      <diagonal/>
    </border>
    <border>
      <left style="thick">
        <color theme="4" tint="-0.24994659260841701"/>
      </left>
      <right style="dashed">
        <color theme="0"/>
      </right>
      <top style="dashed">
        <color theme="0"/>
      </top>
      <bottom style="dashed">
        <color theme="0"/>
      </bottom>
      <diagonal/>
    </border>
    <border>
      <left style="dashed">
        <color theme="0"/>
      </left>
      <right style="dashed">
        <color theme="0"/>
      </right>
      <top style="dashed">
        <color theme="0"/>
      </top>
      <bottom style="dashed">
        <color theme="0"/>
      </bottom>
      <diagonal/>
    </border>
    <border>
      <left style="dashed">
        <color theme="0"/>
      </left>
      <right style="thick">
        <color theme="4" tint="-0.24994659260841701"/>
      </right>
      <top style="dashed">
        <color theme="0"/>
      </top>
      <bottom style="dashed">
        <color theme="0"/>
      </bottom>
      <diagonal/>
    </border>
    <border>
      <left style="thick">
        <color theme="4" tint="-0.24994659260841701"/>
      </left>
      <right style="dashed">
        <color theme="0"/>
      </right>
      <top style="dashed">
        <color theme="0"/>
      </top>
      <bottom style="thick">
        <color theme="4" tint="-0.24994659260841701"/>
      </bottom>
      <diagonal/>
    </border>
    <border>
      <left style="dashed">
        <color theme="0"/>
      </left>
      <right style="dashed">
        <color theme="0"/>
      </right>
      <top style="dashed">
        <color theme="0"/>
      </top>
      <bottom style="thick">
        <color theme="4" tint="-0.24994659260841701"/>
      </bottom>
      <diagonal/>
    </border>
    <border>
      <left style="dashed">
        <color theme="0"/>
      </left>
      <right style="thick">
        <color theme="4" tint="-0.24994659260841701"/>
      </right>
      <top style="dashed">
        <color theme="0"/>
      </top>
      <bottom style="thick">
        <color theme="4" tint="-0.24994659260841701"/>
      </bottom>
      <diagonal/>
    </border>
    <border>
      <left style="dashed">
        <color rgb="FF002060"/>
      </left>
      <right style="dashed">
        <color rgb="FF002060"/>
      </right>
      <top/>
      <bottom style="thick">
        <color rgb="FF002060"/>
      </bottom>
      <diagonal/>
    </border>
    <border>
      <left style="thick">
        <color theme="4" tint="-0.24994659260841701"/>
      </left>
      <right style="dashed">
        <color rgb="FF002060"/>
      </right>
      <top style="thick">
        <color theme="4" tint="-0.24994659260841701"/>
      </top>
      <bottom/>
      <diagonal/>
    </border>
    <border>
      <left style="thick">
        <color theme="4" tint="-0.24994659260841701"/>
      </left>
      <right style="dashed">
        <color rgb="FF002060"/>
      </right>
      <top/>
      <bottom/>
      <diagonal/>
    </border>
    <border>
      <left style="thick">
        <color theme="4" tint="-0.24994659260841701"/>
      </left>
      <right style="dashed">
        <color rgb="FF002060"/>
      </right>
      <top/>
      <bottom style="thick">
        <color rgb="FF002060"/>
      </bottom>
      <diagonal/>
    </border>
    <border>
      <left style="thick">
        <color theme="4" tint="-0.24994659260841701"/>
      </left>
      <right style="dashed">
        <color rgb="FF002060"/>
      </right>
      <top style="thick">
        <color rgb="FF002060"/>
      </top>
      <bottom/>
      <diagonal/>
    </border>
    <border>
      <left style="dashed">
        <color rgb="FF002060"/>
      </left>
      <right style="thick">
        <color theme="4" tint="-0.24994659260841701"/>
      </right>
      <top/>
      <bottom style="thick">
        <color rgb="FF002060"/>
      </bottom>
      <diagonal/>
    </border>
    <border>
      <left/>
      <right style="dashed">
        <color rgb="FF0070C0"/>
      </right>
      <top/>
      <bottom style="thick">
        <color rgb="FF002060"/>
      </bottom>
      <diagonal/>
    </border>
    <border>
      <left style="dashed">
        <color rgb="FF0070C0"/>
      </left>
      <right style="dashed">
        <color rgb="FF0070C0"/>
      </right>
      <top/>
      <bottom style="thick">
        <color rgb="FF002060"/>
      </bottom>
      <diagonal/>
    </border>
    <border>
      <left style="dashed">
        <color rgb="FF0070C0"/>
      </left>
      <right style="medium">
        <color theme="4" tint="-0.24994659260841701"/>
      </right>
      <top/>
      <bottom style="thick">
        <color rgb="FF002060"/>
      </bottom>
      <diagonal/>
    </border>
    <border>
      <left/>
      <right style="dashed">
        <color rgb="FF0070C0"/>
      </right>
      <top style="dashed">
        <color rgb="FF0070C0"/>
      </top>
      <bottom style="dashed">
        <color rgb="FF002060"/>
      </bottom>
      <diagonal/>
    </border>
    <border>
      <left style="dashed">
        <color rgb="FF0070C0"/>
      </left>
      <right style="dashed">
        <color rgb="FF0070C0"/>
      </right>
      <top style="dashed">
        <color rgb="FF0070C0"/>
      </top>
      <bottom style="dashed">
        <color rgb="FF002060"/>
      </bottom>
      <diagonal/>
    </border>
    <border>
      <left style="dashed">
        <color rgb="FF0070C0"/>
      </left>
      <right style="medium">
        <color theme="4" tint="-0.24994659260841701"/>
      </right>
      <top style="dashed">
        <color rgb="FF0070C0"/>
      </top>
      <bottom style="dashed">
        <color rgb="FF002060"/>
      </bottom>
      <diagonal/>
    </border>
    <border>
      <left style="dashed">
        <color rgb="FF002060"/>
      </left>
      <right style="dashed">
        <color rgb="FF002060"/>
      </right>
      <top style="thick">
        <color theme="4" tint="-0.24994659260841701"/>
      </top>
      <bottom style="dashed">
        <color rgb="FF002060"/>
      </bottom>
      <diagonal/>
    </border>
    <border>
      <left style="dashed">
        <color rgb="FF002060"/>
      </left>
      <right style="thick">
        <color theme="4" tint="-0.24994659260841701"/>
      </right>
      <top style="thick">
        <color theme="4" tint="-0.24994659260841701"/>
      </top>
      <bottom style="dashed">
        <color rgb="FF002060"/>
      </bottom>
      <diagonal/>
    </border>
    <border>
      <left/>
      <right style="dashed">
        <color rgb="FF0070C0"/>
      </right>
      <top style="thick">
        <color theme="4" tint="-0.24994659260841701"/>
      </top>
      <bottom style="dashed">
        <color rgb="FF0070C0"/>
      </bottom>
      <diagonal/>
    </border>
    <border>
      <left style="dashed">
        <color rgb="FF0070C0"/>
      </left>
      <right style="dashed">
        <color rgb="FF0070C0"/>
      </right>
      <top style="thick">
        <color theme="4" tint="-0.24994659260841701"/>
      </top>
      <bottom style="dashed">
        <color rgb="FF0070C0"/>
      </bottom>
      <diagonal/>
    </border>
    <border>
      <left style="dashed">
        <color rgb="FF0070C0"/>
      </left>
      <right style="medium">
        <color theme="4" tint="-0.24994659260841701"/>
      </right>
      <top style="thick">
        <color theme="4" tint="-0.24994659260841701"/>
      </top>
      <bottom style="dashed">
        <color rgb="FF0070C0"/>
      </bottom>
      <diagonal/>
    </border>
    <border>
      <left style="thick">
        <color theme="4" tint="-0.24994659260841701"/>
      </left>
      <right style="dashed">
        <color rgb="FF002060"/>
      </right>
      <top/>
      <bottom style="thick">
        <color theme="4" tint="-0.24994659260841701"/>
      </bottom>
      <diagonal/>
    </border>
    <border>
      <left style="dashed">
        <color rgb="FF002060"/>
      </left>
      <right style="dashed">
        <color rgb="FF002060"/>
      </right>
      <top style="dashed">
        <color rgb="FF002060"/>
      </top>
      <bottom style="thick">
        <color theme="4" tint="-0.24994659260841701"/>
      </bottom>
      <diagonal/>
    </border>
    <border>
      <left style="thick">
        <color theme="4" tint="-0.24994659260841701"/>
      </left>
      <right style="dashed">
        <color rgb="FF002060"/>
      </right>
      <top/>
      <bottom style="thin">
        <color theme="4" tint="-0.24994659260841701"/>
      </bottom>
      <diagonal/>
    </border>
    <border>
      <left style="dashed">
        <color rgb="FF002060"/>
      </left>
      <right style="dashed">
        <color rgb="FF002060"/>
      </right>
      <top style="dashed">
        <color rgb="FF002060"/>
      </top>
      <bottom style="thin">
        <color theme="4" tint="-0.24994659260841701"/>
      </bottom>
      <diagonal/>
    </border>
    <border>
      <left style="dashed">
        <color rgb="FF002060"/>
      </left>
      <right style="thick">
        <color theme="4" tint="-0.24994659260841701"/>
      </right>
      <top style="dashed">
        <color rgb="FF002060"/>
      </top>
      <bottom style="thin">
        <color theme="4" tint="-0.24994659260841701"/>
      </bottom>
      <diagonal/>
    </border>
    <border>
      <left/>
      <right style="dashed">
        <color rgb="FF0070C0"/>
      </right>
      <top style="dashed">
        <color rgb="FF0070C0"/>
      </top>
      <bottom style="thin">
        <color theme="4" tint="-0.24994659260841701"/>
      </bottom>
      <diagonal/>
    </border>
    <border>
      <left style="dashed">
        <color rgb="FF0070C0"/>
      </left>
      <right style="dashed">
        <color rgb="FF0070C0"/>
      </right>
      <top style="dashed">
        <color rgb="FF0070C0"/>
      </top>
      <bottom style="thin">
        <color theme="4" tint="-0.24994659260841701"/>
      </bottom>
      <diagonal/>
    </border>
    <border>
      <left style="dashed">
        <color rgb="FF0070C0"/>
      </left>
      <right style="medium">
        <color theme="4" tint="-0.24994659260841701"/>
      </right>
      <top style="dashed">
        <color rgb="FF0070C0"/>
      </top>
      <bottom style="thin">
        <color theme="4" tint="-0.24994659260841701"/>
      </bottom>
      <diagonal/>
    </border>
    <border>
      <left style="thick">
        <color theme="4" tint="-0.24994659260841701"/>
      </left>
      <right style="dashed">
        <color rgb="FF002060"/>
      </right>
      <top style="thin">
        <color theme="4" tint="-0.24994659260841701"/>
      </top>
      <bottom/>
      <diagonal/>
    </border>
    <border>
      <left style="dashed">
        <color rgb="FF002060"/>
      </left>
      <right style="dashed">
        <color rgb="FF002060"/>
      </right>
      <top style="thin">
        <color theme="4" tint="-0.24994659260841701"/>
      </top>
      <bottom style="dashed">
        <color rgb="FF002060"/>
      </bottom>
      <diagonal/>
    </border>
    <border>
      <left style="dashed">
        <color rgb="FF002060"/>
      </left>
      <right style="thick">
        <color theme="4" tint="-0.24994659260841701"/>
      </right>
      <top style="thin">
        <color theme="4" tint="-0.24994659260841701"/>
      </top>
      <bottom style="dashed">
        <color rgb="FF002060"/>
      </bottom>
      <diagonal/>
    </border>
    <border>
      <left/>
      <right style="dashed">
        <color rgb="FF0070C0"/>
      </right>
      <top style="thin">
        <color theme="4" tint="-0.24994659260841701"/>
      </top>
      <bottom style="dashed">
        <color rgb="FF0070C0"/>
      </bottom>
      <diagonal/>
    </border>
    <border>
      <left style="dashed">
        <color rgb="FF0070C0"/>
      </left>
      <right style="dashed">
        <color rgb="FF0070C0"/>
      </right>
      <top style="thin">
        <color theme="4" tint="-0.24994659260841701"/>
      </top>
      <bottom style="dashed">
        <color rgb="FF0070C0"/>
      </bottom>
      <diagonal/>
    </border>
    <border>
      <left style="dashed">
        <color rgb="FF0070C0"/>
      </left>
      <right style="medium">
        <color theme="4" tint="-0.24994659260841701"/>
      </right>
      <top style="thin">
        <color theme="4" tint="-0.24994659260841701"/>
      </top>
      <bottom style="dashed">
        <color rgb="FF0070C0"/>
      </bottom>
      <diagonal/>
    </border>
    <border>
      <left style="thick">
        <color theme="4" tint="-0.24994659260841701"/>
      </left>
      <right style="dashed">
        <color rgb="FF002060"/>
      </right>
      <top style="thick">
        <color rgb="FF002060"/>
      </top>
      <bottom style="dotted">
        <color theme="4" tint="-0.24994659260841701"/>
      </bottom>
      <diagonal/>
    </border>
    <border>
      <left style="thick">
        <color theme="4" tint="-0.24994659260841701"/>
      </left>
      <right style="dashed">
        <color rgb="FF002060"/>
      </right>
      <top style="dotted">
        <color theme="4" tint="-0.24994659260841701"/>
      </top>
      <bottom style="dotted">
        <color theme="4" tint="-0.24994659260841701"/>
      </bottom>
      <diagonal/>
    </border>
    <border>
      <left style="thick">
        <color theme="4" tint="-0.24994659260841701"/>
      </left>
      <right style="dashed">
        <color rgb="FF002060"/>
      </right>
      <top style="dotted">
        <color theme="4" tint="-0.24994659260841701"/>
      </top>
      <bottom style="thick">
        <color rgb="FF002060"/>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165" fontId="1" fillId="0" borderId="0" applyFont="0" applyFill="0" applyBorder="0" applyAlignment="0" applyProtection="0"/>
  </cellStyleXfs>
  <cellXfs count="213">
    <xf numFmtId="0" fontId="0" fillId="0" borderId="0" xfId="0"/>
    <xf numFmtId="0" fontId="0" fillId="2" borderId="0" xfId="0" applyFill="1"/>
    <xf numFmtId="0" fontId="3" fillId="3" borderId="0" xfId="0" applyFont="1" applyFill="1" applyBorder="1" applyAlignment="1">
      <alignment vertical="center"/>
    </xf>
    <xf numFmtId="0" fontId="3" fillId="3" borderId="0" xfId="0" applyFont="1" applyFill="1" applyBorder="1"/>
    <xf numFmtId="0" fontId="3" fillId="0" borderId="0" xfId="0" applyFont="1" applyFill="1" applyBorder="1" applyAlignment="1">
      <alignment vertical="center"/>
    </xf>
    <xf numFmtId="0" fontId="3" fillId="0" borderId="0" xfId="0" applyFont="1" applyFill="1" applyBorder="1" applyAlignment="1">
      <alignment horizontal="justify" vertical="top"/>
    </xf>
    <xf numFmtId="0" fontId="2" fillId="0" borderId="4" xfId="0" applyFont="1" applyFill="1" applyBorder="1" applyAlignment="1">
      <alignment horizontal="justify" vertical="top" wrapText="1"/>
    </xf>
    <xf numFmtId="9" fontId="3" fillId="0" borderId="3" xfId="1" applyFont="1" applyFill="1" applyBorder="1" applyAlignment="1">
      <alignment horizontal="justify" vertical="top" wrapText="1"/>
    </xf>
    <xf numFmtId="9" fontId="3" fillId="4" borderId="1" xfId="1" applyFont="1" applyFill="1" applyBorder="1" applyAlignment="1">
      <alignment horizontal="justify" vertical="top"/>
    </xf>
    <xf numFmtId="9" fontId="3" fillId="0" borderId="1" xfId="1" applyFont="1" applyFill="1" applyBorder="1" applyAlignment="1">
      <alignment horizontal="justify" vertical="top"/>
    </xf>
    <xf numFmtId="9" fontId="3" fillId="0" borderId="1" xfId="0" applyNumberFormat="1" applyFont="1" applyFill="1" applyBorder="1" applyAlignment="1">
      <alignment horizontal="justify" vertical="top"/>
    </xf>
    <xf numFmtId="0" fontId="3" fillId="0" borderId="1" xfId="0" applyFont="1" applyFill="1" applyBorder="1" applyAlignment="1">
      <alignment horizontal="justify" vertical="top"/>
    </xf>
    <xf numFmtId="0" fontId="3" fillId="0" borderId="2" xfId="0" applyFont="1" applyFill="1" applyBorder="1" applyAlignment="1">
      <alignment horizontal="justify" vertical="top"/>
    </xf>
    <xf numFmtId="0" fontId="2" fillId="0" borderId="5" xfId="0" applyFont="1" applyFill="1" applyBorder="1" applyAlignment="1">
      <alignment horizontal="justify" vertical="top" wrapText="1"/>
    </xf>
    <xf numFmtId="9" fontId="3" fillId="0" borderId="6" xfId="1" applyFont="1" applyFill="1" applyBorder="1" applyAlignment="1">
      <alignment horizontal="justify" vertical="top" wrapText="1"/>
    </xf>
    <xf numFmtId="164" fontId="3" fillId="4" borderId="7" xfId="1" applyNumberFormat="1" applyFont="1" applyFill="1" applyBorder="1" applyAlignment="1">
      <alignment horizontal="justify" vertical="top"/>
    </xf>
    <xf numFmtId="9" fontId="3" fillId="0" borderId="7" xfId="1" applyFont="1" applyFill="1" applyBorder="1" applyAlignment="1">
      <alignment horizontal="justify" vertical="top"/>
    </xf>
    <xf numFmtId="9" fontId="3" fillId="0" borderId="7" xfId="0" applyNumberFormat="1" applyFont="1" applyFill="1" applyBorder="1" applyAlignment="1">
      <alignment horizontal="justify" vertical="top"/>
    </xf>
    <xf numFmtId="0" fontId="3" fillId="0" borderId="7" xfId="0" applyFont="1" applyFill="1" applyBorder="1" applyAlignment="1">
      <alignment horizontal="justify" vertical="top"/>
    </xf>
    <xf numFmtId="0" fontId="3" fillId="0" borderId="8" xfId="0" applyFont="1" applyFill="1" applyBorder="1" applyAlignment="1">
      <alignment horizontal="justify" vertical="top"/>
    </xf>
    <xf numFmtId="164" fontId="3" fillId="4" borderId="1" xfId="1" applyNumberFormat="1" applyFont="1" applyFill="1" applyBorder="1" applyAlignment="1">
      <alignment horizontal="justify" vertical="top"/>
    </xf>
    <xf numFmtId="9" fontId="3" fillId="4" borderId="7" xfId="1" applyFont="1" applyFill="1" applyBorder="1" applyAlignment="1">
      <alignment horizontal="justify" vertical="top"/>
    </xf>
    <xf numFmtId="0" fontId="3" fillId="0" borderId="1" xfId="0" applyFont="1" applyFill="1" applyBorder="1" applyAlignment="1">
      <alignment horizontal="justify" vertical="top" wrapText="1"/>
    </xf>
    <xf numFmtId="0" fontId="2" fillId="0" borderId="9" xfId="0" applyFont="1" applyFill="1" applyBorder="1" applyAlignment="1">
      <alignment horizontal="justify" vertical="top" wrapText="1"/>
    </xf>
    <xf numFmtId="9" fontId="3" fillId="0" borderId="10" xfId="1" applyFont="1" applyFill="1" applyBorder="1" applyAlignment="1">
      <alignment horizontal="justify" vertical="top" wrapText="1"/>
    </xf>
    <xf numFmtId="9" fontId="3" fillId="4" borderId="11" xfId="1" applyFont="1" applyFill="1" applyBorder="1" applyAlignment="1">
      <alignment horizontal="justify" vertical="top"/>
    </xf>
    <xf numFmtId="9" fontId="3" fillId="0" borderId="11" xfId="1" applyFont="1" applyFill="1" applyBorder="1" applyAlignment="1">
      <alignment horizontal="justify" vertical="top"/>
    </xf>
    <xf numFmtId="9" fontId="3" fillId="0" borderId="11" xfId="0" applyNumberFormat="1" applyFont="1" applyFill="1" applyBorder="1" applyAlignment="1">
      <alignment horizontal="justify" vertical="top"/>
    </xf>
    <xf numFmtId="0" fontId="3" fillId="0" borderId="11" xfId="0" applyFont="1" applyFill="1" applyBorder="1" applyAlignment="1">
      <alignment horizontal="justify" vertical="top"/>
    </xf>
    <xf numFmtId="0" fontId="3" fillId="0" borderId="12" xfId="0" applyFont="1" applyFill="1" applyBorder="1" applyAlignment="1">
      <alignment horizontal="justify" vertical="top"/>
    </xf>
    <xf numFmtId="9" fontId="2" fillId="0" borderId="5" xfId="0" applyNumberFormat="1" applyFont="1" applyFill="1" applyBorder="1" applyAlignment="1">
      <alignment horizontal="justify" vertical="top" wrapText="1"/>
    </xf>
    <xf numFmtId="164" fontId="3" fillId="4" borderId="11" xfId="1" applyNumberFormat="1" applyFont="1" applyFill="1" applyBorder="1" applyAlignment="1">
      <alignment horizontal="justify" vertical="top"/>
    </xf>
    <xf numFmtId="0" fontId="2" fillId="0" borderId="14" xfId="0" applyFont="1" applyFill="1" applyBorder="1" applyAlignment="1">
      <alignment horizontal="justify" vertical="top" wrapText="1"/>
    </xf>
    <xf numFmtId="0" fontId="2" fillId="0" borderId="16" xfId="0" applyFont="1" applyFill="1" applyBorder="1" applyAlignment="1">
      <alignment horizontal="justify" vertical="top" wrapText="1"/>
    </xf>
    <xf numFmtId="0" fontId="2" fillId="0" borderId="18" xfId="0" applyFont="1" applyFill="1" applyBorder="1" applyAlignment="1">
      <alignment horizontal="justify" vertical="top" wrapText="1"/>
    </xf>
    <xf numFmtId="0" fontId="6" fillId="2" borderId="26" xfId="0" applyFont="1" applyFill="1" applyBorder="1" applyAlignment="1">
      <alignment horizontal="center" vertical="center" wrapText="1"/>
    </xf>
    <xf numFmtId="0" fontId="6" fillId="2" borderId="27" xfId="0" applyFont="1" applyFill="1" applyBorder="1" applyAlignment="1">
      <alignment vertical="center"/>
    </xf>
    <xf numFmtId="0" fontId="6" fillId="2" borderId="28" xfId="0" applyFont="1" applyFill="1" applyBorder="1" applyAlignment="1">
      <alignment horizontal="center" vertical="center" wrapText="1"/>
    </xf>
    <xf numFmtId="0" fontId="2" fillId="0" borderId="29" xfId="0" applyFont="1" applyFill="1" applyBorder="1" applyAlignment="1">
      <alignment horizontal="justify" vertical="top" wrapText="1"/>
    </xf>
    <xf numFmtId="0" fontId="2" fillId="0" borderId="34" xfId="0" applyFont="1" applyFill="1" applyBorder="1" applyAlignment="1">
      <alignment horizontal="justify" vertical="top" wrapText="1"/>
    </xf>
    <xf numFmtId="0" fontId="9" fillId="0" borderId="15" xfId="0" applyFont="1" applyFill="1" applyBorder="1" applyAlignment="1">
      <alignment horizontal="justify" vertical="center" wrapText="1"/>
    </xf>
    <xf numFmtId="0" fontId="9" fillId="0" borderId="17" xfId="0" applyFont="1" applyFill="1" applyBorder="1" applyAlignment="1">
      <alignment horizontal="justify" vertical="center" wrapText="1"/>
    </xf>
    <xf numFmtId="0" fontId="8" fillId="3" borderId="0" xfId="0" applyFont="1" applyFill="1" applyBorder="1" applyAlignment="1">
      <alignment horizontal="center" vertical="center"/>
    </xf>
    <xf numFmtId="9" fontId="3" fillId="4" borderId="44" xfId="1" applyFont="1" applyFill="1" applyBorder="1" applyAlignment="1">
      <alignment horizontal="justify" vertical="top"/>
    </xf>
    <xf numFmtId="9" fontId="3" fillId="0" borderId="44" xfId="1" applyFont="1" applyFill="1" applyBorder="1" applyAlignment="1">
      <alignment horizontal="justify" vertical="top"/>
    </xf>
    <xf numFmtId="9" fontId="3" fillId="0" borderId="44" xfId="0" applyNumberFormat="1" applyFont="1" applyFill="1" applyBorder="1" applyAlignment="1">
      <alignment horizontal="justify" vertical="top"/>
    </xf>
    <xf numFmtId="0" fontId="3" fillId="0" borderId="44" xfId="0" applyFont="1" applyFill="1" applyBorder="1" applyAlignment="1">
      <alignment horizontal="justify" vertical="top"/>
    </xf>
    <xf numFmtId="0" fontId="3" fillId="0" borderId="45" xfId="0" applyFont="1" applyFill="1" applyBorder="1" applyAlignment="1">
      <alignment horizontal="justify" vertical="top"/>
    </xf>
    <xf numFmtId="0" fontId="2" fillId="0" borderId="47" xfId="0" applyFont="1" applyFill="1" applyBorder="1" applyAlignment="1">
      <alignment horizontal="justify" vertical="top" wrapText="1"/>
    </xf>
    <xf numFmtId="0" fontId="2" fillId="0" borderId="41" xfId="0" applyFont="1" applyFill="1" applyBorder="1" applyAlignment="1">
      <alignment horizontal="justify" vertical="top" wrapText="1"/>
    </xf>
    <xf numFmtId="0" fontId="2" fillId="0" borderId="42" xfId="0" applyFont="1" applyFill="1" applyBorder="1" applyAlignment="1">
      <alignment horizontal="justify" vertical="top" wrapText="1"/>
    </xf>
    <xf numFmtId="9" fontId="3" fillId="0" borderId="43" xfId="1" applyFont="1" applyFill="1" applyBorder="1" applyAlignment="1">
      <alignment horizontal="justify" vertical="top" wrapText="1"/>
    </xf>
    <xf numFmtId="0" fontId="2" fillId="0" borderId="49" xfId="0" applyFont="1" applyFill="1" applyBorder="1" applyAlignment="1">
      <alignment horizontal="justify" vertical="top" wrapText="1"/>
    </xf>
    <xf numFmtId="0" fontId="2" fillId="0" borderId="50" xfId="0" applyFont="1" applyFill="1" applyBorder="1" applyAlignment="1">
      <alignment horizontal="justify" vertical="top" wrapText="1"/>
    </xf>
    <xf numFmtId="9" fontId="3" fillId="0" borderId="51" xfId="1" applyFont="1" applyFill="1" applyBorder="1" applyAlignment="1">
      <alignment horizontal="justify" vertical="top" wrapText="1"/>
    </xf>
    <xf numFmtId="9" fontId="3" fillId="4" borderId="52" xfId="1" applyFont="1" applyFill="1" applyBorder="1" applyAlignment="1">
      <alignment horizontal="justify" vertical="top"/>
    </xf>
    <xf numFmtId="9" fontId="3" fillId="0" borderId="52" xfId="1" applyFont="1" applyFill="1" applyBorder="1" applyAlignment="1">
      <alignment horizontal="justify" vertical="top"/>
    </xf>
    <xf numFmtId="9" fontId="3" fillId="0" borderId="52" xfId="0" applyNumberFormat="1" applyFont="1" applyFill="1" applyBorder="1" applyAlignment="1">
      <alignment horizontal="justify" vertical="top"/>
    </xf>
    <xf numFmtId="0" fontId="3" fillId="0" borderId="52" xfId="0" applyFont="1" applyFill="1" applyBorder="1" applyAlignment="1">
      <alignment horizontal="justify" vertical="top"/>
    </xf>
    <xf numFmtId="0" fontId="3" fillId="0" borderId="53" xfId="0" applyFont="1" applyFill="1" applyBorder="1" applyAlignment="1">
      <alignment horizontal="justify" vertical="top"/>
    </xf>
    <xf numFmtId="0" fontId="2" fillId="0" borderId="55" xfId="0" applyFont="1" applyFill="1" applyBorder="1" applyAlignment="1">
      <alignment horizontal="justify" vertical="top" wrapText="1"/>
    </xf>
    <xf numFmtId="0" fontId="2" fillId="0" borderId="56" xfId="0" applyFont="1" applyFill="1" applyBorder="1" applyAlignment="1">
      <alignment horizontal="justify" vertical="top" wrapText="1"/>
    </xf>
    <xf numFmtId="9" fontId="3" fillId="0" borderId="57" xfId="1" applyFont="1" applyFill="1" applyBorder="1" applyAlignment="1">
      <alignment horizontal="justify" vertical="top" wrapText="1"/>
    </xf>
    <xf numFmtId="9" fontId="3" fillId="4" borderId="58" xfId="1" applyFont="1" applyFill="1" applyBorder="1" applyAlignment="1">
      <alignment horizontal="justify" vertical="top"/>
    </xf>
    <xf numFmtId="9" fontId="3" fillId="0" borderId="58" xfId="1" applyFont="1" applyFill="1" applyBorder="1" applyAlignment="1">
      <alignment horizontal="justify" vertical="top"/>
    </xf>
    <xf numFmtId="9" fontId="3" fillId="0" borderId="58" xfId="0" applyNumberFormat="1" applyFont="1" applyFill="1" applyBorder="1" applyAlignment="1">
      <alignment horizontal="justify" vertical="top"/>
    </xf>
    <xf numFmtId="0" fontId="3" fillId="0" borderId="58" xfId="0" applyFont="1" applyFill="1" applyBorder="1" applyAlignment="1">
      <alignment horizontal="justify" vertical="top"/>
    </xf>
    <xf numFmtId="0" fontId="3" fillId="0" borderId="59" xfId="0" applyFont="1" applyFill="1" applyBorder="1" applyAlignment="1">
      <alignment horizontal="justify" vertical="top"/>
    </xf>
    <xf numFmtId="0" fontId="3" fillId="3" borderId="0" xfId="0" applyFont="1" applyFill="1" applyBorder="1" applyAlignment="1">
      <alignment horizontal="center" vertical="center"/>
    </xf>
    <xf numFmtId="0" fontId="3" fillId="3" borderId="0" xfId="0" applyFont="1" applyFill="1" applyBorder="1" applyAlignment="1">
      <alignment horizontal="center"/>
    </xf>
    <xf numFmtId="0" fontId="3" fillId="0" borderId="7" xfId="0" applyFont="1" applyFill="1" applyBorder="1" applyAlignment="1">
      <alignment horizontal="justify" vertical="top" wrapText="1"/>
    </xf>
    <xf numFmtId="0" fontId="9" fillId="0" borderId="13" xfId="0" applyFont="1" applyFill="1" applyBorder="1" applyAlignment="1">
      <alignment horizontal="justify" vertical="center" wrapText="1"/>
    </xf>
    <xf numFmtId="0" fontId="8" fillId="3" borderId="0" xfId="0" applyFont="1" applyFill="1" applyBorder="1" applyAlignment="1">
      <alignment horizontal="center" vertical="center"/>
    </xf>
    <xf numFmtId="0" fontId="6" fillId="2" borderId="27" xfId="0" applyFont="1" applyFill="1" applyBorder="1" applyAlignment="1">
      <alignment horizontal="center" vertical="center" wrapText="1"/>
    </xf>
    <xf numFmtId="0" fontId="9" fillId="0" borderId="60" xfId="0" applyFont="1" applyFill="1" applyBorder="1" applyAlignment="1">
      <alignment horizontal="center" vertical="center" wrapText="1"/>
    </xf>
    <xf numFmtId="0" fontId="9" fillId="0" borderId="61" xfId="0" applyFont="1" applyFill="1" applyBorder="1" applyAlignment="1">
      <alignment horizontal="center" vertical="center" wrapText="1"/>
    </xf>
    <xf numFmtId="9" fontId="2" fillId="0" borderId="6" xfId="1" applyFont="1" applyFill="1" applyBorder="1" applyAlignment="1">
      <alignment horizontal="justify" vertical="top" wrapText="1"/>
    </xf>
    <xf numFmtId="9" fontId="2" fillId="4" borderId="7" xfId="1" applyFont="1" applyFill="1" applyBorder="1" applyAlignment="1">
      <alignment horizontal="justify" vertical="top"/>
    </xf>
    <xf numFmtId="9" fontId="2" fillId="0" borderId="7" xfId="1" applyFont="1" applyFill="1" applyBorder="1" applyAlignment="1">
      <alignment horizontal="justify" vertical="top"/>
    </xf>
    <xf numFmtId="9" fontId="2" fillId="0" borderId="7" xfId="0" applyNumberFormat="1" applyFont="1" applyFill="1" applyBorder="1" applyAlignment="1">
      <alignment horizontal="justify" vertical="top"/>
    </xf>
    <xf numFmtId="0" fontId="2" fillId="0" borderId="7" xfId="0" applyFont="1" applyFill="1" applyBorder="1" applyAlignment="1">
      <alignment horizontal="justify" vertical="top"/>
    </xf>
    <xf numFmtId="0" fontId="2" fillId="0" borderId="8" xfId="0" applyFont="1" applyFill="1" applyBorder="1" applyAlignment="1">
      <alignment horizontal="justify" vertical="top"/>
    </xf>
    <xf numFmtId="0" fontId="2" fillId="0" borderId="0" xfId="0" applyFont="1" applyFill="1" applyBorder="1" applyAlignment="1">
      <alignment horizontal="justify" vertical="top"/>
    </xf>
    <xf numFmtId="9" fontId="2" fillId="0" borderId="3" xfId="1" applyFont="1" applyFill="1" applyBorder="1" applyAlignment="1">
      <alignment horizontal="justify" vertical="top" wrapText="1"/>
    </xf>
    <xf numFmtId="9" fontId="2" fillId="4" borderId="1" xfId="1" applyFont="1" applyFill="1" applyBorder="1" applyAlignment="1">
      <alignment horizontal="justify" vertical="top"/>
    </xf>
    <xf numFmtId="9" fontId="2" fillId="0" borderId="1" xfId="1" applyFont="1" applyFill="1" applyBorder="1" applyAlignment="1">
      <alignment horizontal="justify" vertical="top"/>
    </xf>
    <xf numFmtId="9" fontId="2" fillId="0" borderId="1" xfId="0" applyNumberFormat="1" applyFont="1" applyFill="1" applyBorder="1" applyAlignment="1">
      <alignment horizontal="justify" vertical="top"/>
    </xf>
    <xf numFmtId="0" fontId="2" fillId="0" borderId="1" xfId="0" applyFont="1" applyFill="1" applyBorder="1" applyAlignment="1">
      <alignment horizontal="justify" vertical="top"/>
    </xf>
    <xf numFmtId="0" fontId="2" fillId="0" borderId="2" xfId="0" applyFont="1" applyFill="1" applyBorder="1" applyAlignment="1">
      <alignment horizontal="justify" vertical="top"/>
    </xf>
    <xf numFmtId="9" fontId="2" fillId="0" borderId="38" xfId="1" applyFont="1" applyFill="1" applyBorder="1" applyAlignment="1">
      <alignment horizontal="justify" vertical="top" wrapText="1"/>
    </xf>
    <xf numFmtId="9" fontId="2" fillId="4" borderId="39" xfId="1" applyFont="1" applyFill="1" applyBorder="1" applyAlignment="1">
      <alignment horizontal="justify" vertical="top"/>
    </xf>
    <xf numFmtId="9" fontId="2" fillId="0" borderId="39" xfId="1" applyFont="1" applyFill="1" applyBorder="1" applyAlignment="1">
      <alignment horizontal="justify" vertical="top"/>
    </xf>
    <xf numFmtId="9" fontId="2" fillId="0" borderId="39" xfId="0" applyNumberFormat="1" applyFont="1" applyFill="1" applyBorder="1" applyAlignment="1">
      <alignment horizontal="justify" vertical="top"/>
    </xf>
    <xf numFmtId="0" fontId="2" fillId="0" borderId="39" xfId="0" applyFont="1" applyFill="1" applyBorder="1" applyAlignment="1">
      <alignment horizontal="justify" vertical="top"/>
    </xf>
    <xf numFmtId="0" fontId="2" fillId="0" borderId="40" xfId="0" applyFont="1" applyFill="1" applyBorder="1" applyAlignment="1">
      <alignment horizontal="justify" vertical="top"/>
    </xf>
    <xf numFmtId="9" fontId="2" fillId="0" borderId="35" xfId="1" applyFont="1" applyFill="1" applyBorder="1" applyAlignment="1">
      <alignment horizontal="justify" vertical="top" wrapText="1"/>
    </xf>
    <xf numFmtId="9" fontId="2" fillId="4" borderId="36" xfId="1" applyFont="1" applyFill="1" applyBorder="1" applyAlignment="1">
      <alignment horizontal="justify" vertical="top"/>
    </xf>
    <xf numFmtId="9" fontId="2" fillId="0" borderId="36" xfId="1" applyFont="1" applyFill="1" applyBorder="1" applyAlignment="1">
      <alignment horizontal="justify" vertical="top"/>
    </xf>
    <xf numFmtId="9" fontId="2" fillId="0" borderId="36" xfId="0" applyNumberFormat="1" applyFont="1" applyFill="1" applyBorder="1" applyAlignment="1">
      <alignment horizontal="justify" vertical="top"/>
    </xf>
    <xf numFmtId="0" fontId="2" fillId="0" borderId="36" xfId="0" applyFont="1" applyFill="1" applyBorder="1" applyAlignment="1">
      <alignment horizontal="justify" vertical="top"/>
    </xf>
    <xf numFmtId="0" fontId="2" fillId="0" borderId="37" xfId="0" applyFont="1" applyFill="1" applyBorder="1" applyAlignment="1">
      <alignment horizontal="justify" vertical="top"/>
    </xf>
    <xf numFmtId="9" fontId="2" fillId="0" borderId="10" xfId="1" applyFont="1" applyFill="1" applyBorder="1" applyAlignment="1">
      <alignment horizontal="justify" vertical="top" wrapText="1"/>
    </xf>
    <xf numFmtId="9" fontId="2" fillId="4" borderId="11" xfId="1" applyFont="1" applyFill="1" applyBorder="1" applyAlignment="1">
      <alignment horizontal="justify" vertical="top"/>
    </xf>
    <xf numFmtId="9" fontId="2" fillId="0" borderId="11" xfId="1" applyFont="1" applyFill="1" applyBorder="1" applyAlignment="1">
      <alignment horizontal="justify" vertical="top"/>
    </xf>
    <xf numFmtId="9" fontId="2" fillId="0" borderId="11" xfId="0" applyNumberFormat="1" applyFont="1" applyFill="1" applyBorder="1" applyAlignment="1">
      <alignment horizontal="justify" vertical="top"/>
    </xf>
    <xf numFmtId="0" fontId="2" fillId="0" borderId="11" xfId="0" applyFont="1" applyFill="1" applyBorder="1" applyAlignment="1">
      <alignment horizontal="justify" vertical="top"/>
    </xf>
    <xf numFmtId="0" fontId="2" fillId="0" borderId="12" xfId="0" applyFont="1" applyFill="1" applyBorder="1" applyAlignment="1">
      <alignment horizontal="justify" vertical="top"/>
    </xf>
    <xf numFmtId="0" fontId="3" fillId="0" borderId="37" xfId="0" applyFont="1" applyFill="1" applyBorder="1" applyAlignment="1">
      <alignment horizontal="justify" vertical="top"/>
    </xf>
    <xf numFmtId="9" fontId="3" fillId="3" borderId="0" xfId="0" applyNumberFormat="1" applyFont="1" applyFill="1" applyBorder="1" applyAlignment="1">
      <alignment vertical="center"/>
    </xf>
    <xf numFmtId="0" fontId="16" fillId="0" borderId="4" xfId="0" applyFont="1" applyFill="1" applyBorder="1" applyAlignment="1">
      <alignment horizontal="justify" vertical="top" wrapText="1"/>
    </xf>
    <xf numFmtId="0" fontId="16" fillId="0" borderId="16" xfId="0" applyFont="1" applyFill="1" applyBorder="1" applyAlignment="1">
      <alignment horizontal="justify" vertical="top" wrapText="1"/>
    </xf>
    <xf numFmtId="9" fontId="16" fillId="0" borderId="3" xfId="1" applyFont="1" applyFill="1" applyBorder="1" applyAlignment="1">
      <alignment horizontal="justify" vertical="top" wrapText="1"/>
    </xf>
    <xf numFmtId="9" fontId="16" fillId="4" borderId="1" xfId="1" applyFont="1" applyFill="1" applyBorder="1" applyAlignment="1">
      <alignment horizontal="justify" vertical="top"/>
    </xf>
    <xf numFmtId="9" fontId="16" fillId="0" borderId="1" xfId="1" applyFont="1" applyFill="1" applyBorder="1" applyAlignment="1">
      <alignment horizontal="justify" vertical="top"/>
    </xf>
    <xf numFmtId="9" fontId="16" fillId="0" borderId="1" xfId="0" applyNumberFormat="1" applyFont="1" applyFill="1" applyBorder="1" applyAlignment="1">
      <alignment horizontal="justify" vertical="top"/>
    </xf>
    <xf numFmtId="0" fontId="16" fillId="0" borderId="1" xfId="0" applyFont="1" applyFill="1" applyBorder="1" applyAlignment="1">
      <alignment horizontal="justify" vertical="top"/>
    </xf>
    <xf numFmtId="0" fontId="16" fillId="0" borderId="2" xfId="0" applyFont="1" applyFill="1" applyBorder="1" applyAlignment="1">
      <alignment horizontal="justify" vertical="top"/>
    </xf>
    <xf numFmtId="0" fontId="16" fillId="0" borderId="0" xfId="0" applyFont="1" applyFill="1" applyBorder="1" applyAlignment="1">
      <alignment horizontal="justify" vertical="top"/>
    </xf>
    <xf numFmtId="0" fontId="16" fillId="0" borderId="29" xfId="0" applyFont="1" applyFill="1" applyBorder="1" applyAlignment="1">
      <alignment horizontal="justify" vertical="top" wrapText="1"/>
    </xf>
    <xf numFmtId="0" fontId="9" fillId="0" borderId="33" xfId="0" applyFont="1" applyFill="1" applyBorder="1" applyAlignment="1">
      <alignment horizontal="justify" vertical="center" wrapText="1"/>
    </xf>
    <xf numFmtId="0" fontId="9" fillId="0" borderId="31" xfId="0" applyFont="1" applyFill="1" applyBorder="1" applyAlignment="1">
      <alignment horizontal="justify" vertical="center" wrapText="1"/>
    </xf>
    <xf numFmtId="0" fontId="9" fillId="0" borderId="32" xfId="0" applyFont="1" applyFill="1" applyBorder="1" applyAlignment="1">
      <alignment horizontal="justify" vertical="center" wrapText="1"/>
    </xf>
    <xf numFmtId="0" fontId="15" fillId="0" borderId="31" xfId="0" applyFont="1" applyBorder="1" applyAlignment="1">
      <alignment horizontal="justify" vertical="center" wrapText="1"/>
    </xf>
    <xf numFmtId="0" fontId="15" fillId="0" borderId="13" xfId="0" applyFont="1" applyBorder="1" applyAlignment="1">
      <alignment horizontal="justify" vertical="center" wrapText="1"/>
    </xf>
    <xf numFmtId="0" fontId="9" fillId="0" borderId="19" xfId="0" applyFont="1" applyFill="1" applyBorder="1" applyAlignment="1">
      <alignment horizontal="justify" vertical="center" wrapText="1"/>
    </xf>
    <xf numFmtId="0" fontId="12" fillId="0" borderId="31" xfId="0" applyFont="1" applyBorder="1" applyAlignment="1">
      <alignment horizontal="justify" vertical="center" wrapText="1"/>
    </xf>
    <xf numFmtId="0" fontId="12" fillId="0" borderId="32" xfId="0" applyFont="1" applyBorder="1" applyAlignment="1">
      <alignment horizontal="justify" vertical="center" wrapText="1"/>
    </xf>
    <xf numFmtId="0" fontId="9" fillId="0" borderId="61" xfId="0" applyFont="1" applyFill="1" applyBorder="1" applyAlignment="1">
      <alignment horizontal="center" vertical="center" wrapText="1"/>
    </xf>
    <xf numFmtId="0" fontId="9" fillId="0" borderId="61"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13" xfId="0" applyFont="1" applyFill="1" applyBorder="1" applyAlignment="1">
      <alignment horizontal="justify" vertical="center" wrapText="1"/>
    </xf>
    <xf numFmtId="0" fontId="12" fillId="0" borderId="13" xfId="0" applyFont="1" applyBorder="1" applyAlignment="1">
      <alignment horizontal="justify" vertical="center" wrapText="1"/>
    </xf>
    <xf numFmtId="0" fontId="8" fillId="3" borderId="0" xfId="0" applyFont="1" applyFill="1" applyBorder="1" applyAlignment="1">
      <alignment horizontal="center" vertical="center" wrapText="1"/>
    </xf>
    <xf numFmtId="0" fontId="9" fillId="0" borderId="30" xfId="0" applyFont="1" applyFill="1" applyBorder="1" applyAlignment="1">
      <alignment horizontal="justify" vertical="center" wrapText="1"/>
    </xf>
    <xf numFmtId="0" fontId="9" fillId="0" borderId="48" xfId="0" applyFont="1" applyFill="1" applyBorder="1" applyAlignment="1">
      <alignment horizontal="justify" vertical="center" wrapText="1"/>
    </xf>
    <xf numFmtId="0" fontId="9" fillId="0" borderId="54" xfId="0" applyFont="1" applyFill="1" applyBorder="1" applyAlignment="1">
      <alignment horizontal="justify" vertical="center" wrapText="1"/>
    </xf>
    <xf numFmtId="0" fontId="12" fillId="0" borderId="48" xfId="0" applyFont="1" applyBorder="1" applyAlignment="1">
      <alignment horizontal="justify" vertical="center" wrapText="1"/>
    </xf>
    <xf numFmtId="0" fontId="12" fillId="0" borderId="46" xfId="0" applyFont="1" applyBorder="1" applyAlignment="1">
      <alignment horizontal="justify" vertical="center" wrapText="1"/>
    </xf>
    <xf numFmtId="0" fontId="8" fillId="3" borderId="0" xfId="0" applyFont="1" applyFill="1" applyBorder="1" applyAlignment="1">
      <alignment horizontal="center" vertical="center"/>
    </xf>
    <xf numFmtId="0" fontId="5" fillId="2" borderId="24" xfId="0" applyFont="1" applyFill="1" applyBorder="1" applyAlignment="1">
      <alignment horizontal="center" wrapText="1"/>
    </xf>
    <xf numFmtId="0" fontId="5" fillId="2" borderId="24" xfId="0" applyFont="1" applyFill="1" applyBorder="1" applyAlignment="1">
      <alignment horizontal="center"/>
    </xf>
    <xf numFmtId="0" fontId="5" fillId="2" borderId="25" xfId="0" applyFont="1" applyFill="1" applyBorder="1" applyAlignment="1">
      <alignment horizontal="center"/>
    </xf>
    <xf numFmtId="0" fontId="6" fillId="2" borderId="2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1" xfId="0" applyFont="1" applyFill="1" applyBorder="1" applyAlignment="1">
      <alignment horizontal="center"/>
    </xf>
    <xf numFmtId="0" fontId="6" fillId="2" borderId="22" xfId="0" applyFont="1" applyFill="1" applyBorder="1" applyAlignment="1">
      <alignment horizontal="center"/>
    </xf>
    <xf numFmtId="0" fontId="4" fillId="2" borderId="24" xfId="0" applyFont="1" applyFill="1" applyBorder="1" applyAlignment="1">
      <alignment horizontal="center" vertical="center"/>
    </xf>
    <xf numFmtId="0" fontId="7" fillId="2" borderId="20" xfId="0" quotePrefix="1" applyFont="1" applyFill="1" applyBorder="1" applyAlignment="1">
      <alignment horizontal="center" vertical="center"/>
    </xf>
    <xf numFmtId="0" fontId="7" fillId="2" borderId="21" xfId="0" quotePrefix="1" applyFont="1" applyFill="1" applyBorder="1" applyAlignment="1">
      <alignment horizontal="center" vertical="center"/>
    </xf>
    <xf numFmtId="0" fontId="7" fillId="2" borderId="23" xfId="0" quotePrefix="1" applyFont="1" applyFill="1" applyBorder="1" applyAlignment="1">
      <alignment horizontal="center" vertical="center"/>
    </xf>
    <xf numFmtId="0" fontId="7" fillId="2" borderId="24" xfId="0" quotePrefix="1" applyFont="1" applyFill="1" applyBorder="1" applyAlignment="1">
      <alignment horizontal="center" vertical="center"/>
    </xf>
    <xf numFmtId="0" fontId="3" fillId="0" borderId="0" xfId="0" applyFont="1" applyFill="1" applyBorder="1" applyAlignment="1">
      <alignment horizontal="center" vertical="top"/>
    </xf>
    <xf numFmtId="0" fontId="3" fillId="0" borderId="0"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3" fillId="0" borderId="63" xfId="0" applyFont="1" applyFill="1" applyBorder="1" applyAlignment="1">
      <alignment horizontal="justify" vertical="top"/>
    </xf>
    <xf numFmtId="0" fontId="2" fillId="0" borderId="63" xfId="0" applyFont="1" applyFill="1" applyBorder="1" applyAlignment="1">
      <alignment horizontal="justify" vertical="top"/>
    </xf>
    <xf numFmtId="0" fontId="16" fillId="0" borderId="63" xfId="0" applyFont="1" applyFill="1" applyBorder="1" applyAlignment="1">
      <alignment horizontal="justify" vertical="top"/>
    </xf>
    <xf numFmtId="0" fontId="19" fillId="0" borderId="63" xfId="0" applyFont="1" applyFill="1" applyBorder="1" applyAlignment="1">
      <alignment horizontal="justify" vertical="top" wrapText="1"/>
    </xf>
    <xf numFmtId="0" fontId="19" fillId="0" borderId="63" xfId="0" applyFont="1" applyFill="1" applyBorder="1" applyAlignment="1">
      <alignment horizontal="justify" vertical="top"/>
    </xf>
    <xf numFmtId="0" fontId="7" fillId="2" borderId="63" xfId="0" quotePrefix="1" applyFont="1" applyFill="1" applyBorder="1" applyAlignment="1">
      <alignment horizontal="center" vertical="center"/>
    </xf>
    <xf numFmtId="0" fontId="6" fillId="2" borderId="63" xfId="0" applyFont="1" applyFill="1" applyBorder="1" applyAlignment="1">
      <alignment horizontal="center"/>
    </xf>
    <xf numFmtId="0" fontId="4" fillId="2" borderId="63" xfId="0" applyFont="1" applyFill="1" applyBorder="1" applyAlignment="1">
      <alignment horizontal="center" vertical="center"/>
    </xf>
    <xf numFmtId="0" fontId="5" fillId="2" borderId="63" xfId="0" applyFont="1" applyFill="1" applyBorder="1" applyAlignment="1">
      <alignment horizontal="center" vertical="center" wrapText="1"/>
    </xf>
    <xf numFmtId="0" fontId="5" fillId="2" borderId="63" xfId="0" applyFont="1" applyFill="1" applyBorder="1" applyAlignment="1">
      <alignment horizontal="center" wrapText="1"/>
    </xf>
    <xf numFmtId="0" fontId="5" fillId="2" borderId="63" xfId="0" applyFont="1" applyFill="1" applyBorder="1" applyAlignment="1">
      <alignment horizontal="center"/>
    </xf>
    <xf numFmtId="0" fontId="6" fillId="2" borderId="63" xfId="0" applyFont="1" applyFill="1" applyBorder="1" applyAlignment="1">
      <alignment horizontal="center" vertical="center" wrapText="1"/>
    </xf>
    <xf numFmtId="0" fontId="6" fillId="2" borderId="63" xfId="0" applyFont="1" applyFill="1" applyBorder="1" applyAlignment="1">
      <alignment vertical="center"/>
    </xf>
    <xf numFmtId="0" fontId="9" fillId="0" borderId="63" xfId="0" applyFont="1" applyFill="1" applyBorder="1" applyAlignment="1">
      <alignment horizontal="center" vertical="top" wrapText="1"/>
    </xf>
    <xf numFmtId="0" fontId="2" fillId="0" borderId="63" xfId="0" applyFont="1" applyFill="1" applyBorder="1" applyAlignment="1">
      <alignment horizontal="center" vertical="top"/>
    </xf>
    <xf numFmtId="0" fontId="2" fillId="0" borderId="63" xfId="0" applyFont="1" applyFill="1" applyBorder="1" applyAlignment="1">
      <alignment horizontal="center" vertical="top" wrapText="1"/>
    </xf>
    <xf numFmtId="9" fontId="3" fillId="0" borderId="63" xfId="1" applyFont="1" applyFill="1" applyBorder="1" applyAlignment="1">
      <alignment horizontal="center" vertical="top"/>
    </xf>
    <xf numFmtId="9" fontId="10" fillId="0" borderId="63" xfId="0" applyNumberFormat="1" applyFont="1" applyFill="1" applyBorder="1" applyAlignment="1">
      <alignment horizontal="center" vertical="top"/>
    </xf>
    <xf numFmtId="9" fontId="10" fillId="0" borderId="63" xfId="1" applyFont="1" applyFill="1" applyBorder="1" applyAlignment="1">
      <alignment horizontal="center" vertical="top"/>
    </xf>
    <xf numFmtId="0" fontId="3" fillId="0" borderId="63" xfId="0" applyFont="1" applyFill="1" applyBorder="1" applyAlignment="1">
      <alignment horizontal="center" vertical="top"/>
    </xf>
    <xf numFmtId="0" fontId="3" fillId="0" borderId="63" xfId="0" applyFont="1" applyFill="1" applyBorder="1" applyAlignment="1">
      <alignment horizontal="center" vertical="top" wrapText="1"/>
    </xf>
    <xf numFmtId="0" fontId="9" fillId="0" borderId="63"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2" fillId="0" borderId="63" xfId="0" applyFont="1" applyFill="1" applyBorder="1" applyAlignment="1">
      <alignment horizontal="center" vertical="center" wrapText="1"/>
    </xf>
    <xf numFmtId="9" fontId="3" fillId="0" borderId="63" xfId="1" applyFont="1" applyFill="1" applyBorder="1" applyAlignment="1">
      <alignment horizontal="center" vertical="center" wrapText="1"/>
    </xf>
    <xf numFmtId="9" fontId="10" fillId="0" borderId="63" xfId="0" applyNumberFormat="1" applyFont="1" applyFill="1" applyBorder="1" applyAlignment="1">
      <alignment horizontal="center" vertical="center" wrapText="1"/>
    </xf>
    <xf numFmtId="9" fontId="10" fillId="0" borderId="63" xfId="1" applyFont="1" applyFill="1" applyBorder="1" applyAlignment="1">
      <alignment horizontal="center" vertical="center" wrapText="1"/>
    </xf>
    <xf numFmtId="0" fontId="16" fillId="0" borderId="63" xfId="0" applyFont="1" applyFill="1" applyBorder="1" applyAlignment="1">
      <alignment horizontal="center" vertical="center" wrapText="1"/>
    </xf>
    <xf numFmtId="0" fontId="2" fillId="0" borderId="63" xfId="0" applyFont="1" applyFill="1" applyBorder="1" applyAlignment="1">
      <alignment horizontal="justify" vertical="top" wrapText="1"/>
    </xf>
    <xf numFmtId="9" fontId="3" fillId="0" borderId="63" xfId="1" applyFont="1" applyFill="1" applyBorder="1" applyAlignment="1">
      <alignment horizontal="justify" vertical="top" wrapText="1"/>
    </xf>
    <xf numFmtId="164" fontId="3" fillId="0" borderId="63" xfId="1" applyNumberFormat="1" applyFont="1" applyFill="1" applyBorder="1" applyAlignment="1">
      <alignment horizontal="justify" vertical="top"/>
    </xf>
    <xf numFmtId="9" fontId="3" fillId="0" borderId="63" xfId="1" applyFont="1" applyFill="1" applyBorder="1" applyAlignment="1">
      <alignment horizontal="justify" vertical="top"/>
    </xf>
    <xf numFmtId="164" fontId="16" fillId="0" borderId="63" xfId="1" applyNumberFormat="1" applyFont="1" applyFill="1" applyBorder="1" applyAlignment="1">
      <alignment horizontal="justify" vertical="top"/>
    </xf>
    <xf numFmtId="164" fontId="10" fillId="0" borderId="63" xfId="1" applyNumberFormat="1" applyFont="1" applyFill="1" applyBorder="1" applyAlignment="1">
      <alignment horizontal="center" vertical="top"/>
    </xf>
    <xf numFmtId="0" fontId="3" fillId="0" borderId="63" xfId="0" applyFont="1" applyFill="1" applyBorder="1" applyAlignment="1">
      <alignment horizontal="justify" vertical="top" wrapText="1"/>
    </xf>
    <xf numFmtId="9" fontId="16" fillId="0" borderId="63" xfId="1" applyFont="1" applyFill="1" applyBorder="1" applyAlignment="1">
      <alignment horizontal="justify" vertical="top"/>
    </xf>
    <xf numFmtId="0" fontId="18" fillId="0" borderId="63" xfId="0" applyFont="1" applyFill="1" applyBorder="1" applyAlignment="1">
      <alignment horizontal="justify" vertical="center"/>
    </xf>
    <xf numFmtId="0" fontId="11" fillId="0" borderId="63" xfId="0" applyFont="1" applyFill="1" applyBorder="1" applyAlignment="1">
      <alignment horizontal="center" vertical="center" wrapText="1"/>
    </xf>
    <xf numFmtId="164" fontId="3" fillId="0" borderId="63" xfId="1" applyNumberFormat="1" applyFont="1" applyFill="1" applyBorder="1" applyAlignment="1">
      <alignment horizontal="justify" vertical="top" wrapText="1"/>
    </xf>
    <xf numFmtId="0" fontId="8" fillId="0" borderId="63" xfId="0" applyFont="1" applyFill="1" applyBorder="1" applyAlignment="1">
      <alignment horizontal="justify" vertical="top"/>
    </xf>
    <xf numFmtId="0" fontId="8" fillId="0" borderId="63" xfId="0" applyFont="1" applyFill="1" applyBorder="1" applyAlignment="1">
      <alignment horizontal="justify" vertical="top" wrapText="1"/>
    </xf>
    <xf numFmtId="14" fontId="8" fillId="0" borderId="63" xfId="0" applyNumberFormat="1" applyFont="1" applyFill="1" applyBorder="1" applyAlignment="1">
      <alignment horizontal="justify" vertical="top"/>
    </xf>
    <xf numFmtId="9" fontId="2" fillId="0" borderId="63" xfId="0" applyNumberFormat="1" applyFont="1" applyFill="1" applyBorder="1" applyAlignment="1">
      <alignment horizontal="justify" vertical="top"/>
    </xf>
    <xf numFmtId="9" fontId="2" fillId="0" borderId="63" xfId="1" applyFont="1" applyFill="1" applyBorder="1" applyAlignment="1">
      <alignment horizontal="justify" vertical="top"/>
    </xf>
    <xf numFmtId="9" fontId="13" fillId="0" borderId="63" xfId="0" applyNumberFormat="1" applyFont="1" applyFill="1" applyBorder="1" applyAlignment="1">
      <alignment horizontal="center" vertical="top"/>
    </xf>
    <xf numFmtId="9" fontId="13" fillId="0" borderId="63" xfId="1" applyFont="1" applyFill="1" applyBorder="1" applyAlignment="1">
      <alignment horizontal="center" vertical="top"/>
    </xf>
    <xf numFmtId="9" fontId="2" fillId="0" borderId="63" xfId="0" applyNumberFormat="1" applyFont="1" applyFill="1" applyBorder="1" applyAlignment="1">
      <alignment horizontal="justify" vertical="top" wrapText="1"/>
    </xf>
    <xf numFmtId="10" fontId="3" fillId="0" borderId="63" xfId="0" applyNumberFormat="1" applyFont="1" applyFill="1" applyBorder="1" applyAlignment="1">
      <alignment horizontal="justify" vertical="top"/>
    </xf>
    <xf numFmtId="0" fontId="3" fillId="0" borderId="63" xfId="0" quotePrefix="1" applyFont="1" applyFill="1" applyBorder="1" applyAlignment="1">
      <alignment horizontal="left" vertical="top" wrapText="1"/>
    </xf>
    <xf numFmtId="0" fontId="12" fillId="0" borderId="63" xfId="0" applyFont="1" applyFill="1" applyBorder="1" applyAlignment="1">
      <alignment horizontal="justify" vertical="top" wrapText="1"/>
    </xf>
    <xf numFmtId="0" fontId="3" fillId="0" borderId="63" xfId="0" quotePrefix="1" applyFont="1" applyFill="1" applyBorder="1" applyAlignment="1">
      <alignment horizontal="justify" vertical="top" wrapText="1"/>
    </xf>
    <xf numFmtId="0" fontId="2" fillId="0" borderId="63" xfId="0" quotePrefix="1" applyFont="1" applyFill="1" applyBorder="1" applyAlignment="1">
      <alignment horizontal="justify" vertical="top" wrapText="1"/>
    </xf>
    <xf numFmtId="0" fontId="2" fillId="0" borderId="63" xfId="0" quotePrefix="1" applyFont="1" applyFill="1" applyBorder="1" applyAlignment="1">
      <alignment horizontal="left" vertical="top" wrapText="1"/>
    </xf>
    <xf numFmtId="0" fontId="9" fillId="0" borderId="63" xfId="0" applyFont="1" applyFill="1" applyBorder="1" applyAlignment="1">
      <alignment horizontal="center" vertical="center"/>
    </xf>
    <xf numFmtId="0" fontId="14" fillId="0" borderId="63" xfId="0" applyFont="1" applyFill="1" applyBorder="1" applyAlignment="1">
      <alignment horizontal="center" vertical="center" wrapText="1"/>
    </xf>
    <xf numFmtId="0" fontId="17" fillId="0" borderId="63" xfId="0" applyFont="1" applyFill="1" applyBorder="1" applyAlignment="1">
      <alignment horizontal="justify" vertical="top"/>
    </xf>
    <xf numFmtId="0" fontId="18" fillId="0" borderId="63" xfId="0" applyFont="1" applyFill="1" applyBorder="1" applyAlignment="1">
      <alignment horizontal="justify" vertical="center" wrapText="1"/>
    </xf>
    <xf numFmtId="0" fontId="3" fillId="0" borderId="63" xfId="0" applyFont="1" applyFill="1" applyBorder="1" applyAlignment="1">
      <alignment horizontal="justify" vertical="center" wrapText="1"/>
    </xf>
  </cellXfs>
  <cellStyles count="3">
    <cellStyle name="Millares 2" xfId="2" xr:uid="{00000000-0005-0000-0000-00002F000000}"/>
    <cellStyle name="Normal" xfId="0" builtinId="0"/>
    <cellStyle name="Porcentaje" xfId="1" builtinId="5"/>
  </cellStyles>
  <dxfs count="0"/>
  <tableStyles count="0" defaultTableStyle="TableStyleMedium2" defaultPivotStyle="PivotStyleLight16"/>
  <colors>
    <mruColors>
      <color rgb="FFFFDF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SEGUIMIENTO!A1"/><Relationship Id="rId2" Type="http://schemas.openxmlformats.org/officeDocument/2006/relationships/hyperlink" Target="#'DATOS GENERALE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211521</xdr:colOff>
      <xdr:row>40</xdr:row>
      <xdr:rowOff>164224</xdr:rowOff>
    </xdr:to>
    <xdr:pic>
      <xdr:nvPicPr>
        <xdr:cNvPr id="2" name="Imagen 1">
          <a:extLst>
            <a:ext uri="{FF2B5EF4-FFF2-40B4-BE49-F238E27FC236}">
              <a16:creationId xmlns:a16="http://schemas.microsoft.com/office/drawing/2014/main" id="{CCD95319-5FAE-4E13-9281-77F3D31302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641693" cy="76090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319581</xdr:colOff>
      <xdr:row>1</xdr:row>
      <xdr:rowOff>33829</xdr:rowOff>
    </xdr:from>
    <xdr:to>
      <xdr:col>18</xdr:col>
      <xdr:colOff>310057</xdr:colOff>
      <xdr:row>13</xdr:row>
      <xdr:rowOff>138604</xdr:rowOff>
    </xdr:to>
    <xdr:sp macro="" textlink="">
      <xdr:nvSpPr>
        <xdr:cNvPr id="3" name="Flecha: a la derecha con bandas 2">
          <a:hlinkClick xmlns:r="http://schemas.openxmlformats.org/officeDocument/2006/relationships" r:id="rId2"/>
          <a:extLst>
            <a:ext uri="{FF2B5EF4-FFF2-40B4-BE49-F238E27FC236}">
              <a16:creationId xmlns:a16="http://schemas.microsoft.com/office/drawing/2014/main" id="{6D48D8A6-8D26-4514-B132-FD343BCA02A8}"/>
            </a:ext>
          </a:extLst>
        </xdr:cNvPr>
        <xdr:cNvSpPr/>
      </xdr:nvSpPr>
      <xdr:spPr>
        <a:xfrm>
          <a:off x="9516133" y="219950"/>
          <a:ext cx="4588752" cy="2338223"/>
        </a:xfrm>
        <a:prstGeom prst="stripedRightArrow">
          <a:avLst/>
        </a:prstGeom>
        <a:solidFill>
          <a:srgbClr val="92D05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12</xdr:col>
      <xdr:colOff>391949</xdr:colOff>
      <xdr:row>14</xdr:row>
      <xdr:rowOff>64267</xdr:rowOff>
    </xdr:from>
    <xdr:to>
      <xdr:col>18</xdr:col>
      <xdr:colOff>363375</xdr:colOff>
      <xdr:row>27</xdr:row>
      <xdr:rowOff>73792</xdr:rowOff>
    </xdr:to>
    <xdr:sp macro="" textlink="">
      <xdr:nvSpPr>
        <xdr:cNvPr id="4" name="Flecha: a la derecha con bandas 3">
          <a:hlinkClick xmlns:r="http://schemas.openxmlformats.org/officeDocument/2006/relationships" r:id="rId3"/>
          <a:extLst>
            <a:ext uri="{FF2B5EF4-FFF2-40B4-BE49-F238E27FC236}">
              <a16:creationId xmlns:a16="http://schemas.microsoft.com/office/drawing/2014/main" id="{7D5CD305-5E25-45E8-9EAD-205A5C97F66F}"/>
            </a:ext>
          </a:extLst>
        </xdr:cNvPr>
        <xdr:cNvSpPr/>
      </xdr:nvSpPr>
      <xdr:spPr>
        <a:xfrm>
          <a:off x="9588501" y="2669957"/>
          <a:ext cx="4569702" cy="2429094"/>
        </a:xfrm>
        <a:prstGeom prst="stripedRightArrow">
          <a:avLst/>
        </a:prstGeom>
        <a:solidFill>
          <a:srgbClr val="FFFF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13</xdr:col>
      <xdr:colOff>78718</xdr:colOff>
      <xdr:row>6</xdr:row>
      <xdr:rowOff>84302</xdr:rowOff>
    </xdr:from>
    <xdr:to>
      <xdr:col>16</xdr:col>
      <xdr:colOff>606972</xdr:colOff>
      <xdr:row>8</xdr:row>
      <xdr:rowOff>32844</xdr:rowOff>
    </xdr:to>
    <xdr:sp macro="" textlink="">
      <xdr:nvSpPr>
        <xdr:cNvPr id="5" name="CuadroTexto 4">
          <a:extLst>
            <a:ext uri="{FF2B5EF4-FFF2-40B4-BE49-F238E27FC236}">
              <a16:creationId xmlns:a16="http://schemas.microsoft.com/office/drawing/2014/main" id="{B34F6F6F-6813-4B4C-9735-3027B2EBF163}"/>
            </a:ext>
          </a:extLst>
        </xdr:cNvPr>
        <xdr:cNvSpPr txBox="1"/>
      </xdr:nvSpPr>
      <xdr:spPr>
        <a:xfrm>
          <a:off x="10041649" y="1201026"/>
          <a:ext cx="2827392" cy="32078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2000" b="1">
              <a:latin typeface="Gisha" panose="020B0502040204020203" pitchFamily="34" charset="-79"/>
              <a:cs typeface="Gisha" panose="020B0502040204020203" pitchFamily="34" charset="-79"/>
            </a:rPr>
            <a:t>DATOS</a:t>
          </a:r>
          <a:r>
            <a:rPr lang="es-CO" sz="2000" b="1" baseline="0">
              <a:latin typeface="Gisha" panose="020B0502040204020203" pitchFamily="34" charset="-79"/>
              <a:cs typeface="Gisha" panose="020B0502040204020203" pitchFamily="34" charset="-79"/>
            </a:rPr>
            <a:t> GENERALES </a:t>
          </a:r>
          <a:endParaRPr lang="es-CO" sz="2000" b="1">
            <a:latin typeface="Gisha" panose="020B0502040204020203" pitchFamily="34" charset="-79"/>
            <a:cs typeface="Gisha" panose="020B0502040204020203" pitchFamily="34" charset="-79"/>
          </a:endParaRPr>
        </a:p>
      </xdr:txBody>
    </xdr:sp>
    <xdr:clientData/>
  </xdr:twoCellAnchor>
  <xdr:twoCellAnchor>
    <xdr:from>
      <xdr:col>12</xdr:col>
      <xdr:colOff>344323</xdr:colOff>
      <xdr:row>28</xdr:row>
      <xdr:rowOff>10512</xdr:rowOff>
    </xdr:from>
    <xdr:to>
      <xdr:col>18</xdr:col>
      <xdr:colOff>334799</xdr:colOff>
      <xdr:row>40</xdr:row>
      <xdr:rowOff>115286</xdr:rowOff>
    </xdr:to>
    <xdr:sp macro="" textlink="">
      <xdr:nvSpPr>
        <xdr:cNvPr id="6" name="Flecha: a la derecha con bandas 5">
          <a:extLst>
            <a:ext uri="{FF2B5EF4-FFF2-40B4-BE49-F238E27FC236}">
              <a16:creationId xmlns:a16="http://schemas.microsoft.com/office/drawing/2014/main" id="{CBFC4774-0844-4973-87D5-00EC517BEC22}"/>
            </a:ext>
          </a:extLst>
        </xdr:cNvPr>
        <xdr:cNvSpPr/>
      </xdr:nvSpPr>
      <xdr:spPr>
        <a:xfrm>
          <a:off x="9540875" y="5221891"/>
          <a:ext cx="4588752" cy="2338223"/>
        </a:xfrm>
        <a:prstGeom prst="stripedRightArrow">
          <a:avLst/>
        </a:prstGeom>
        <a:solidFill>
          <a:srgbClr val="FFC000"/>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13</xdr:col>
      <xdr:colOff>111563</xdr:colOff>
      <xdr:row>19</xdr:row>
      <xdr:rowOff>106199</xdr:rowOff>
    </xdr:from>
    <xdr:to>
      <xdr:col>16</xdr:col>
      <xdr:colOff>639817</xdr:colOff>
      <xdr:row>21</xdr:row>
      <xdr:rowOff>182400</xdr:rowOff>
    </xdr:to>
    <xdr:sp macro="" textlink="">
      <xdr:nvSpPr>
        <xdr:cNvPr id="10" name="CuadroTexto 9">
          <a:extLst>
            <a:ext uri="{FF2B5EF4-FFF2-40B4-BE49-F238E27FC236}">
              <a16:creationId xmlns:a16="http://schemas.microsoft.com/office/drawing/2014/main" id="{1121C12C-8C3B-47E1-B51E-04B1BEEE9F6B}"/>
            </a:ext>
          </a:extLst>
        </xdr:cNvPr>
        <xdr:cNvSpPr txBox="1"/>
      </xdr:nvSpPr>
      <xdr:spPr>
        <a:xfrm>
          <a:off x="10074494" y="3642492"/>
          <a:ext cx="2827392" cy="44844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2000" b="1">
              <a:latin typeface="Gisha" panose="020B0502040204020203" pitchFamily="34" charset="-79"/>
              <a:cs typeface="Gisha" panose="020B0502040204020203" pitchFamily="34" charset="-79"/>
            </a:rPr>
            <a:t>SEGUIMIENTO</a:t>
          </a:r>
          <a:r>
            <a:rPr lang="es-CO" sz="2000" b="1" baseline="0">
              <a:latin typeface="Gisha" panose="020B0502040204020203" pitchFamily="34" charset="-79"/>
              <a:cs typeface="Gisha" panose="020B0502040204020203" pitchFamily="34" charset="-79"/>
            </a:rPr>
            <a:t> </a:t>
          </a:r>
          <a:endParaRPr lang="es-CO" sz="2000" b="1">
            <a:latin typeface="Gisha" panose="020B0502040204020203" pitchFamily="34" charset="-79"/>
            <a:cs typeface="Gisha" panose="020B0502040204020203" pitchFamily="34" charset="-79"/>
          </a:endParaRPr>
        </a:p>
      </xdr:txBody>
    </xdr:sp>
    <xdr:clientData/>
  </xdr:twoCellAnchor>
  <xdr:twoCellAnchor>
    <xdr:from>
      <xdr:col>13</xdr:col>
      <xdr:colOff>132584</xdr:colOff>
      <xdr:row>33</xdr:row>
      <xdr:rowOff>17737</xdr:rowOff>
    </xdr:from>
    <xdr:to>
      <xdr:col>16</xdr:col>
      <xdr:colOff>660838</xdr:colOff>
      <xdr:row>35</xdr:row>
      <xdr:rowOff>93938</xdr:rowOff>
    </xdr:to>
    <xdr:sp macro="" textlink="">
      <xdr:nvSpPr>
        <xdr:cNvPr id="11" name="CuadroTexto 10">
          <a:extLst>
            <a:ext uri="{FF2B5EF4-FFF2-40B4-BE49-F238E27FC236}">
              <a16:creationId xmlns:a16="http://schemas.microsoft.com/office/drawing/2014/main" id="{0D5CFE1D-583B-45CA-BB32-666870C1E10E}"/>
            </a:ext>
          </a:extLst>
        </xdr:cNvPr>
        <xdr:cNvSpPr txBox="1"/>
      </xdr:nvSpPr>
      <xdr:spPr>
        <a:xfrm>
          <a:off x="10095515" y="6159720"/>
          <a:ext cx="2827392" cy="44844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2000" b="1">
              <a:latin typeface="Gisha" panose="020B0502040204020203" pitchFamily="34" charset="-79"/>
              <a:cs typeface="Gisha" panose="020B0502040204020203" pitchFamily="34" charset="-79"/>
            </a:rPr>
            <a:t>EVALUACIÓN</a:t>
          </a:r>
        </a:p>
      </xdr:txBody>
    </xdr:sp>
    <xdr:clientData/>
  </xdr:twoCellAnchor>
  <xdr:twoCellAnchor>
    <xdr:from>
      <xdr:col>2</xdr:col>
      <xdr:colOff>262758</xdr:colOff>
      <xdr:row>34</xdr:row>
      <xdr:rowOff>54742</xdr:rowOff>
    </xdr:from>
    <xdr:to>
      <xdr:col>9</xdr:col>
      <xdr:colOff>164224</xdr:colOff>
      <xdr:row>37</xdr:row>
      <xdr:rowOff>109482</xdr:rowOff>
    </xdr:to>
    <xdr:sp macro="" textlink="">
      <xdr:nvSpPr>
        <xdr:cNvPr id="12" name="CuadroTexto 11">
          <a:extLst>
            <a:ext uri="{FF2B5EF4-FFF2-40B4-BE49-F238E27FC236}">
              <a16:creationId xmlns:a16="http://schemas.microsoft.com/office/drawing/2014/main" id="{08BDBBEE-BD0F-4F96-904D-D2F6C25E09E8}"/>
            </a:ext>
          </a:extLst>
        </xdr:cNvPr>
        <xdr:cNvSpPr txBox="1"/>
      </xdr:nvSpPr>
      <xdr:spPr>
        <a:xfrm>
          <a:off x="1795517" y="6382845"/>
          <a:ext cx="5266121" cy="613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2000" b="1"/>
            <a:t>PLAN DE ACCIÓN INSTITUCIONAL- 2018</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opLeftCell="A28" zoomScale="87" zoomScaleNormal="87" workbookViewId="0">
      <selection activeCell="V31" sqref="V31"/>
    </sheetView>
  </sheetViews>
  <sheetFormatPr baseColWidth="10" defaultColWidth="11.42578125" defaultRowHeight="15" x14ac:dyDescent="0.25"/>
  <cols>
    <col min="1" max="16384" width="11.4257812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T97"/>
  <sheetViews>
    <sheetView zoomScale="110" zoomScaleNormal="110" workbookViewId="0">
      <pane ySplit="5" topLeftCell="A6" activePane="bottomLeft" state="frozen"/>
      <selection pane="bottomLeft" activeCell="F96" sqref="F96"/>
    </sheetView>
  </sheetViews>
  <sheetFormatPr baseColWidth="10" defaultColWidth="11.42578125" defaultRowHeight="11.25" x14ac:dyDescent="0.2"/>
  <cols>
    <col min="1" max="1" width="31.42578125" style="3" customWidth="1"/>
    <col min="2" max="2" width="28.85546875" style="3" customWidth="1"/>
    <col min="3" max="3" width="31.28515625" style="3" customWidth="1"/>
    <col min="4" max="5" width="14.85546875" style="3" customWidth="1"/>
    <col min="6" max="13" width="6.7109375" style="3" customWidth="1"/>
    <col min="14" max="19" width="11.42578125" style="3"/>
    <col min="20" max="20" width="28.140625" style="3" customWidth="1"/>
    <col min="21" max="16384" width="11.42578125" style="3"/>
  </cols>
  <sheetData>
    <row r="1" spans="1:20" s="2" customFormat="1" ht="27" customHeight="1" x14ac:dyDescent="0.25">
      <c r="A1" s="132" t="s">
        <v>17</v>
      </c>
      <c r="B1" s="132"/>
      <c r="C1" s="132"/>
      <c r="D1" s="132"/>
      <c r="E1" s="132"/>
      <c r="F1" s="132"/>
      <c r="G1" s="132"/>
      <c r="H1" s="132"/>
      <c r="I1" s="132"/>
      <c r="J1" s="132"/>
      <c r="K1" s="132"/>
      <c r="L1" s="132"/>
      <c r="M1" s="132"/>
      <c r="N1" s="132"/>
      <c r="O1" s="132"/>
      <c r="P1" s="132"/>
      <c r="Q1" s="132"/>
      <c r="R1" s="132"/>
      <c r="S1" s="132"/>
      <c r="T1" s="132"/>
    </row>
    <row r="2" spans="1:20" s="2" customFormat="1" ht="12.75" customHeight="1" thickBot="1" x14ac:dyDescent="0.3">
      <c r="A2" s="138"/>
      <c r="B2" s="138"/>
      <c r="C2" s="138"/>
      <c r="D2" s="138"/>
      <c r="E2" s="72"/>
      <c r="F2" s="108"/>
    </row>
    <row r="3" spans="1:20" ht="15" customHeight="1" thickTop="1" x14ac:dyDescent="0.2">
      <c r="A3" s="147" t="s">
        <v>0</v>
      </c>
      <c r="B3" s="148"/>
      <c r="C3" s="148"/>
      <c r="D3" s="148"/>
      <c r="E3" s="148"/>
      <c r="F3" s="144" t="s">
        <v>228</v>
      </c>
      <c r="G3" s="144"/>
      <c r="H3" s="144"/>
      <c r="I3" s="144"/>
      <c r="J3" s="144"/>
      <c r="K3" s="144"/>
      <c r="L3" s="144"/>
      <c r="M3" s="144"/>
      <c r="N3" s="144"/>
      <c r="O3" s="144"/>
      <c r="P3" s="144"/>
      <c r="Q3" s="144"/>
      <c r="R3" s="144"/>
      <c r="S3" s="144"/>
      <c r="T3" s="145"/>
    </row>
    <row r="4" spans="1:20" ht="40.5" customHeight="1" x14ac:dyDescent="0.2">
      <c r="A4" s="149"/>
      <c r="B4" s="150"/>
      <c r="C4" s="150"/>
      <c r="D4" s="150"/>
      <c r="E4" s="150"/>
      <c r="F4" s="146" t="s">
        <v>5</v>
      </c>
      <c r="G4" s="146"/>
      <c r="H4" s="146" t="s">
        <v>6</v>
      </c>
      <c r="I4" s="146"/>
      <c r="J4" s="146" t="s">
        <v>7</v>
      </c>
      <c r="K4" s="146"/>
      <c r="L4" s="146" t="s">
        <v>8</v>
      </c>
      <c r="M4" s="146"/>
      <c r="N4" s="142" t="s">
        <v>224</v>
      </c>
      <c r="O4" s="142" t="s">
        <v>225</v>
      </c>
      <c r="P4" s="139" t="s">
        <v>230</v>
      </c>
      <c r="Q4" s="140"/>
      <c r="R4" s="140"/>
      <c r="S4" s="140"/>
      <c r="T4" s="141"/>
    </row>
    <row r="5" spans="1:20" s="4" customFormat="1" ht="23.25" thickBot="1" x14ac:dyDescent="0.3">
      <c r="A5" s="35" t="s">
        <v>1</v>
      </c>
      <c r="B5" s="73" t="s">
        <v>2</v>
      </c>
      <c r="C5" s="73" t="s">
        <v>3</v>
      </c>
      <c r="D5" s="73" t="s">
        <v>4</v>
      </c>
      <c r="E5" s="73" t="s">
        <v>349</v>
      </c>
      <c r="F5" s="36" t="s">
        <v>226</v>
      </c>
      <c r="G5" s="36" t="s">
        <v>227</v>
      </c>
      <c r="H5" s="36" t="s">
        <v>226</v>
      </c>
      <c r="I5" s="36" t="s">
        <v>227</v>
      </c>
      <c r="J5" s="36" t="s">
        <v>226</v>
      </c>
      <c r="K5" s="36" t="s">
        <v>227</v>
      </c>
      <c r="L5" s="36" t="s">
        <v>226</v>
      </c>
      <c r="M5" s="36" t="s">
        <v>227</v>
      </c>
      <c r="N5" s="143"/>
      <c r="O5" s="143"/>
      <c r="P5" s="73" t="s">
        <v>5</v>
      </c>
      <c r="Q5" s="73" t="s">
        <v>6</v>
      </c>
      <c r="R5" s="73" t="s">
        <v>7</v>
      </c>
      <c r="S5" s="73" t="s">
        <v>8</v>
      </c>
      <c r="T5" s="37" t="s">
        <v>426</v>
      </c>
    </row>
    <row r="6" spans="1:20" s="5" customFormat="1" ht="20.100000000000001" customHeight="1" thickTop="1" x14ac:dyDescent="0.25">
      <c r="A6" s="133" t="s">
        <v>187</v>
      </c>
      <c r="B6" s="49" t="s">
        <v>188</v>
      </c>
      <c r="C6" s="49" t="s">
        <v>125</v>
      </c>
      <c r="D6" s="49" t="s">
        <v>189</v>
      </c>
      <c r="E6" s="50"/>
      <c r="F6" s="51">
        <v>0.05</v>
      </c>
      <c r="G6" s="43">
        <v>0.05</v>
      </c>
      <c r="H6" s="44">
        <v>0.05</v>
      </c>
      <c r="I6" s="43">
        <v>0.05</v>
      </c>
      <c r="J6" s="44">
        <v>0.15</v>
      </c>
      <c r="K6" s="43">
        <v>0.15</v>
      </c>
      <c r="L6" s="44">
        <v>0.05</v>
      </c>
      <c r="M6" s="43">
        <v>0.05</v>
      </c>
      <c r="N6" s="45">
        <f>+F6+H6+J6+L6</f>
        <v>0.3</v>
      </c>
      <c r="O6" s="43">
        <f>+G6+I6+K6+M6</f>
        <v>0.3</v>
      </c>
      <c r="P6" s="46" t="s">
        <v>296</v>
      </c>
      <c r="Q6" s="46" t="s">
        <v>297</v>
      </c>
      <c r="R6" s="46" t="s">
        <v>298</v>
      </c>
      <c r="S6" s="46" t="s">
        <v>298</v>
      </c>
      <c r="T6" s="47" t="s">
        <v>427</v>
      </c>
    </row>
    <row r="7" spans="1:20" s="5" customFormat="1" ht="20.100000000000001" customHeight="1" x14ac:dyDescent="0.25">
      <c r="A7" s="120"/>
      <c r="B7" s="13" t="s">
        <v>190</v>
      </c>
      <c r="C7" s="13" t="s">
        <v>125</v>
      </c>
      <c r="D7" s="13" t="s">
        <v>191</v>
      </c>
      <c r="E7" s="32"/>
      <c r="F7" s="14">
        <v>0.05</v>
      </c>
      <c r="G7" s="21">
        <v>0.08</v>
      </c>
      <c r="H7" s="16">
        <v>0.05</v>
      </c>
      <c r="I7" s="21">
        <v>0.08</v>
      </c>
      <c r="J7" s="16">
        <v>0.15</v>
      </c>
      <c r="K7" s="21">
        <v>0.08</v>
      </c>
      <c r="L7" s="16">
        <v>0.05</v>
      </c>
      <c r="M7" s="21">
        <v>0.05</v>
      </c>
      <c r="N7" s="17">
        <f t="shared" ref="N7:N70" si="0">+F7+H7+J7+L7</f>
        <v>0.3</v>
      </c>
      <c r="O7" s="21">
        <f t="shared" ref="O7:O70" si="1">+G7+I7+K7+M7</f>
        <v>0.28999999999999998</v>
      </c>
      <c r="P7" s="18" t="s">
        <v>299</v>
      </c>
      <c r="Q7" s="18" t="s">
        <v>299</v>
      </c>
      <c r="R7" s="18" t="s">
        <v>299</v>
      </c>
      <c r="S7" s="18" t="s">
        <v>299</v>
      </c>
      <c r="T7" s="19" t="s">
        <v>427</v>
      </c>
    </row>
    <row r="8" spans="1:20" s="5" customFormat="1" ht="20.100000000000001" customHeight="1" x14ac:dyDescent="0.25">
      <c r="A8" s="120"/>
      <c r="B8" s="13" t="s">
        <v>192</v>
      </c>
      <c r="C8" s="13" t="s">
        <v>125</v>
      </c>
      <c r="D8" s="13" t="s">
        <v>191</v>
      </c>
      <c r="E8" s="32"/>
      <c r="F8" s="14">
        <v>0.08</v>
      </c>
      <c r="G8" s="21">
        <v>0.08</v>
      </c>
      <c r="H8" s="16">
        <v>0.08</v>
      </c>
      <c r="I8" s="21">
        <v>0.08</v>
      </c>
      <c r="J8" s="16">
        <v>0.09</v>
      </c>
      <c r="K8" s="21">
        <v>0.08</v>
      </c>
      <c r="L8" s="16">
        <v>0.08</v>
      </c>
      <c r="M8" s="21">
        <v>0.08</v>
      </c>
      <c r="N8" s="17">
        <f t="shared" si="0"/>
        <v>0.33</v>
      </c>
      <c r="O8" s="21">
        <f t="shared" si="1"/>
        <v>0.32</v>
      </c>
      <c r="P8" s="18" t="s">
        <v>300</v>
      </c>
      <c r="Q8" s="18" t="s">
        <v>301</v>
      </c>
      <c r="R8" s="18" t="s">
        <v>302</v>
      </c>
      <c r="S8" s="18" t="s">
        <v>302</v>
      </c>
      <c r="T8" s="19" t="s">
        <v>427</v>
      </c>
    </row>
    <row r="9" spans="1:20" s="5" customFormat="1" ht="20.100000000000001" customHeight="1" x14ac:dyDescent="0.25">
      <c r="A9" s="134"/>
      <c r="B9" s="52" t="s">
        <v>193</v>
      </c>
      <c r="C9" s="52" t="s">
        <v>125</v>
      </c>
      <c r="D9" s="52" t="s">
        <v>191</v>
      </c>
      <c r="E9" s="53"/>
      <c r="F9" s="54">
        <v>0.08</v>
      </c>
      <c r="G9" s="55">
        <v>0</v>
      </c>
      <c r="H9" s="56">
        <v>0.08</v>
      </c>
      <c r="I9" s="55">
        <v>0.08</v>
      </c>
      <c r="J9" s="56">
        <v>0.09</v>
      </c>
      <c r="K9" s="55">
        <v>0.09</v>
      </c>
      <c r="L9" s="56">
        <v>0.08</v>
      </c>
      <c r="M9" s="55">
        <v>0.08</v>
      </c>
      <c r="N9" s="57">
        <f t="shared" si="0"/>
        <v>0.33</v>
      </c>
      <c r="O9" s="55">
        <f t="shared" si="1"/>
        <v>0.25</v>
      </c>
      <c r="P9" s="58" t="s">
        <v>303</v>
      </c>
      <c r="Q9" s="58" t="s">
        <v>304</v>
      </c>
      <c r="R9" s="58" t="s">
        <v>304</v>
      </c>
      <c r="S9" s="58" t="s">
        <v>304</v>
      </c>
      <c r="T9" s="59" t="s">
        <v>427</v>
      </c>
    </row>
    <row r="10" spans="1:20" s="5" customFormat="1" ht="20.100000000000001" customHeight="1" x14ac:dyDescent="0.25">
      <c r="A10" s="135" t="s">
        <v>156</v>
      </c>
      <c r="B10" s="60" t="s">
        <v>157</v>
      </c>
      <c r="C10" s="60" t="s">
        <v>125</v>
      </c>
      <c r="D10" s="60" t="s">
        <v>158</v>
      </c>
      <c r="E10" s="61"/>
      <c r="F10" s="62">
        <v>0.08</v>
      </c>
      <c r="G10" s="63">
        <v>0.08</v>
      </c>
      <c r="H10" s="64">
        <v>0.08</v>
      </c>
      <c r="I10" s="63">
        <v>0.08</v>
      </c>
      <c r="J10" s="64">
        <v>0.09</v>
      </c>
      <c r="K10" s="63">
        <v>0.09</v>
      </c>
      <c r="L10" s="64">
        <v>0.08</v>
      </c>
      <c r="M10" s="63"/>
      <c r="N10" s="65">
        <f t="shared" si="0"/>
        <v>0.33</v>
      </c>
      <c r="O10" s="63">
        <f t="shared" si="1"/>
        <v>0.25</v>
      </c>
      <c r="P10" s="66" t="s">
        <v>305</v>
      </c>
      <c r="Q10" s="66" t="s">
        <v>306</v>
      </c>
      <c r="R10" s="66" t="s">
        <v>307</v>
      </c>
      <c r="S10" s="66" t="s">
        <v>418</v>
      </c>
      <c r="T10" s="67" t="s">
        <v>427</v>
      </c>
    </row>
    <row r="11" spans="1:20" s="5" customFormat="1" ht="20.100000000000001" customHeight="1" x14ac:dyDescent="0.25">
      <c r="A11" s="125"/>
      <c r="B11" s="6" t="s">
        <v>159</v>
      </c>
      <c r="C11" s="6" t="s">
        <v>125</v>
      </c>
      <c r="D11" s="6" t="s">
        <v>160</v>
      </c>
      <c r="E11" s="33"/>
      <c r="F11" s="7">
        <v>0.08</v>
      </c>
      <c r="G11" s="8">
        <v>0</v>
      </c>
      <c r="H11" s="9">
        <v>0.08</v>
      </c>
      <c r="I11" s="8">
        <v>0</v>
      </c>
      <c r="J11" s="9">
        <v>0.09</v>
      </c>
      <c r="K11" s="8">
        <v>0</v>
      </c>
      <c r="L11" s="9">
        <v>0.08</v>
      </c>
      <c r="M11" s="8"/>
      <c r="N11" s="10">
        <f t="shared" si="0"/>
        <v>0.33</v>
      </c>
      <c r="O11" s="8">
        <f t="shared" si="1"/>
        <v>0</v>
      </c>
      <c r="P11" s="11" t="s">
        <v>308</v>
      </c>
      <c r="Q11" s="11" t="s">
        <v>308</v>
      </c>
      <c r="R11" s="11" t="s">
        <v>308</v>
      </c>
      <c r="S11" s="11" t="s">
        <v>308</v>
      </c>
      <c r="T11" s="12" t="s">
        <v>427</v>
      </c>
    </row>
    <row r="12" spans="1:20" s="5" customFormat="1" ht="20.100000000000001" customHeight="1" x14ac:dyDescent="0.25">
      <c r="A12" s="125"/>
      <c r="B12" s="6" t="s">
        <v>161</v>
      </c>
      <c r="C12" s="6" t="s">
        <v>125</v>
      </c>
      <c r="D12" s="6" t="s">
        <v>162</v>
      </c>
      <c r="E12" s="33"/>
      <c r="F12" s="7">
        <v>0.08</v>
      </c>
      <c r="G12" s="8">
        <v>0</v>
      </c>
      <c r="H12" s="9">
        <v>0.08</v>
      </c>
      <c r="I12" s="8">
        <v>0.08</v>
      </c>
      <c r="J12" s="9">
        <v>0.09</v>
      </c>
      <c r="K12" s="8">
        <v>0.09</v>
      </c>
      <c r="L12" s="9">
        <v>0.08</v>
      </c>
      <c r="M12" s="8">
        <v>0.08</v>
      </c>
      <c r="N12" s="10">
        <f t="shared" si="0"/>
        <v>0.33</v>
      </c>
      <c r="O12" s="8">
        <f t="shared" si="1"/>
        <v>0.25</v>
      </c>
      <c r="P12" s="11" t="s">
        <v>308</v>
      </c>
      <c r="Q12" s="11" t="s">
        <v>309</v>
      </c>
      <c r="R12" s="11" t="s">
        <v>310</v>
      </c>
      <c r="S12" s="11" t="s">
        <v>419</v>
      </c>
      <c r="T12" s="12" t="s">
        <v>427</v>
      </c>
    </row>
    <row r="13" spans="1:20" s="5" customFormat="1" ht="20.100000000000001" customHeight="1" x14ac:dyDescent="0.25">
      <c r="A13" s="125"/>
      <c r="B13" s="6" t="s">
        <v>163</v>
      </c>
      <c r="C13" s="6" t="s">
        <v>125</v>
      </c>
      <c r="D13" s="6" t="s">
        <v>164</v>
      </c>
      <c r="E13" s="33"/>
      <c r="F13" s="7">
        <v>0.06</v>
      </c>
      <c r="G13" s="8">
        <v>0.06</v>
      </c>
      <c r="H13" s="9">
        <v>0.06</v>
      </c>
      <c r="I13" s="8">
        <v>0.06</v>
      </c>
      <c r="J13" s="9">
        <v>0.06</v>
      </c>
      <c r="K13" s="8">
        <v>0.06</v>
      </c>
      <c r="L13" s="9">
        <v>0.06</v>
      </c>
      <c r="M13" s="8">
        <v>0.01</v>
      </c>
      <c r="N13" s="10">
        <f t="shared" si="0"/>
        <v>0.24</v>
      </c>
      <c r="O13" s="8">
        <f t="shared" si="1"/>
        <v>0.19</v>
      </c>
      <c r="P13" s="11" t="s">
        <v>311</v>
      </c>
      <c r="Q13" s="11" t="s">
        <v>312</v>
      </c>
      <c r="R13" s="11" t="s">
        <v>313</v>
      </c>
      <c r="S13" s="11" t="s">
        <v>420</v>
      </c>
      <c r="T13" s="12" t="s">
        <v>429</v>
      </c>
    </row>
    <row r="14" spans="1:20" s="5" customFormat="1" ht="20.100000000000001" customHeight="1" x14ac:dyDescent="0.25">
      <c r="A14" s="125"/>
      <c r="B14" s="6" t="s">
        <v>165</v>
      </c>
      <c r="C14" s="6" t="s">
        <v>125</v>
      </c>
      <c r="D14" s="6" t="s">
        <v>166</v>
      </c>
      <c r="E14" s="33"/>
      <c r="F14" s="7">
        <v>0.06</v>
      </c>
      <c r="G14" s="8">
        <v>0</v>
      </c>
      <c r="H14" s="9">
        <v>0.06</v>
      </c>
      <c r="I14" s="8">
        <v>0.06</v>
      </c>
      <c r="J14" s="9">
        <v>0.06</v>
      </c>
      <c r="K14" s="8">
        <v>0.05</v>
      </c>
      <c r="L14" s="9">
        <v>0.06</v>
      </c>
      <c r="M14" s="8"/>
      <c r="N14" s="10">
        <f t="shared" si="0"/>
        <v>0.24</v>
      </c>
      <c r="O14" s="8">
        <f t="shared" si="1"/>
        <v>0.11</v>
      </c>
      <c r="P14" s="11" t="s">
        <v>308</v>
      </c>
      <c r="Q14" s="11" t="s">
        <v>314</v>
      </c>
      <c r="R14" s="11" t="s">
        <v>315</v>
      </c>
      <c r="S14" s="11" t="s">
        <v>308</v>
      </c>
      <c r="T14" s="12" t="s">
        <v>428</v>
      </c>
    </row>
    <row r="15" spans="1:20" s="5" customFormat="1" ht="20.100000000000001" customHeight="1" x14ac:dyDescent="0.25">
      <c r="A15" s="125"/>
      <c r="B15" s="6" t="s">
        <v>167</v>
      </c>
      <c r="C15" s="6" t="s">
        <v>125</v>
      </c>
      <c r="D15" s="6" t="s">
        <v>168</v>
      </c>
      <c r="E15" s="33"/>
      <c r="F15" s="7">
        <v>0.06</v>
      </c>
      <c r="G15" s="8">
        <v>0</v>
      </c>
      <c r="H15" s="9">
        <v>0.06</v>
      </c>
      <c r="I15" s="8">
        <v>0.06</v>
      </c>
      <c r="J15" s="9">
        <v>0.06</v>
      </c>
      <c r="K15" s="8">
        <v>0</v>
      </c>
      <c r="L15" s="9">
        <v>0.06</v>
      </c>
      <c r="M15" s="8"/>
      <c r="N15" s="10">
        <f t="shared" si="0"/>
        <v>0.24</v>
      </c>
      <c r="O15" s="8">
        <f t="shared" si="1"/>
        <v>0.06</v>
      </c>
      <c r="P15" s="11" t="s">
        <v>308</v>
      </c>
      <c r="Q15" s="11" t="s">
        <v>316</v>
      </c>
      <c r="R15" s="11" t="s">
        <v>308</v>
      </c>
      <c r="S15" s="11" t="s">
        <v>308</v>
      </c>
      <c r="T15" s="12" t="s">
        <v>427</v>
      </c>
    </row>
    <row r="16" spans="1:20" s="5" customFormat="1" ht="20.100000000000001" customHeight="1" x14ac:dyDescent="0.25">
      <c r="A16" s="125"/>
      <c r="B16" s="6" t="s">
        <v>169</v>
      </c>
      <c r="C16" s="6" t="s">
        <v>125</v>
      </c>
      <c r="D16" s="6" t="s">
        <v>169</v>
      </c>
      <c r="E16" s="33"/>
      <c r="F16" s="7">
        <v>0.06</v>
      </c>
      <c r="G16" s="8">
        <v>0</v>
      </c>
      <c r="H16" s="9">
        <v>0.06</v>
      </c>
      <c r="I16" s="8">
        <v>0.1</v>
      </c>
      <c r="J16" s="9">
        <v>0.06</v>
      </c>
      <c r="K16" s="8">
        <v>0.1</v>
      </c>
      <c r="L16" s="9">
        <v>0.06</v>
      </c>
      <c r="M16" s="8"/>
      <c r="N16" s="10">
        <f t="shared" si="0"/>
        <v>0.24</v>
      </c>
      <c r="O16" s="8">
        <f t="shared" si="1"/>
        <v>0.2</v>
      </c>
      <c r="P16" s="11" t="s">
        <v>308</v>
      </c>
      <c r="Q16" s="11" t="s">
        <v>317</v>
      </c>
      <c r="R16" s="11" t="s">
        <v>318</v>
      </c>
      <c r="S16" s="11" t="s">
        <v>421</v>
      </c>
      <c r="T16" s="12" t="s">
        <v>427</v>
      </c>
    </row>
    <row r="17" spans="1:20" s="5" customFormat="1" ht="20.100000000000001" customHeight="1" x14ac:dyDescent="0.25">
      <c r="A17" s="125"/>
      <c r="B17" s="6" t="s">
        <v>170</v>
      </c>
      <c r="C17" s="6" t="s">
        <v>125</v>
      </c>
      <c r="D17" s="6" t="s">
        <v>171</v>
      </c>
      <c r="E17" s="33"/>
      <c r="F17" s="7">
        <v>0</v>
      </c>
      <c r="G17" s="8">
        <v>0</v>
      </c>
      <c r="H17" s="9">
        <v>0</v>
      </c>
      <c r="I17" s="8">
        <v>0</v>
      </c>
      <c r="J17" s="9">
        <v>0</v>
      </c>
      <c r="K17" s="8">
        <v>0</v>
      </c>
      <c r="L17" s="9">
        <v>0</v>
      </c>
      <c r="M17" s="8">
        <v>0</v>
      </c>
      <c r="N17" s="10">
        <f t="shared" si="0"/>
        <v>0</v>
      </c>
      <c r="O17" s="8">
        <f t="shared" si="1"/>
        <v>0</v>
      </c>
      <c r="P17" s="11" t="s">
        <v>319</v>
      </c>
      <c r="Q17" s="11" t="s">
        <v>320</v>
      </c>
      <c r="R17" s="11" t="s">
        <v>321</v>
      </c>
      <c r="S17" s="11" t="s">
        <v>422</v>
      </c>
      <c r="T17" s="12" t="s">
        <v>427</v>
      </c>
    </row>
    <row r="18" spans="1:20" s="5" customFormat="1" ht="20.100000000000001" customHeight="1" x14ac:dyDescent="0.25">
      <c r="A18" s="136"/>
      <c r="B18" s="52" t="s">
        <v>172</v>
      </c>
      <c r="C18" s="52" t="s">
        <v>125</v>
      </c>
      <c r="D18" s="52" t="s">
        <v>173</v>
      </c>
      <c r="E18" s="53"/>
      <c r="F18" s="54">
        <v>0</v>
      </c>
      <c r="G18" s="55">
        <v>0</v>
      </c>
      <c r="H18" s="56">
        <v>0.4</v>
      </c>
      <c r="I18" s="55">
        <v>0.4</v>
      </c>
      <c r="J18" s="56">
        <v>0.4</v>
      </c>
      <c r="K18" s="55">
        <v>0.4</v>
      </c>
      <c r="L18" s="56">
        <v>0</v>
      </c>
      <c r="M18" s="55">
        <v>0</v>
      </c>
      <c r="N18" s="57">
        <f t="shared" si="0"/>
        <v>0.8</v>
      </c>
      <c r="O18" s="55">
        <f t="shared" si="1"/>
        <v>0.8</v>
      </c>
      <c r="P18" s="58" t="s">
        <v>322</v>
      </c>
      <c r="Q18" s="58" t="s">
        <v>323</v>
      </c>
      <c r="R18" s="58" t="s">
        <v>324</v>
      </c>
      <c r="S18" s="58" t="s">
        <v>431</v>
      </c>
      <c r="T18" s="59" t="s">
        <v>432</v>
      </c>
    </row>
    <row r="19" spans="1:20" s="5" customFormat="1" ht="20.100000000000001" customHeight="1" x14ac:dyDescent="0.25">
      <c r="A19" s="135" t="s">
        <v>174</v>
      </c>
      <c r="B19" s="60" t="s">
        <v>175</v>
      </c>
      <c r="C19" s="60" t="s">
        <v>125</v>
      </c>
      <c r="D19" s="60" t="s">
        <v>176</v>
      </c>
      <c r="E19" s="61"/>
      <c r="F19" s="62">
        <v>0</v>
      </c>
      <c r="G19" s="63">
        <v>0</v>
      </c>
      <c r="H19" s="64">
        <v>0</v>
      </c>
      <c r="I19" s="63">
        <v>0</v>
      </c>
      <c r="J19" s="64">
        <v>0.13</v>
      </c>
      <c r="K19" s="63">
        <v>0.13</v>
      </c>
      <c r="L19" s="64">
        <v>0.13</v>
      </c>
      <c r="M19" s="63">
        <v>0</v>
      </c>
      <c r="N19" s="65">
        <f t="shared" si="0"/>
        <v>0.26</v>
      </c>
      <c r="O19" s="63">
        <f t="shared" si="1"/>
        <v>0.13</v>
      </c>
      <c r="P19" s="66" t="s">
        <v>325</v>
      </c>
      <c r="Q19" s="66" t="s">
        <v>326</v>
      </c>
      <c r="R19" s="66" t="s">
        <v>327</v>
      </c>
      <c r="S19" s="66" t="s">
        <v>423</v>
      </c>
      <c r="T19" s="67" t="s">
        <v>427</v>
      </c>
    </row>
    <row r="20" spans="1:20" s="5" customFormat="1" ht="20.100000000000001" customHeight="1" x14ac:dyDescent="0.25">
      <c r="A20" s="125"/>
      <c r="B20" s="6" t="s">
        <v>177</v>
      </c>
      <c r="C20" s="6" t="s">
        <v>125</v>
      </c>
      <c r="D20" s="6" t="s">
        <v>178</v>
      </c>
      <c r="E20" s="33"/>
      <c r="F20" s="7">
        <v>0</v>
      </c>
      <c r="G20" s="8">
        <v>0</v>
      </c>
      <c r="H20" s="9">
        <v>0</v>
      </c>
      <c r="I20" s="8">
        <v>0</v>
      </c>
      <c r="J20" s="9">
        <v>0.13</v>
      </c>
      <c r="K20" s="8">
        <v>0</v>
      </c>
      <c r="L20" s="9">
        <v>0.13</v>
      </c>
      <c r="M20" s="8">
        <v>0</v>
      </c>
      <c r="N20" s="10">
        <f t="shared" si="0"/>
        <v>0.26</v>
      </c>
      <c r="O20" s="8">
        <f t="shared" si="1"/>
        <v>0</v>
      </c>
      <c r="P20" s="11" t="s">
        <v>308</v>
      </c>
      <c r="Q20" s="11" t="s">
        <v>328</v>
      </c>
      <c r="R20" s="11" t="s">
        <v>329</v>
      </c>
      <c r="S20" s="11"/>
      <c r="T20" s="12" t="s">
        <v>427</v>
      </c>
    </row>
    <row r="21" spans="1:20" s="5" customFormat="1" ht="20.100000000000001" customHeight="1" x14ac:dyDescent="0.25">
      <c r="A21" s="125"/>
      <c r="B21" s="6" t="s">
        <v>179</v>
      </c>
      <c r="C21" s="6" t="s">
        <v>125</v>
      </c>
      <c r="D21" s="6" t="s">
        <v>180</v>
      </c>
      <c r="E21" s="33"/>
      <c r="F21" s="7">
        <v>0</v>
      </c>
      <c r="G21" s="8">
        <v>0</v>
      </c>
      <c r="H21" s="9">
        <v>0.08</v>
      </c>
      <c r="I21" s="8">
        <v>0.08</v>
      </c>
      <c r="J21" s="9">
        <v>0.08</v>
      </c>
      <c r="K21" s="8">
        <v>0</v>
      </c>
      <c r="L21" s="9">
        <v>0.1</v>
      </c>
      <c r="M21" s="8">
        <v>0</v>
      </c>
      <c r="N21" s="10">
        <f t="shared" si="0"/>
        <v>0.26</v>
      </c>
      <c r="O21" s="8">
        <f t="shared" si="1"/>
        <v>0.08</v>
      </c>
      <c r="P21" s="11" t="s">
        <v>330</v>
      </c>
      <c r="Q21" s="11" t="s">
        <v>331</v>
      </c>
      <c r="R21" s="11" t="s">
        <v>332</v>
      </c>
      <c r="S21" s="11" t="s">
        <v>424</v>
      </c>
      <c r="T21" s="12" t="s">
        <v>427</v>
      </c>
    </row>
    <row r="22" spans="1:20" s="5" customFormat="1" ht="20.100000000000001" customHeight="1" x14ac:dyDescent="0.25">
      <c r="A22" s="136"/>
      <c r="B22" s="52" t="s">
        <v>181</v>
      </c>
      <c r="C22" s="52" t="s">
        <v>125</v>
      </c>
      <c r="D22" s="52" t="s">
        <v>182</v>
      </c>
      <c r="E22" s="53"/>
      <c r="F22" s="54">
        <v>0</v>
      </c>
      <c r="G22" s="55">
        <v>0</v>
      </c>
      <c r="H22" s="56">
        <v>0.08</v>
      </c>
      <c r="I22" s="55">
        <v>0.08</v>
      </c>
      <c r="J22" s="56">
        <v>0.08</v>
      </c>
      <c r="K22" s="55">
        <v>0.1</v>
      </c>
      <c r="L22" s="56">
        <v>0.1</v>
      </c>
      <c r="M22" s="55">
        <v>0</v>
      </c>
      <c r="N22" s="57">
        <f t="shared" si="0"/>
        <v>0.26</v>
      </c>
      <c r="O22" s="55">
        <f t="shared" si="1"/>
        <v>0.18</v>
      </c>
      <c r="P22" s="58" t="s">
        <v>295</v>
      </c>
      <c r="Q22" s="58" t="s">
        <v>333</v>
      </c>
      <c r="R22" s="58" t="s">
        <v>334</v>
      </c>
      <c r="S22" s="58" t="s">
        <v>425</v>
      </c>
      <c r="T22" s="59" t="s">
        <v>427</v>
      </c>
    </row>
    <row r="23" spans="1:20" s="5" customFormat="1" ht="20.100000000000001" customHeight="1" x14ac:dyDescent="0.25">
      <c r="A23" s="120" t="s">
        <v>183</v>
      </c>
      <c r="B23" s="13" t="s">
        <v>184</v>
      </c>
      <c r="C23" s="13" t="s">
        <v>125</v>
      </c>
      <c r="D23" s="13">
        <v>1</v>
      </c>
      <c r="E23" s="32"/>
      <c r="F23" s="14">
        <v>0</v>
      </c>
      <c r="G23" s="21">
        <v>0</v>
      </c>
      <c r="H23" s="16">
        <v>0</v>
      </c>
      <c r="I23" s="21">
        <v>0</v>
      </c>
      <c r="J23" s="16">
        <v>0</v>
      </c>
      <c r="K23" s="21">
        <v>0</v>
      </c>
      <c r="L23" s="16">
        <v>0.25</v>
      </c>
      <c r="M23" s="21">
        <v>0.25</v>
      </c>
      <c r="N23" s="17">
        <f t="shared" si="0"/>
        <v>0.25</v>
      </c>
      <c r="O23" s="21">
        <f t="shared" si="1"/>
        <v>0.25</v>
      </c>
      <c r="P23" s="18" t="s">
        <v>295</v>
      </c>
      <c r="Q23" s="18" t="s">
        <v>295</v>
      </c>
      <c r="R23" s="18" t="s">
        <v>295</v>
      </c>
      <c r="S23" s="18" t="s">
        <v>416</v>
      </c>
      <c r="T23" s="19" t="s">
        <v>427</v>
      </c>
    </row>
    <row r="24" spans="1:20" s="5" customFormat="1" ht="22.5" customHeight="1" thickBot="1" x14ac:dyDescent="0.3">
      <c r="A24" s="137"/>
      <c r="B24" s="48" t="s">
        <v>185</v>
      </c>
      <c r="C24" s="23" t="s">
        <v>125</v>
      </c>
      <c r="D24" s="23" t="s">
        <v>186</v>
      </c>
      <c r="E24" s="34"/>
      <c r="F24" s="24">
        <v>0</v>
      </c>
      <c r="G24" s="25">
        <v>0</v>
      </c>
      <c r="H24" s="26">
        <v>0</v>
      </c>
      <c r="I24" s="25">
        <v>0</v>
      </c>
      <c r="J24" s="26">
        <v>0</v>
      </c>
      <c r="K24" s="25">
        <v>0</v>
      </c>
      <c r="L24" s="26">
        <v>0.3</v>
      </c>
      <c r="M24" s="25">
        <v>0.3</v>
      </c>
      <c r="N24" s="27">
        <f t="shared" si="0"/>
        <v>0.3</v>
      </c>
      <c r="O24" s="25">
        <f t="shared" si="1"/>
        <v>0.3</v>
      </c>
      <c r="P24" s="28" t="s">
        <v>295</v>
      </c>
      <c r="Q24" s="28" t="s">
        <v>295</v>
      </c>
      <c r="R24" s="28" t="s">
        <v>295</v>
      </c>
      <c r="S24" s="28" t="s">
        <v>417</v>
      </c>
      <c r="T24" s="107" t="s">
        <v>427</v>
      </c>
    </row>
    <row r="25" spans="1:20" s="5" customFormat="1" ht="20.100000000000001" customHeight="1" thickTop="1" x14ac:dyDescent="0.25">
      <c r="A25" s="120" t="s">
        <v>146</v>
      </c>
      <c r="B25" s="13" t="s">
        <v>147</v>
      </c>
      <c r="C25" s="13" t="s">
        <v>133</v>
      </c>
      <c r="D25" s="13" t="s">
        <v>148</v>
      </c>
      <c r="E25" s="32"/>
      <c r="F25" s="14">
        <v>6.0999999999999999E-2</v>
      </c>
      <c r="G25" s="15">
        <v>6.0999999999999999E-2</v>
      </c>
      <c r="H25" s="16">
        <v>9.0909090909090912E-2</v>
      </c>
      <c r="I25" s="15">
        <v>9.0909090909090912E-2</v>
      </c>
      <c r="J25" s="16">
        <v>3.0303030303030304E-2</v>
      </c>
      <c r="K25" s="15">
        <v>3.0303030303030304E-2</v>
      </c>
      <c r="L25" s="16">
        <v>0.15151515151515152</v>
      </c>
      <c r="M25" s="15">
        <v>0.15151515151515152</v>
      </c>
      <c r="N25" s="17">
        <f t="shared" si="0"/>
        <v>0.33372727272727276</v>
      </c>
      <c r="O25" s="15">
        <f t="shared" si="1"/>
        <v>0.33372727272727276</v>
      </c>
      <c r="P25" s="18" t="s">
        <v>337</v>
      </c>
      <c r="Q25" s="18" t="s">
        <v>337</v>
      </c>
      <c r="R25" s="18" t="s">
        <v>338</v>
      </c>
      <c r="S25" s="18" t="s">
        <v>433</v>
      </c>
      <c r="T25" s="19" t="s">
        <v>441</v>
      </c>
    </row>
    <row r="26" spans="1:20" s="5" customFormat="1" ht="20.100000000000001" customHeight="1" x14ac:dyDescent="0.25">
      <c r="A26" s="130"/>
      <c r="B26" s="6" t="s">
        <v>149</v>
      </c>
      <c r="C26" s="6" t="s">
        <v>133</v>
      </c>
      <c r="D26" s="6" t="s">
        <v>150</v>
      </c>
      <c r="E26" s="33"/>
      <c r="F26" s="7">
        <v>0.3</v>
      </c>
      <c r="G26" s="20">
        <v>0.3</v>
      </c>
      <c r="H26" s="9">
        <v>0.1</v>
      </c>
      <c r="I26" s="20">
        <v>0.1</v>
      </c>
      <c r="J26" s="9">
        <v>0</v>
      </c>
      <c r="K26" s="20">
        <v>0</v>
      </c>
      <c r="L26" s="9"/>
      <c r="M26" s="20"/>
      <c r="N26" s="10">
        <f t="shared" si="0"/>
        <v>0.4</v>
      </c>
      <c r="O26" s="20">
        <f t="shared" si="1"/>
        <v>0.4</v>
      </c>
      <c r="P26" s="11" t="s">
        <v>339</v>
      </c>
      <c r="Q26" s="11" t="s">
        <v>339</v>
      </c>
      <c r="R26" s="11"/>
      <c r="S26" s="11" t="s">
        <v>340</v>
      </c>
      <c r="T26" s="12" t="s">
        <v>441</v>
      </c>
    </row>
    <row r="27" spans="1:20" s="5" customFormat="1" ht="20.100000000000001" customHeight="1" x14ac:dyDescent="0.25">
      <c r="A27" s="124" t="s">
        <v>131</v>
      </c>
      <c r="B27" s="6" t="s">
        <v>132</v>
      </c>
      <c r="C27" s="6" t="s">
        <v>133</v>
      </c>
      <c r="D27" s="6" t="s">
        <v>134</v>
      </c>
      <c r="E27" s="33"/>
      <c r="F27" s="7">
        <v>8.3000000000000004E-2</v>
      </c>
      <c r="G27" s="20">
        <v>8.3000000000000004E-2</v>
      </c>
      <c r="H27" s="9">
        <v>8.3333333333333329E-2</v>
      </c>
      <c r="I27" s="20">
        <v>8.3333333333333329E-2</v>
      </c>
      <c r="J27" s="9">
        <v>8.3333333333333329E-2</v>
      </c>
      <c r="K27" s="20">
        <v>8.3333333333333329E-2</v>
      </c>
      <c r="L27" s="9">
        <v>8.3333333333333329E-2</v>
      </c>
      <c r="M27" s="20">
        <v>8.3333333333333329E-2</v>
      </c>
      <c r="N27" s="10">
        <f t="shared" si="0"/>
        <v>0.33299999999999996</v>
      </c>
      <c r="O27" s="20">
        <f t="shared" si="1"/>
        <v>0.33299999999999996</v>
      </c>
      <c r="P27" s="11" t="s">
        <v>341</v>
      </c>
      <c r="Q27" s="11" t="s">
        <v>341</v>
      </c>
      <c r="R27" s="11" t="s">
        <v>342</v>
      </c>
      <c r="S27" s="11" t="s">
        <v>434</v>
      </c>
      <c r="T27" s="12" t="s">
        <v>441</v>
      </c>
    </row>
    <row r="28" spans="1:20" s="5" customFormat="1" ht="20.100000000000001" customHeight="1" x14ac:dyDescent="0.25">
      <c r="A28" s="130"/>
      <c r="B28" s="6" t="s">
        <v>135</v>
      </c>
      <c r="C28" s="6" t="s">
        <v>133</v>
      </c>
      <c r="D28" s="6" t="s">
        <v>136</v>
      </c>
      <c r="E28" s="33"/>
      <c r="F28" s="7">
        <v>0</v>
      </c>
      <c r="G28" s="20">
        <v>0</v>
      </c>
      <c r="H28" s="9"/>
      <c r="I28" s="20"/>
      <c r="J28" s="9"/>
      <c r="K28" s="20"/>
      <c r="L28" s="9"/>
      <c r="M28" s="20"/>
      <c r="N28" s="10">
        <f t="shared" si="0"/>
        <v>0</v>
      </c>
      <c r="O28" s="20">
        <f t="shared" si="1"/>
        <v>0</v>
      </c>
      <c r="P28" s="11" t="s">
        <v>348</v>
      </c>
      <c r="Q28" s="11" t="s">
        <v>348</v>
      </c>
      <c r="R28" s="11" t="s">
        <v>348</v>
      </c>
      <c r="S28" s="11" t="s">
        <v>348</v>
      </c>
      <c r="T28" s="12" t="s">
        <v>441</v>
      </c>
    </row>
    <row r="29" spans="1:20" s="5" customFormat="1" ht="55.5" customHeight="1" x14ac:dyDescent="0.25">
      <c r="A29" s="40" t="s">
        <v>137</v>
      </c>
      <c r="B29" s="6" t="s">
        <v>138</v>
      </c>
      <c r="C29" s="6" t="s">
        <v>439</v>
      </c>
      <c r="D29" s="6" t="s">
        <v>139</v>
      </c>
      <c r="E29" s="33"/>
      <c r="F29" s="7">
        <v>6.7000000000000004E-2</v>
      </c>
      <c r="G29" s="20">
        <v>6.7000000000000004E-2</v>
      </c>
      <c r="H29" s="9">
        <v>0.1</v>
      </c>
      <c r="I29" s="20">
        <v>0.1</v>
      </c>
      <c r="J29" s="9">
        <v>3.3333333333333333E-2</v>
      </c>
      <c r="K29" s="20">
        <v>3.3333333333333333E-2</v>
      </c>
      <c r="L29" s="9">
        <v>0.13333333333333333</v>
      </c>
      <c r="M29" s="20">
        <v>0.13333333333333333</v>
      </c>
      <c r="N29" s="10">
        <f t="shared" si="0"/>
        <v>0.33366666666666667</v>
      </c>
      <c r="O29" s="20">
        <f t="shared" si="1"/>
        <v>0.33366666666666667</v>
      </c>
      <c r="P29" s="11" t="s">
        <v>343</v>
      </c>
      <c r="Q29" s="11" t="s">
        <v>343</v>
      </c>
      <c r="R29" s="11" t="s">
        <v>344</v>
      </c>
      <c r="S29" s="11" t="s">
        <v>435</v>
      </c>
      <c r="T29" s="12" t="s">
        <v>441</v>
      </c>
    </row>
    <row r="30" spans="1:20" s="5" customFormat="1" ht="48.75" customHeight="1" x14ac:dyDescent="0.25">
      <c r="A30" s="40" t="s">
        <v>143</v>
      </c>
      <c r="B30" s="6" t="s">
        <v>144</v>
      </c>
      <c r="C30" s="6" t="s">
        <v>440</v>
      </c>
      <c r="D30" s="6" t="s">
        <v>145</v>
      </c>
      <c r="E30" s="33"/>
      <c r="F30" s="7">
        <v>0</v>
      </c>
      <c r="G30" s="20">
        <v>0</v>
      </c>
      <c r="H30" s="9">
        <v>0</v>
      </c>
      <c r="I30" s="20">
        <v>0</v>
      </c>
      <c r="J30" s="9">
        <v>0</v>
      </c>
      <c r="K30" s="20">
        <v>0</v>
      </c>
      <c r="L30" s="9">
        <v>0</v>
      </c>
      <c r="M30" s="20">
        <v>0</v>
      </c>
      <c r="N30" s="10">
        <f t="shared" si="0"/>
        <v>0</v>
      </c>
      <c r="O30" s="20">
        <f t="shared" si="1"/>
        <v>0</v>
      </c>
      <c r="P30" s="11" t="s">
        <v>431</v>
      </c>
      <c r="Q30" s="11" t="s">
        <v>431</v>
      </c>
      <c r="R30" s="11" t="s">
        <v>431</v>
      </c>
      <c r="S30" s="11" t="s">
        <v>335</v>
      </c>
      <c r="T30" s="12" t="s">
        <v>441</v>
      </c>
    </row>
    <row r="31" spans="1:20" s="5" customFormat="1" ht="27" customHeight="1" x14ac:dyDescent="0.25">
      <c r="A31" s="124" t="s">
        <v>151</v>
      </c>
      <c r="B31" s="6" t="s">
        <v>152</v>
      </c>
      <c r="C31" s="6" t="s">
        <v>440</v>
      </c>
      <c r="D31" s="6" t="s">
        <v>153</v>
      </c>
      <c r="E31" s="33"/>
      <c r="F31" s="7">
        <v>0</v>
      </c>
      <c r="G31" s="20">
        <v>0</v>
      </c>
      <c r="H31" s="9">
        <v>0</v>
      </c>
      <c r="I31" s="20"/>
      <c r="J31" s="9">
        <v>0.25</v>
      </c>
      <c r="K31" s="20">
        <v>0.125</v>
      </c>
      <c r="L31" s="9"/>
      <c r="M31" s="20">
        <v>0.125</v>
      </c>
      <c r="N31" s="10">
        <f t="shared" si="0"/>
        <v>0.25</v>
      </c>
      <c r="O31" s="20">
        <f t="shared" si="1"/>
        <v>0.25</v>
      </c>
      <c r="P31" s="11" t="s">
        <v>431</v>
      </c>
      <c r="Q31" s="11" t="s">
        <v>431</v>
      </c>
      <c r="R31" s="11" t="s">
        <v>336</v>
      </c>
      <c r="S31" s="11" t="s">
        <v>436</v>
      </c>
      <c r="T31" s="12" t="s">
        <v>441</v>
      </c>
    </row>
    <row r="32" spans="1:20" s="5" customFormat="1" ht="28.5" customHeight="1" x14ac:dyDescent="0.25">
      <c r="A32" s="131"/>
      <c r="B32" s="6" t="s">
        <v>154</v>
      </c>
      <c r="C32" s="6" t="s">
        <v>440</v>
      </c>
      <c r="D32" s="6" t="s">
        <v>155</v>
      </c>
      <c r="E32" s="33"/>
      <c r="F32" s="7">
        <v>2.5000000000000001E-2</v>
      </c>
      <c r="G32" s="20">
        <v>2.5000000000000001E-2</v>
      </c>
      <c r="H32" s="9">
        <v>2.5000000000000001E-2</v>
      </c>
      <c r="I32" s="20">
        <v>2.5000000000000001E-2</v>
      </c>
      <c r="J32" s="9">
        <v>2.5000000000000001E-2</v>
      </c>
      <c r="K32" s="20">
        <v>2.5000000000000001E-2</v>
      </c>
      <c r="L32" s="9">
        <v>2.5000000000000001E-2</v>
      </c>
      <c r="M32" s="20">
        <v>2.5000000000000001E-2</v>
      </c>
      <c r="N32" s="10">
        <f t="shared" si="0"/>
        <v>0.1</v>
      </c>
      <c r="O32" s="20">
        <f t="shared" si="1"/>
        <v>0.1</v>
      </c>
      <c r="P32" s="11" t="s">
        <v>431</v>
      </c>
      <c r="Q32" s="11" t="s">
        <v>431</v>
      </c>
      <c r="R32" s="11" t="s">
        <v>345</v>
      </c>
      <c r="S32" s="11" t="s">
        <v>437</v>
      </c>
      <c r="T32" s="12" t="s">
        <v>441</v>
      </c>
    </row>
    <row r="33" spans="1:20" s="5" customFormat="1" ht="54.75" customHeight="1" thickBot="1" x14ac:dyDescent="0.3">
      <c r="A33" s="41" t="s">
        <v>140</v>
      </c>
      <c r="B33" s="23" t="s">
        <v>141</v>
      </c>
      <c r="C33" s="23" t="s">
        <v>440</v>
      </c>
      <c r="D33" s="23" t="s">
        <v>142</v>
      </c>
      <c r="E33" s="34"/>
      <c r="F33" s="24">
        <v>2.5000000000000001E-2</v>
      </c>
      <c r="G33" s="31">
        <v>2.5000000000000001E-2</v>
      </c>
      <c r="H33" s="26">
        <v>2.5000000000000001E-2</v>
      </c>
      <c r="I33" s="31">
        <v>2.5000000000000001E-2</v>
      </c>
      <c r="J33" s="26">
        <v>2.5000000000000001E-2</v>
      </c>
      <c r="K33" s="31">
        <v>2.5000000000000001E-2</v>
      </c>
      <c r="L33" s="26">
        <v>2.5000000000000001E-2</v>
      </c>
      <c r="M33" s="31">
        <v>2.5000000000000001E-2</v>
      </c>
      <c r="N33" s="27">
        <f t="shared" si="0"/>
        <v>0.1</v>
      </c>
      <c r="O33" s="31">
        <f t="shared" si="1"/>
        <v>0.1</v>
      </c>
      <c r="P33" s="28" t="s">
        <v>346</v>
      </c>
      <c r="Q33" s="28" t="s">
        <v>346</v>
      </c>
      <c r="R33" s="28" t="s">
        <v>347</v>
      </c>
      <c r="S33" s="28" t="s">
        <v>438</v>
      </c>
      <c r="T33" s="29" t="s">
        <v>441</v>
      </c>
    </row>
    <row r="34" spans="1:20" s="5" customFormat="1" ht="20.100000000000001" customHeight="1" thickTop="1" x14ac:dyDescent="0.25">
      <c r="A34" s="119" t="s">
        <v>110</v>
      </c>
      <c r="B34" s="13" t="s">
        <v>111</v>
      </c>
      <c r="C34" s="13" t="s">
        <v>112</v>
      </c>
      <c r="D34" s="13" t="s">
        <v>113</v>
      </c>
      <c r="E34" s="32"/>
      <c r="F34" s="14">
        <v>0.25</v>
      </c>
      <c r="G34" s="21">
        <v>0.25</v>
      </c>
      <c r="H34" s="16">
        <v>0</v>
      </c>
      <c r="I34" s="21"/>
      <c r="J34" s="16">
        <v>0</v>
      </c>
      <c r="K34" s="21"/>
      <c r="L34" s="16">
        <v>0</v>
      </c>
      <c r="M34" s="21"/>
      <c r="N34" s="17">
        <f t="shared" si="0"/>
        <v>0.25</v>
      </c>
      <c r="O34" s="21">
        <f t="shared" si="1"/>
        <v>0.25</v>
      </c>
      <c r="P34" s="18" t="s">
        <v>350</v>
      </c>
      <c r="Q34" s="18" t="s">
        <v>431</v>
      </c>
      <c r="R34" s="18" t="s">
        <v>431</v>
      </c>
      <c r="S34" s="18" t="s">
        <v>431</v>
      </c>
      <c r="T34" s="19" t="s">
        <v>427</v>
      </c>
    </row>
    <row r="35" spans="1:20" s="5" customFormat="1" ht="20.100000000000001" customHeight="1" x14ac:dyDescent="0.25">
      <c r="A35" s="125"/>
      <c r="B35" s="6" t="s">
        <v>114</v>
      </c>
      <c r="C35" s="6" t="s">
        <v>112</v>
      </c>
      <c r="D35" s="6" t="s">
        <v>115</v>
      </c>
      <c r="E35" s="33"/>
      <c r="F35" s="7">
        <v>0</v>
      </c>
      <c r="G35" s="8"/>
      <c r="H35" s="9">
        <v>0</v>
      </c>
      <c r="I35" s="8"/>
      <c r="J35" s="9">
        <v>0</v>
      </c>
      <c r="K35" s="8"/>
      <c r="L35" s="9">
        <v>0.5</v>
      </c>
      <c r="M35" s="8">
        <v>0.25</v>
      </c>
      <c r="N35" s="10">
        <f t="shared" si="0"/>
        <v>0.5</v>
      </c>
      <c r="O35" s="8">
        <f t="shared" si="1"/>
        <v>0.25</v>
      </c>
      <c r="P35" s="11" t="s">
        <v>431</v>
      </c>
      <c r="Q35" s="11" t="s">
        <v>431</v>
      </c>
      <c r="R35" s="11" t="s">
        <v>431</v>
      </c>
      <c r="S35" s="11" t="s">
        <v>442</v>
      </c>
      <c r="T35" s="12" t="s">
        <v>427</v>
      </c>
    </row>
    <row r="36" spans="1:20" s="5" customFormat="1" ht="20.100000000000001" customHeight="1" x14ac:dyDescent="0.25">
      <c r="A36" s="125"/>
      <c r="B36" s="6" t="s">
        <v>116</v>
      </c>
      <c r="C36" s="6" t="s">
        <v>112</v>
      </c>
      <c r="D36" s="6" t="s">
        <v>117</v>
      </c>
      <c r="E36" s="33"/>
      <c r="F36" s="7">
        <v>0</v>
      </c>
      <c r="G36" s="8"/>
      <c r="H36" s="9">
        <v>0</v>
      </c>
      <c r="I36" s="8"/>
      <c r="J36" s="9">
        <v>0</v>
      </c>
      <c r="K36" s="8"/>
      <c r="L36" s="9">
        <v>0</v>
      </c>
      <c r="M36" s="8"/>
      <c r="N36" s="10">
        <f t="shared" si="0"/>
        <v>0</v>
      </c>
      <c r="O36" s="8">
        <f t="shared" si="1"/>
        <v>0</v>
      </c>
      <c r="P36" s="11" t="s">
        <v>431</v>
      </c>
      <c r="Q36" s="11" t="s">
        <v>431</v>
      </c>
      <c r="R36" s="11" t="s">
        <v>431</v>
      </c>
      <c r="S36" s="11" t="s">
        <v>431</v>
      </c>
      <c r="T36" s="12" t="s">
        <v>427</v>
      </c>
    </row>
    <row r="37" spans="1:20" s="5" customFormat="1" ht="20.100000000000001" customHeight="1" x14ac:dyDescent="0.25">
      <c r="A37" s="125"/>
      <c r="B37" s="6" t="s">
        <v>118</v>
      </c>
      <c r="C37" s="6" t="s">
        <v>112</v>
      </c>
      <c r="D37" s="6" t="s">
        <v>119</v>
      </c>
      <c r="E37" s="33"/>
      <c r="F37" s="7">
        <v>0</v>
      </c>
      <c r="G37" s="8"/>
      <c r="H37" s="9">
        <v>0</v>
      </c>
      <c r="I37" s="8"/>
      <c r="J37" s="9">
        <v>0</v>
      </c>
      <c r="K37" s="8"/>
      <c r="L37" s="9">
        <v>0</v>
      </c>
      <c r="M37" s="8"/>
      <c r="N37" s="10">
        <f t="shared" si="0"/>
        <v>0</v>
      </c>
      <c r="O37" s="8">
        <f t="shared" si="1"/>
        <v>0</v>
      </c>
      <c r="P37" s="11" t="s">
        <v>431</v>
      </c>
      <c r="Q37" s="11" t="s">
        <v>431</v>
      </c>
      <c r="R37" s="11" t="s">
        <v>431</v>
      </c>
      <c r="S37" s="11" t="s">
        <v>431</v>
      </c>
      <c r="T37" s="12" t="s">
        <v>427</v>
      </c>
    </row>
    <row r="38" spans="1:20" s="5" customFormat="1" ht="20.100000000000001" customHeight="1" x14ac:dyDescent="0.25">
      <c r="A38" s="125"/>
      <c r="B38" s="6" t="s">
        <v>120</v>
      </c>
      <c r="C38" s="6" t="s">
        <v>112</v>
      </c>
      <c r="D38" s="6" t="s">
        <v>121</v>
      </c>
      <c r="E38" s="33"/>
      <c r="F38" s="7">
        <v>0</v>
      </c>
      <c r="G38" s="8"/>
      <c r="H38" s="9">
        <v>0</v>
      </c>
      <c r="I38" s="8"/>
      <c r="J38" s="9">
        <v>0.5</v>
      </c>
      <c r="K38" s="8">
        <v>0.5</v>
      </c>
      <c r="L38" s="9">
        <v>0</v>
      </c>
      <c r="M38" s="8"/>
      <c r="N38" s="10">
        <f t="shared" si="0"/>
        <v>0.5</v>
      </c>
      <c r="O38" s="8">
        <f t="shared" si="1"/>
        <v>0.5</v>
      </c>
      <c r="P38" s="11" t="s">
        <v>431</v>
      </c>
      <c r="Q38" s="11" t="s">
        <v>431</v>
      </c>
      <c r="R38" s="11" t="s">
        <v>351</v>
      </c>
      <c r="S38" s="11" t="s">
        <v>431</v>
      </c>
      <c r="T38" s="12" t="s">
        <v>427</v>
      </c>
    </row>
    <row r="39" spans="1:20" s="5" customFormat="1" ht="20.100000000000001" customHeight="1" x14ac:dyDescent="0.25">
      <c r="A39" s="125"/>
      <c r="B39" s="6" t="s">
        <v>122</v>
      </c>
      <c r="C39" s="6" t="s">
        <v>112</v>
      </c>
      <c r="D39" s="6" t="s">
        <v>123</v>
      </c>
      <c r="E39" s="33"/>
      <c r="F39" s="7">
        <v>0</v>
      </c>
      <c r="G39" s="8"/>
      <c r="H39" s="9">
        <v>0</v>
      </c>
      <c r="I39" s="8"/>
      <c r="J39" s="9">
        <v>0.25</v>
      </c>
      <c r="K39" s="8">
        <v>0.2</v>
      </c>
      <c r="L39" s="9">
        <v>0</v>
      </c>
      <c r="M39" s="8"/>
      <c r="N39" s="10">
        <f t="shared" si="0"/>
        <v>0.25</v>
      </c>
      <c r="O39" s="8">
        <f t="shared" si="1"/>
        <v>0.2</v>
      </c>
      <c r="P39" s="11" t="s">
        <v>431</v>
      </c>
      <c r="Q39" s="11" t="s">
        <v>431</v>
      </c>
      <c r="R39" s="11" t="s">
        <v>352</v>
      </c>
      <c r="S39" s="11" t="s">
        <v>431</v>
      </c>
      <c r="T39" s="12" t="s">
        <v>427</v>
      </c>
    </row>
    <row r="40" spans="1:20" s="5" customFormat="1" ht="20.100000000000001" customHeight="1" x14ac:dyDescent="0.25">
      <c r="A40" s="125"/>
      <c r="B40" s="6" t="s">
        <v>124</v>
      </c>
      <c r="C40" s="6" t="s">
        <v>112</v>
      </c>
      <c r="D40" s="6" t="s">
        <v>126</v>
      </c>
      <c r="E40" s="33"/>
      <c r="F40" s="7">
        <v>0.08</v>
      </c>
      <c r="G40" s="8">
        <v>0.03</v>
      </c>
      <c r="H40" s="9">
        <v>0.08</v>
      </c>
      <c r="I40" s="8">
        <v>0.05</v>
      </c>
      <c r="J40" s="9">
        <v>0.08</v>
      </c>
      <c r="K40" s="8">
        <v>0.08</v>
      </c>
      <c r="L40" s="9">
        <v>0.08</v>
      </c>
      <c r="M40" s="8">
        <v>0.05</v>
      </c>
      <c r="N40" s="10">
        <f t="shared" si="0"/>
        <v>0.32</v>
      </c>
      <c r="O40" s="8">
        <f t="shared" si="1"/>
        <v>0.21000000000000002</v>
      </c>
      <c r="P40" s="11" t="s">
        <v>353</v>
      </c>
      <c r="Q40" s="11" t="s">
        <v>354</v>
      </c>
      <c r="R40" s="11" t="s">
        <v>355</v>
      </c>
      <c r="S40" s="11" t="s">
        <v>443</v>
      </c>
      <c r="T40" s="12" t="s">
        <v>427</v>
      </c>
    </row>
    <row r="41" spans="1:20" s="5" customFormat="1" ht="20.100000000000001" customHeight="1" x14ac:dyDescent="0.25">
      <c r="A41" s="125"/>
      <c r="B41" s="6" t="s">
        <v>127</v>
      </c>
      <c r="C41" s="6" t="s">
        <v>112</v>
      </c>
      <c r="D41" s="6" t="s">
        <v>128</v>
      </c>
      <c r="E41" s="33"/>
      <c r="F41" s="7">
        <v>0</v>
      </c>
      <c r="G41" s="8"/>
      <c r="H41" s="9">
        <v>0</v>
      </c>
      <c r="I41" s="8"/>
      <c r="J41" s="9">
        <v>0.4</v>
      </c>
      <c r="K41" s="8"/>
      <c r="L41" s="9">
        <v>0</v>
      </c>
      <c r="M41" s="8"/>
      <c r="N41" s="10">
        <f t="shared" si="0"/>
        <v>0.4</v>
      </c>
      <c r="O41" s="8">
        <f t="shared" si="1"/>
        <v>0</v>
      </c>
      <c r="P41" s="11" t="s">
        <v>431</v>
      </c>
      <c r="Q41" s="11" t="s">
        <v>431</v>
      </c>
      <c r="R41" s="11" t="s">
        <v>356</v>
      </c>
      <c r="S41" s="11" t="s">
        <v>431</v>
      </c>
      <c r="T41" s="12" t="s">
        <v>427</v>
      </c>
    </row>
    <row r="42" spans="1:20" s="5" customFormat="1" ht="20.100000000000001" customHeight="1" thickBot="1" x14ac:dyDescent="0.3">
      <c r="A42" s="126"/>
      <c r="B42" s="23" t="s">
        <v>129</v>
      </c>
      <c r="C42" s="23" t="s">
        <v>112</v>
      </c>
      <c r="D42" s="23" t="s">
        <v>130</v>
      </c>
      <c r="E42" s="34"/>
      <c r="F42" s="24">
        <v>0</v>
      </c>
      <c r="G42" s="25"/>
      <c r="H42" s="26">
        <v>0</v>
      </c>
      <c r="I42" s="25"/>
      <c r="J42" s="26">
        <v>0.5</v>
      </c>
      <c r="K42" s="25"/>
      <c r="L42" s="26">
        <v>0</v>
      </c>
      <c r="M42" s="25"/>
      <c r="N42" s="27">
        <f t="shared" si="0"/>
        <v>0.5</v>
      </c>
      <c r="O42" s="25">
        <f t="shared" si="1"/>
        <v>0</v>
      </c>
      <c r="P42" s="28" t="s">
        <v>431</v>
      </c>
      <c r="Q42" s="28" t="s">
        <v>431</v>
      </c>
      <c r="R42" s="28" t="s">
        <v>356</v>
      </c>
      <c r="S42" s="28" t="s">
        <v>431</v>
      </c>
      <c r="T42" s="29" t="s">
        <v>427</v>
      </c>
    </row>
    <row r="43" spans="1:20" s="5" customFormat="1" ht="95.25" customHeight="1" thickTop="1" x14ac:dyDescent="0.25">
      <c r="A43" s="71" t="s">
        <v>272</v>
      </c>
      <c r="B43" s="13" t="s">
        <v>264</v>
      </c>
      <c r="C43" s="13" t="s">
        <v>37</v>
      </c>
      <c r="D43" s="13" t="s">
        <v>265</v>
      </c>
      <c r="E43" s="32"/>
      <c r="F43" s="14">
        <v>0.05</v>
      </c>
      <c r="G43" s="21">
        <v>0.05</v>
      </c>
      <c r="H43" s="16">
        <v>0.15</v>
      </c>
      <c r="I43" s="21">
        <v>0.15</v>
      </c>
      <c r="J43" s="16">
        <v>0.15</v>
      </c>
      <c r="K43" s="21">
        <v>0.15</v>
      </c>
      <c r="L43" s="16">
        <v>0.2</v>
      </c>
      <c r="M43" s="21">
        <v>0.2</v>
      </c>
      <c r="N43" s="17">
        <f t="shared" si="0"/>
        <v>0.55000000000000004</v>
      </c>
      <c r="O43" s="21">
        <f t="shared" si="1"/>
        <v>0.55000000000000004</v>
      </c>
      <c r="P43" s="18" t="s">
        <v>273</v>
      </c>
      <c r="Q43" s="18" t="s">
        <v>274</v>
      </c>
      <c r="R43" s="18" t="s">
        <v>275</v>
      </c>
      <c r="S43" s="18" t="s">
        <v>513</v>
      </c>
      <c r="T43" s="19" t="s">
        <v>441</v>
      </c>
    </row>
    <row r="44" spans="1:20" s="5" customFormat="1" ht="43.5" customHeight="1" x14ac:dyDescent="0.25">
      <c r="A44" s="40" t="s">
        <v>266</v>
      </c>
      <c r="B44" s="6" t="s">
        <v>267</v>
      </c>
      <c r="C44" s="6" t="s">
        <v>37</v>
      </c>
      <c r="D44" s="6" t="s">
        <v>268</v>
      </c>
      <c r="E44" s="33"/>
      <c r="F44" s="7">
        <v>0.05</v>
      </c>
      <c r="G44" s="8">
        <v>0.05</v>
      </c>
      <c r="H44" s="9">
        <v>0.05</v>
      </c>
      <c r="I44" s="8">
        <v>0.05</v>
      </c>
      <c r="J44" s="9">
        <v>0.23</v>
      </c>
      <c r="K44" s="8">
        <v>0.23</v>
      </c>
      <c r="L44" s="9">
        <v>0.33</v>
      </c>
      <c r="M44" s="8">
        <v>0.05</v>
      </c>
      <c r="N44" s="10">
        <f t="shared" si="0"/>
        <v>0.66</v>
      </c>
      <c r="O44" s="8">
        <f t="shared" si="1"/>
        <v>0.38</v>
      </c>
      <c r="P44" s="11" t="s">
        <v>276</v>
      </c>
      <c r="Q44" s="11" t="s">
        <v>277</v>
      </c>
      <c r="R44" s="11" t="s">
        <v>278</v>
      </c>
      <c r="S44" s="11" t="s">
        <v>282</v>
      </c>
      <c r="T44" s="12" t="s">
        <v>427</v>
      </c>
    </row>
    <row r="45" spans="1:20" s="5" customFormat="1" ht="69.75" customHeight="1" thickBot="1" x14ac:dyDescent="0.3">
      <c r="A45" s="41" t="s">
        <v>269</v>
      </c>
      <c r="B45" s="23" t="s">
        <v>270</v>
      </c>
      <c r="C45" s="23" t="s">
        <v>37</v>
      </c>
      <c r="D45" s="23" t="s">
        <v>271</v>
      </c>
      <c r="E45" s="34"/>
      <c r="F45" s="24">
        <v>0.05</v>
      </c>
      <c r="G45" s="25">
        <v>0.05</v>
      </c>
      <c r="H45" s="26">
        <v>0.1</v>
      </c>
      <c r="I45" s="25">
        <v>0.1</v>
      </c>
      <c r="J45" s="26">
        <v>0.1</v>
      </c>
      <c r="K45" s="25">
        <v>0.1</v>
      </c>
      <c r="L45" s="26">
        <v>0.15</v>
      </c>
      <c r="M45" s="25">
        <v>0.15</v>
      </c>
      <c r="N45" s="27">
        <f t="shared" si="0"/>
        <v>0.4</v>
      </c>
      <c r="O45" s="25">
        <f t="shared" si="1"/>
        <v>0.4</v>
      </c>
      <c r="P45" s="28" t="s">
        <v>279</v>
      </c>
      <c r="Q45" s="28" t="s">
        <v>280</v>
      </c>
      <c r="R45" s="28" t="s">
        <v>281</v>
      </c>
      <c r="S45" s="28" t="s">
        <v>283</v>
      </c>
      <c r="T45" s="29" t="s">
        <v>427</v>
      </c>
    </row>
    <row r="46" spans="1:20" s="5" customFormat="1" ht="20.100000000000001" customHeight="1" thickTop="1" x14ac:dyDescent="0.25">
      <c r="A46" s="119" t="s">
        <v>56</v>
      </c>
      <c r="B46" s="13" t="s">
        <v>57</v>
      </c>
      <c r="C46" s="13" t="s">
        <v>20</v>
      </c>
      <c r="D46" s="30" t="s">
        <v>58</v>
      </c>
      <c r="E46" s="32"/>
      <c r="F46" s="14"/>
      <c r="G46" s="21"/>
      <c r="H46" s="16"/>
      <c r="I46" s="21"/>
      <c r="J46" s="16"/>
      <c r="K46" s="21"/>
      <c r="L46" s="16">
        <v>0.2</v>
      </c>
      <c r="M46" s="21">
        <v>0.2</v>
      </c>
      <c r="N46" s="17">
        <f t="shared" si="0"/>
        <v>0.2</v>
      </c>
      <c r="O46" s="21">
        <f t="shared" si="1"/>
        <v>0.2</v>
      </c>
      <c r="P46" s="18"/>
      <c r="Q46" s="18"/>
      <c r="R46" s="18"/>
      <c r="S46" s="18" t="s">
        <v>482</v>
      </c>
      <c r="T46" s="19" t="s">
        <v>427</v>
      </c>
    </row>
    <row r="47" spans="1:20" s="5" customFormat="1" ht="20.100000000000001" customHeight="1" x14ac:dyDescent="0.25">
      <c r="A47" s="125"/>
      <c r="B47" s="6" t="s">
        <v>59</v>
      </c>
      <c r="C47" s="6" t="s">
        <v>20</v>
      </c>
      <c r="D47" s="6" t="s">
        <v>60</v>
      </c>
      <c r="E47" s="33"/>
      <c r="F47" s="7"/>
      <c r="G47" s="8"/>
      <c r="H47" s="9"/>
      <c r="I47" s="8"/>
      <c r="J47" s="9"/>
      <c r="K47" s="8"/>
      <c r="L47" s="9">
        <v>0.2</v>
      </c>
      <c r="M47" s="8">
        <v>0.2</v>
      </c>
      <c r="N47" s="10">
        <f t="shared" si="0"/>
        <v>0.2</v>
      </c>
      <c r="O47" s="8">
        <f t="shared" si="1"/>
        <v>0.2</v>
      </c>
      <c r="P47" s="11"/>
      <c r="Q47" s="11"/>
      <c r="R47" s="11"/>
      <c r="S47" s="11" t="s">
        <v>483</v>
      </c>
      <c r="T47" s="12" t="s">
        <v>427</v>
      </c>
    </row>
    <row r="48" spans="1:20" s="5" customFormat="1" ht="20.100000000000001" customHeight="1" x14ac:dyDescent="0.25">
      <c r="A48" s="125"/>
      <c r="B48" s="6" t="s">
        <v>61</v>
      </c>
      <c r="C48" s="6" t="s">
        <v>20</v>
      </c>
      <c r="D48" s="6" t="s">
        <v>58</v>
      </c>
      <c r="E48" s="33"/>
      <c r="F48" s="7"/>
      <c r="G48" s="8"/>
      <c r="H48" s="9"/>
      <c r="I48" s="8"/>
      <c r="J48" s="9"/>
      <c r="K48" s="8"/>
      <c r="L48" s="9">
        <v>0.2</v>
      </c>
      <c r="M48" s="8">
        <v>0.2</v>
      </c>
      <c r="N48" s="10">
        <f t="shared" si="0"/>
        <v>0.2</v>
      </c>
      <c r="O48" s="8">
        <f t="shared" si="1"/>
        <v>0.2</v>
      </c>
      <c r="P48" s="11"/>
      <c r="Q48" s="11"/>
      <c r="R48" s="11"/>
      <c r="S48" s="11" t="s">
        <v>484</v>
      </c>
      <c r="T48" s="12" t="s">
        <v>427</v>
      </c>
    </row>
    <row r="49" spans="1:20" s="5" customFormat="1" ht="20.100000000000001" customHeight="1" x14ac:dyDescent="0.25">
      <c r="A49" s="131"/>
      <c r="B49" s="6" t="s">
        <v>62</v>
      </c>
      <c r="C49" s="6" t="s">
        <v>20</v>
      </c>
      <c r="D49" s="6" t="s">
        <v>63</v>
      </c>
      <c r="E49" s="33"/>
      <c r="F49" s="7"/>
      <c r="G49" s="8"/>
      <c r="H49" s="9">
        <v>0.2</v>
      </c>
      <c r="I49" s="8">
        <v>0.2</v>
      </c>
      <c r="J49" s="9">
        <v>0.2</v>
      </c>
      <c r="K49" s="8">
        <v>0.2</v>
      </c>
      <c r="L49" s="9"/>
      <c r="M49" s="8">
        <v>0</v>
      </c>
      <c r="N49" s="10">
        <f t="shared" si="0"/>
        <v>0.4</v>
      </c>
      <c r="O49" s="8">
        <f t="shared" si="1"/>
        <v>0.4</v>
      </c>
      <c r="P49" s="11"/>
      <c r="Q49" s="11" t="s">
        <v>284</v>
      </c>
      <c r="R49" s="11" t="s">
        <v>285</v>
      </c>
      <c r="S49" s="11" t="s">
        <v>485</v>
      </c>
      <c r="T49" s="12" t="s">
        <v>427</v>
      </c>
    </row>
    <row r="50" spans="1:20" s="82" customFormat="1" ht="20.100000000000001" customHeight="1" x14ac:dyDescent="0.25">
      <c r="A50" s="124" t="s">
        <v>71</v>
      </c>
      <c r="B50" s="6" t="s">
        <v>72</v>
      </c>
      <c r="C50" s="6" t="s">
        <v>20</v>
      </c>
      <c r="D50" s="6" t="s">
        <v>58</v>
      </c>
      <c r="E50" s="33"/>
      <c r="F50" s="83"/>
      <c r="G50" s="84"/>
      <c r="H50" s="85"/>
      <c r="I50" s="84"/>
      <c r="J50" s="85">
        <v>0.25</v>
      </c>
      <c r="K50" s="84">
        <v>0.25</v>
      </c>
      <c r="L50" s="85"/>
      <c r="M50" s="84"/>
      <c r="N50" s="86">
        <f t="shared" si="0"/>
        <v>0.25</v>
      </c>
      <c r="O50" s="84">
        <f t="shared" si="1"/>
        <v>0.25</v>
      </c>
      <c r="P50" s="87"/>
      <c r="Q50" s="87"/>
      <c r="R50" s="87" t="s">
        <v>289</v>
      </c>
      <c r="S50" s="87" t="s">
        <v>485</v>
      </c>
      <c r="T50" s="88" t="s">
        <v>698</v>
      </c>
    </row>
    <row r="51" spans="1:20" s="82" customFormat="1" ht="20.100000000000001" customHeight="1" x14ac:dyDescent="0.25">
      <c r="A51" s="122"/>
      <c r="B51" s="6" t="s">
        <v>73</v>
      </c>
      <c r="C51" s="6" t="s">
        <v>20</v>
      </c>
      <c r="D51" s="6" t="s">
        <v>74</v>
      </c>
      <c r="E51" s="33"/>
      <c r="F51" s="83"/>
      <c r="G51" s="84"/>
      <c r="H51" s="85"/>
      <c r="I51" s="84"/>
      <c r="J51" s="85"/>
      <c r="K51" s="84"/>
      <c r="L51" s="85"/>
      <c r="M51" s="84"/>
      <c r="N51" s="86">
        <f t="shared" si="0"/>
        <v>0</v>
      </c>
      <c r="O51" s="84">
        <f t="shared" si="1"/>
        <v>0</v>
      </c>
      <c r="P51" s="87"/>
      <c r="Q51" s="87"/>
      <c r="R51" s="87"/>
      <c r="S51" s="87"/>
      <c r="T51" s="88" t="s">
        <v>698</v>
      </c>
    </row>
    <row r="52" spans="1:20" s="82" customFormat="1" ht="20.100000000000001" customHeight="1" x14ac:dyDescent="0.25">
      <c r="A52" s="123"/>
      <c r="B52" s="6" t="s">
        <v>75</v>
      </c>
      <c r="C52" s="6" t="s">
        <v>20</v>
      </c>
      <c r="D52" s="6" t="s">
        <v>76</v>
      </c>
      <c r="E52" s="33"/>
      <c r="F52" s="83"/>
      <c r="G52" s="84"/>
      <c r="H52" s="85"/>
      <c r="I52" s="84"/>
      <c r="J52" s="85"/>
      <c r="K52" s="84"/>
      <c r="L52" s="85"/>
      <c r="M52" s="84"/>
      <c r="N52" s="86">
        <f t="shared" si="0"/>
        <v>0</v>
      </c>
      <c r="O52" s="84">
        <f t="shared" si="1"/>
        <v>0</v>
      </c>
      <c r="P52" s="87"/>
      <c r="Q52" s="87"/>
      <c r="R52" s="87"/>
      <c r="S52" s="87"/>
      <c r="T52" s="88" t="s">
        <v>698</v>
      </c>
    </row>
    <row r="53" spans="1:20" s="5" customFormat="1" ht="36.75" customHeight="1" x14ac:dyDescent="0.25">
      <c r="A53" s="40" t="s">
        <v>77</v>
      </c>
      <c r="B53" s="6" t="s">
        <v>78</v>
      </c>
      <c r="C53" s="6" t="s">
        <v>20</v>
      </c>
      <c r="D53" s="6" t="s">
        <v>79</v>
      </c>
      <c r="E53" s="33"/>
      <c r="F53" s="7">
        <v>0.08</v>
      </c>
      <c r="G53" s="8">
        <v>0.08</v>
      </c>
      <c r="H53" s="9">
        <v>0.08</v>
      </c>
      <c r="I53" s="8">
        <v>0.08</v>
      </c>
      <c r="J53" s="9">
        <v>0.08</v>
      </c>
      <c r="K53" s="8">
        <v>0.08</v>
      </c>
      <c r="L53" s="9">
        <v>0.08</v>
      </c>
      <c r="M53" s="8">
        <v>0.08</v>
      </c>
      <c r="N53" s="10">
        <f t="shared" si="0"/>
        <v>0.32</v>
      </c>
      <c r="O53" s="8">
        <f t="shared" si="1"/>
        <v>0.32</v>
      </c>
      <c r="P53" s="11" t="s">
        <v>290</v>
      </c>
      <c r="Q53" s="11" t="s">
        <v>291</v>
      </c>
      <c r="R53" s="11" t="s">
        <v>292</v>
      </c>
      <c r="S53" s="11" t="s">
        <v>487</v>
      </c>
      <c r="T53" s="12" t="s">
        <v>441</v>
      </c>
    </row>
    <row r="54" spans="1:20" s="5" customFormat="1" ht="20.100000000000001" customHeight="1" x14ac:dyDescent="0.25">
      <c r="A54" s="124" t="s">
        <v>64</v>
      </c>
      <c r="B54" s="6" t="s">
        <v>65</v>
      </c>
      <c r="C54" s="6" t="s">
        <v>20</v>
      </c>
      <c r="D54" s="6" t="s">
        <v>66</v>
      </c>
      <c r="E54" s="33"/>
      <c r="F54" s="7"/>
      <c r="G54" s="8"/>
      <c r="H54" s="9"/>
      <c r="I54" s="8"/>
      <c r="J54" s="9"/>
      <c r="K54" s="8"/>
      <c r="L54" s="9"/>
      <c r="M54" s="8">
        <v>0</v>
      </c>
      <c r="N54" s="10">
        <f t="shared" si="0"/>
        <v>0</v>
      </c>
      <c r="O54" s="8">
        <f t="shared" si="1"/>
        <v>0</v>
      </c>
      <c r="P54" s="11"/>
      <c r="Q54" s="11"/>
      <c r="R54" s="11"/>
      <c r="S54" s="11" t="s">
        <v>485</v>
      </c>
      <c r="T54" s="12" t="s">
        <v>698</v>
      </c>
    </row>
    <row r="55" spans="1:20" s="5" customFormat="1" ht="20.100000000000001" customHeight="1" x14ac:dyDescent="0.25">
      <c r="A55" s="125"/>
      <c r="B55" s="6" t="s">
        <v>67</v>
      </c>
      <c r="C55" s="6" t="s">
        <v>20</v>
      </c>
      <c r="D55" s="6" t="s">
        <v>68</v>
      </c>
      <c r="E55" s="33"/>
      <c r="F55" s="7"/>
      <c r="G55" s="8"/>
      <c r="H55" s="9"/>
      <c r="I55" s="8"/>
      <c r="J55" s="9"/>
      <c r="K55" s="8"/>
      <c r="L55" s="9"/>
      <c r="M55" s="8">
        <v>0</v>
      </c>
      <c r="N55" s="10">
        <f t="shared" si="0"/>
        <v>0</v>
      </c>
      <c r="O55" s="8">
        <f t="shared" si="1"/>
        <v>0</v>
      </c>
      <c r="P55" s="11" t="s">
        <v>286</v>
      </c>
      <c r="Q55" s="11" t="s">
        <v>287</v>
      </c>
      <c r="R55" s="11" t="s">
        <v>288</v>
      </c>
      <c r="S55" s="11" t="s">
        <v>486</v>
      </c>
      <c r="T55" s="12" t="s">
        <v>427</v>
      </c>
    </row>
    <row r="56" spans="1:20" s="5" customFormat="1" ht="20.100000000000001" customHeight="1" x14ac:dyDescent="0.25">
      <c r="A56" s="131"/>
      <c r="B56" s="6" t="s">
        <v>69</v>
      </c>
      <c r="C56" s="6" t="s">
        <v>20</v>
      </c>
      <c r="D56" s="6" t="s">
        <v>70</v>
      </c>
      <c r="E56" s="33"/>
      <c r="F56" s="7"/>
      <c r="G56" s="8"/>
      <c r="H56" s="9"/>
      <c r="I56" s="8"/>
      <c r="J56" s="9"/>
      <c r="K56" s="8"/>
      <c r="L56" s="9"/>
      <c r="M56" s="8"/>
      <c r="N56" s="10">
        <f t="shared" si="0"/>
        <v>0</v>
      </c>
      <c r="O56" s="8">
        <f t="shared" si="1"/>
        <v>0</v>
      </c>
      <c r="P56" s="11" t="s">
        <v>290</v>
      </c>
      <c r="Q56" s="11" t="s">
        <v>291</v>
      </c>
      <c r="R56" s="11" t="s">
        <v>292</v>
      </c>
      <c r="S56" s="11" t="s">
        <v>487</v>
      </c>
      <c r="T56" s="12" t="s">
        <v>698</v>
      </c>
    </row>
    <row r="57" spans="1:20" s="5" customFormat="1" ht="45" customHeight="1" thickBot="1" x14ac:dyDescent="0.3">
      <c r="A57" s="41" t="s">
        <v>80</v>
      </c>
      <c r="B57" s="23" t="s">
        <v>81</v>
      </c>
      <c r="C57" s="23" t="s">
        <v>20</v>
      </c>
      <c r="D57" s="23" t="s">
        <v>82</v>
      </c>
      <c r="E57" s="34"/>
      <c r="F57" s="24"/>
      <c r="G57" s="25"/>
      <c r="H57" s="26">
        <v>0.09</v>
      </c>
      <c r="I57" s="25">
        <v>0.09</v>
      </c>
      <c r="J57" s="26">
        <v>0.09</v>
      </c>
      <c r="K57" s="25">
        <v>0.09</v>
      </c>
      <c r="L57" s="26">
        <v>0.09</v>
      </c>
      <c r="M57" s="25">
        <v>0.09</v>
      </c>
      <c r="N57" s="27">
        <f t="shared" si="0"/>
        <v>0.27</v>
      </c>
      <c r="O57" s="25">
        <f t="shared" si="1"/>
        <v>0.27</v>
      </c>
      <c r="P57" s="28"/>
      <c r="Q57" s="28" t="s">
        <v>293</v>
      </c>
      <c r="R57" s="28" t="s">
        <v>294</v>
      </c>
      <c r="S57" s="28" t="s">
        <v>488</v>
      </c>
      <c r="T57" s="29" t="s">
        <v>705</v>
      </c>
    </row>
    <row r="58" spans="1:20" s="5" customFormat="1" ht="36" customHeight="1" thickTop="1" x14ac:dyDescent="0.25">
      <c r="A58" s="119" t="s">
        <v>83</v>
      </c>
      <c r="B58" s="13" t="s">
        <v>84</v>
      </c>
      <c r="C58" s="13" t="s">
        <v>85</v>
      </c>
      <c r="D58" s="13" t="s">
        <v>86</v>
      </c>
      <c r="E58" s="32"/>
      <c r="F58" s="14">
        <v>0.08</v>
      </c>
      <c r="G58" s="21"/>
      <c r="H58" s="16">
        <v>0.08</v>
      </c>
      <c r="I58" s="21">
        <v>0.02</v>
      </c>
      <c r="J58" s="16">
        <v>0.08</v>
      </c>
      <c r="K58" s="21">
        <v>0.08</v>
      </c>
      <c r="L58" s="16">
        <v>0.09</v>
      </c>
      <c r="M58" s="21">
        <v>0.08</v>
      </c>
      <c r="N58" s="17">
        <f t="shared" si="0"/>
        <v>0.32999999999999996</v>
      </c>
      <c r="O58" s="21">
        <f t="shared" si="1"/>
        <v>0.18</v>
      </c>
      <c r="P58" s="18"/>
      <c r="Q58" s="18" t="s">
        <v>357</v>
      </c>
      <c r="R58" s="18" t="s">
        <v>358</v>
      </c>
      <c r="S58" s="18" t="s">
        <v>459</v>
      </c>
      <c r="T58" s="19" t="s">
        <v>458</v>
      </c>
    </row>
    <row r="59" spans="1:20" s="5" customFormat="1" ht="28.5" customHeight="1" x14ac:dyDescent="0.25">
      <c r="A59" s="131"/>
      <c r="B59" s="6" t="s">
        <v>87</v>
      </c>
      <c r="C59" s="6" t="s">
        <v>85</v>
      </c>
      <c r="D59" s="6" t="s">
        <v>88</v>
      </c>
      <c r="E59" s="33"/>
      <c r="F59" s="7">
        <v>0.08</v>
      </c>
      <c r="G59" s="8"/>
      <c r="H59" s="9">
        <v>0.08</v>
      </c>
      <c r="I59" s="8">
        <v>0.08</v>
      </c>
      <c r="J59" s="9">
        <v>0.08</v>
      </c>
      <c r="K59" s="8">
        <v>0.08</v>
      </c>
      <c r="L59" s="9">
        <v>0.09</v>
      </c>
      <c r="M59" s="8">
        <v>0.08</v>
      </c>
      <c r="N59" s="10">
        <f t="shared" si="0"/>
        <v>0.32999999999999996</v>
      </c>
      <c r="O59" s="8">
        <f t="shared" si="1"/>
        <v>0.24</v>
      </c>
      <c r="P59" s="11"/>
      <c r="Q59" s="11" t="s">
        <v>359</v>
      </c>
      <c r="R59" s="11" t="s">
        <v>360</v>
      </c>
      <c r="S59" s="11" t="s">
        <v>460</v>
      </c>
      <c r="T59" s="12" t="s">
        <v>458</v>
      </c>
    </row>
    <row r="60" spans="1:20" s="5" customFormat="1" ht="39" customHeight="1" x14ac:dyDescent="0.25">
      <c r="A60" s="124" t="s">
        <v>89</v>
      </c>
      <c r="B60" s="6" t="s">
        <v>90</v>
      </c>
      <c r="C60" s="6" t="s">
        <v>85</v>
      </c>
      <c r="D60" s="6" t="s">
        <v>91</v>
      </c>
      <c r="E60" s="33"/>
      <c r="F60" s="7">
        <v>0.08</v>
      </c>
      <c r="G60" s="8">
        <v>0</v>
      </c>
      <c r="H60" s="9">
        <v>0.08</v>
      </c>
      <c r="I60" s="8">
        <v>0.05</v>
      </c>
      <c r="J60" s="9">
        <v>0.08</v>
      </c>
      <c r="K60" s="8">
        <v>0.08</v>
      </c>
      <c r="L60" s="9">
        <v>0.09</v>
      </c>
      <c r="M60" s="8">
        <v>0.08</v>
      </c>
      <c r="N60" s="10">
        <f t="shared" si="0"/>
        <v>0.32999999999999996</v>
      </c>
      <c r="O60" s="8">
        <f t="shared" si="1"/>
        <v>0.21000000000000002</v>
      </c>
      <c r="P60" s="11"/>
      <c r="Q60" s="11" t="s">
        <v>369</v>
      </c>
      <c r="R60" s="11" t="s">
        <v>370</v>
      </c>
      <c r="S60" s="11" t="s">
        <v>461</v>
      </c>
      <c r="T60" s="12" t="s">
        <v>458</v>
      </c>
    </row>
    <row r="61" spans="1:20" s="5" customFormat="1" ht="38.25" customHeight="1" x14ac:dyDescent="0.25">
      <c r="A61" s="131"/>
      <c r="B61" s="6" t="s">
        <v>92</v>
      </c>
      <c r="C61" s="6" t="s">
        <v>85</v>
      </c>
      <c r="D61" s="6" t="s">
        <v>93</v>
      </c>
      <c r="E61" s="33"/>
      <c r="F61" s="7">
        <v>0.08</v>
      </c>
      <c r="G61" s="8"/>
      <c r="H61" s="9">
        <v>0.08</v>
      </c>
      <c r="I61" s="8">
        <v>0.08</v>
      </c>
      <c r="J61" s="9">
        <v>0.08</v>
      </c>
      <c r="K61" s="8">
        <v>0.08</v>
      </c>
      <c r="L61" s="9">
        <v>0.09</v>
      </c>
      <c r="M61" s="8">
        <v>0.08</v>
      </c>
      <c r="N61" s="10">
        <f t="shared" si="0"/>
        <v>0.32999999999999996</v>
      </c>
      <c r="O61" s="8">
        <f t="shared" si="1"/>
        <v>0.24</v>
      </c>
      <c r="P61" s="11"/>
      <c r="Q61" s="11" t="s">
        <v>371</v>
      </c>
      <c r="R61" s="11" t="s">
        <v>372</v>
      </c>
      <c r="S61" s="11" t="s">
        <v>462</v>
      </c>
      <c r="T61" s="12" t="s">
        <v>458</v>
      </c>
    </row>
    <row r="62" spans="1:20" s="5" customFormat="1" ht="20.100000000000001" customHeight="1" x14ac:dyDescent="0.25">
      <c r="A62" s="124" t="s">
        <v>94</v>
      </c>
      <c r="B62" s="6" t="s">
        <v>95</v>
      </c>
      <c r="C62" s="6" t="s">
        <v>85</v>
      </c>
      <c r="D62" s="6" t="s">
        <v>96</v>
      </c>
      <c r="E62" s="33"/>
      <c r="F62" s="7">
        <v>0.08</v>
      </c>
      <c r="G62" s="8"/>
      <c r="H62" s="9">
        <v>0.08</v>
      </c>
      <c r="I62" s="8">
        <v>0.05</v>
      </c>
      <c r="J62" s="9">
        <v>0.08</v>
      </c>
      <c r="K62" s="8">
        <v>0.08</v>
      </c>
      <c r="L62" s="9">
        <v>0.09</v>
      </c>
      <c r="M62" s="8">
        <v>0.08</v>
      </c>
      <c r="N62" s="10">
        <f t="shared" si="0"/>
        <v>0.32999999999999996</v>
      </c>
      <c r="O62" s="8">
        <f t="shared" si="1"/>
        <v>0.21000000000000002</v>
      </c>
      <c r="P62" s="11"/>
      <c r="Q62" s="11" t="s">
        <v>361</v>
      </c>
      <c r="R62" s="11" t="s">
        <v>362</v>
      </c>
      <c r="S62" s="11" t="s">
        <v>463</v>
      </c>
      <c r="T62" s="12" t="s">
        <v>458</v>
      </c>
    </row>
    <row r="63" spans="1:20" s="5" customFormat="1" ht="42.75" customHeight="1" x14ac:dyDescent="0.25">
      <c r="A63" s="125"/>
      <c r="B63" s="6" t="s">
        <v>97</v>
      </c>
      <c r="C63" s="6" t="s">
        <v>85</v>
      </c>
      <c r="D63" s="6" t="s">
        <v>98</v>
      </c>
      <c r="E63" s="33"/>
      <c r="F63" s="7">
        <v>0.08</v>
      </c>
      <c r="G63" s="8"/>
      <c r="H63" s="9">
        <v>0.08</v>
      </c>
      <c r="I63" s="8">
        <v>0.05</v>
      </c>
      <c r="J63" s="9">
        <v>0.08</v>
      </c>
      <c r="K63" s="8">
        <v>0.08</v>
      </c>
      <c r="L63" s="9">
        <v>0.09</v>
      </c>
      <c r="M63" s="8">
        <v>0.08</v>
      </c>
      <c r="N63" s="10">
        <f t="shared" si="0"/>
        <v>0.32999999999999996</v>
      </c>
      <c r="O63" s="8">
        <f t="shared" si="1"/>
        <v>0.21000000000000002</v>
      </c>
      <c r="P63" s="11"/>
      <c r="Q63" s="11" t="s">
        <v>363</v>
      </c>
      <c r="R63" s="11" t="s">
        <v>364</v>
      </c>
      <c r="S63" s="11" t="s">
        <v>464</v>
      </c>
      <c r="T63" s="12" t="s">
        <v>458</v>
      </c>
    </row>
    <row r="64" spans="1:20" s="5" customFormat="1" ht="30.75" customHeight="1" x14ac:dyDescent="0.25">
      <c r="A64" s="125"/>
      <c r="B64" s="6" t="s">
        <v>99</v>
      </c>
      <c r="C64" s="6" t="s">
        <v>85</v>
      </c>
      <c r="D64" s="6" t="s">
        <v>100</v>
      </c>
      <c r="E64" s="33"/>
      <c r="F64" s="7">
        <v>0.08</v>
      </c>
      <c r="G64" s="8"/>
      <c r="H64" s="9">
        <v>0.08</v>
      </c>
      <c r="I64" s="8">
        <v>0.05</v>
      </c>
      <c r="J64" s="9">
        <v>0.08</v>
      </c>
      <c r="K64" s="8">
        <v>0.08</v>
      </c>
      <c r="L64" s="9">
        <v>0.09</v>
      </c>
      <c r="M64" s="8">
        <v>0.08</v>
      </c>
      <c r="N64" s="10">
        <f t="shared" si="0"/>
        <v>0.32999999999999996</v>
      </c>
      <c r="O64" s="8">
        <f t="shared" si="1"/>
        <v>0.21000000000000002</v>
      </c>
      <c r="P64" s="11"/>
      <c r="Q64" s="11" t="s">
        <v>365</v>
      </c>
      <c r="R64" s="11" t="s">
        <v>366</v>
      </c>
      <c r="S64" s="11" t="s">
        <v>465</v>
      </c>
      <c r="T64" s="12" t="s">
        <v>458</v>
      </c>
    </row>
    <row r="65" spans="1:20" s="5" customFormat="1" ht="25.5" customHeight="1" x14ac:dyDescent="0.25">
      <c r="A65" s="131"/>
      <c r="B65" s="6" t="s">
        <v>101</v>
      </c>
      <c r="C65" s="6" t="s">
        <v>85</v>
      </c>
      <c r="D65" s="6" t="s">
        <v>102</v>
      </c>
      <c r="E65" s="33"/>
      <c r="F65" s="7">
        <v>0.08</v>
      </c>
      <c r="G65" s="8"/>
      <c r="H65" s="9">
        <v>0.08</v>
      </c>
      <c r="I65" s="8">
        <v>0.02</v>
      </c>
      <c r="J65" s="9">
        <v>0.08</v>
      </c>
      <c r="K65" s="8">
        <v>0.05</v>
      </c>
      <c r="L65" s="9">
        <v>0.09</v>
      </c>
      <c r="M65" s="8">
        <v>0.08</v>
      </c>
      <c r="N65" s="10">
        <f t="shared" si="0"/>
        <v>0.32999999999999996</v>
      </c>
      <c r="O65" s="8">
        <f t="shared" si="1"/>
        <v>0.15000000000000002</v>
      </c>
      <c r="P65" s="11"/>
      <c r="Q65" s="11" t="s">
        <v>367</v>
      </c>
      <c r="R65" s="11" t="s">
        <v>368</v>
      </c>
      <c r="S65" s="11" t="s">
        <v>466</v>
      </c>
      <c r="T65" s="12" t="s">
        <v>458</v>
      </c>
    </row>
    <row r="66" spans="1:20" s="5" customFormat="1" ht="43.5" customHeight="1" x14ac:dyDescent="0.25">
      <c r="A66" s="124" t="s">
        <v>103</v>
      </c>
      <c r="B66" s="6" t="s">
        <v>104</v>
      </c>
      <c r="C66" s="6" t="s">
        <v>85</v>
      </c>
      <c r="D66" s="6" t="s">
        <v>105</v>
      </c>
      <c r="E66" s="33"/>
      <c r="F66" s="7">
        <v>0.08</v>
      </c>
      <c r="G66" s="8"/>
      <c r="H66" s="9">
        <v>0.08</v>
      </c>
      <c r="I66" s="8">
        <v>0.08</v>
      </c>
      <c r="J66" s="9">
        <v>0.08</v>
      </c>
      <c r="K66" s="8">
        <v>0.08</v>
      </c>
      <c r="L66" s="9">
        <v>0.09</v>
      </c>
      <c r="M66" s="8">
        <v>0.08</v>
      </c>
      <c r="N66" s="10">
        <f t="shared" si="0"/>
        <v>0.32999999999999996</v>
      </c>
      <c r="O66" s="8">
        <f t="shared" si="1"/>
        <v>0.24</v>
      </c>
      <c r="P66" s="22"/>
      <c r="Q66" s="22" t="s">
        <v>373</v>
      </c>
      <c r="R66" s="22" t="s">
        <v>374</v>
      </c>
      <c r="S66" s="11" t="s">
        <v>467</v>
      </c>
      <c r="T66" s="12" t="s">
        <v>458</v>
      </c>
    </row>
    <row r="67" spans="1:20" s="5" customFormat="1" ht="43.5" customHeight="1" x14ac:dyDescent="0.25">
      <c r="A67" s="125"/>
      <c r="B67" s="6" t="s">
        <v>106</v>
      </c>
      <c r="C67" s="6" t="s">
        <v>85</v>
      </c>
      <c r="D67" s="6" t="s">
        <v>107</v>
      </c>
      <c r="E67" s="33"/>
      <c r="F67" s="7">
        <v>0.08</v>
      </c>
      <c r="G67" s="8"/>
      <c r="H67" s="9">
        <v>0.08</v>
      </c>
      <c r="I67" s="8">
        <v>0.08</v>
      </c>
      <c r="J67" s="9">
        <v>0.08</v>
      </c>
      <c r="K67" s="8">
        <v>0.08</v>
      </c>
      <c r="L67" s="9">
        <v>0.09</v>
      </c>
      <c r="M67" s="8">
        <v>0.08</v>
      </c>
      <c r="N67" s="10">
        <f t="shared" si="0"/>
        <v>0.32999999999999996</v>
      </c>
      <c r="O67" s="8">
        <f t="shared" si="1"/>
        <v>0.24</v>
      </c>
      <c r="P67" s="11"/>
      <c r="Q67" s="11" t="s">
        <v>375</v>
      </c>
      <c r="R67" s="11" t="s">
        <v>376</v>
      </c>
      <c r="S67" s="11" t="s">
        <v>468</v>
      </c>
      <c r="T67" s="12" t="s">
        <v>458</v>
      </c>
    </row>
    <row r="68" spans="1:20" s="5" customFormat="1" ht="43.5" customHeight="1" thickBot="1" x14ac:dyDescent="0.3">
      <c r="A68" s="126"/>
      <c r="B68" s="23" t="s">
        <v>108</v>
      </c>
      <c r="C68" s="23" t="s">
        <v>85</v>
      </c>
      <c r="D68" s="23" t="s">
        <v>109</v>
      </c>
      <c r="E68" s="34"/>
      <c r="F68" s="24">
        <v>0.08</v>
      </c>
      <c r="G68" s="25"/>
      <c r="H68" s="26">
        <v>0.08</v>
      </c>
      <c r="I68" s="25">
        <v>0.08</v>
      </c>
      <c r="J68" s="26">
        <v>0.08</v>
      </c>
      <c r="K68" s="25">
        <v>0.08</v>
      </c>
      <c r="L68" s="26">
        <v>0.09</v>
      </c>
      <c r="M68" s="25">
        <v>0.08</v>
      </c>
      <c r="N68" s="27">
        <f t="shared" si="0"/>
        <v>0.32999999999999996</v>
      </c>
      <c r="O68" s="25">
        <f t="shared" si="1"/>
        <v>0.24</v>
      </c>
      <c r="P68" s="28"/>
      <c r="Q68" s="28" t="s">
        <v>377</v>
      </c>
      <c r="R68" s="28" t="s">
        <v>378</v>
      </c>
      <c r="S68" s="28" t="s">
        <v>469</v>
      </c>
      <c r="T68" s="29" t="s">
        <v>458</v>
      </c>
    </row>
    <row r="69" spans="1:20" s="5" customFormat="1" ht="33" customHeight="1" thickTop="1" x14ac:dyDescent="0.25">
      <c r="A69" s="119" t="s">
        <v>218</v>
      </c>
      <c r="B69" s="13" t="s">
        <v>219</v>
      </c>
      <c r="C69" s="13" t="s">
        <v>242</v>
      </c>
      <c r="D69" s="13" t="s">
        <v>220</v>
      </c>
      <c r="E69" s="32"/>
      <c r="F69" s="14">
        <v>0.08</v>
      </c>
      <c r="G69" s="21">
        <v>0.08</v>
      </c>
      <c r="H69" s="16">
        <v>0.08</v>
      </c>
      <c r="I69" s="21">
        <v>0.08</v>
      </c>
      <c r="J69" s="16">
        <v>0.09</v>
      </c>
      <c r="K69" s="21">
        <v>0.09</v>
      </c>
      <c r="L69" s="16">
        <v>0.08</v>
      </c>
      <c r="M69" s="21">
        <v>0.08</v>
      </c>
      <c r="N69" s="17">
        <f t="shared" si="0"/>
        <v>0.33</v>
      </c>
      <c r="O69" s="21">
        <f t="shared" si="1"/>
        <v>0.33</v>
      </c>
      <c r="P69" s="18" t="s">
        <v>244</v>
      </c>
      <c r="Q69" s="18" t="s">
        <v>245</v>
      </c>
      <c r="R69" s="18" t="s">
        <v>246</v>
      </c>
      <c r="S69" s="70" t="s">
        <v>526</v>
      </c>
      <c r="T69" s="19" t="s">
        <v>441</v>
      </c>
    </row>
    <row r="70" spans="1:20" s="5" customFormat="1" ht="34.5" customHeight="1" thickBot="1" x14ac:dyDescent="0.3">
      <c r="A70" s="126"/>
      <c r="B70" s="23" t="s">
        <v>221</v>
      </c>
      <c r="C70" s="23" t="s">
        <v>242</v>
      </c>
      <c r="D70" s="23" t="s">
        <v>222</v>
      </c>
      <c r="E70" s="34"/>
      <c r="F70" s="24">
        <v>0.08</v>
      </c>
      <c r="G70" s="25">
        <v>0.08</v>
      </c>
      <c r="H70" s="26">
        <v>0.08</v>
      </c>
      <c r="I70" s="25">
        <v>0.08</v>
      </c>
      <c r="J70" s="26">
        <v>0.08</v>
      </c>
      <c r="K70" s="25">
        <v>0.08</v>
      </c>
      <c r="L70" s="26">
        <v>0.08</v>
      </c>
      <c r="M70" s="25">
        <v>0.08</v>
      </c>
      <c r="N70" s="27">
        <f t="shared" si="0"/>
        <v>0.32</v>
      </c>
      <c r="O70" s="25">
        <f t="shared" si="1"/>
        <v>0.32</v>
      </c>
      <c r="P70" s="28" t="s">
        <v>243</v>
      </c>
      <c r="Q70" s="28" t="s">
        <v>527</v>
      </c>
      <c r="R70" s="28" t="s">
        <v>528</v>
      </c>
      <c r="S70" s="28" t="s">
        <v>529</v>
      </c>
      <c r="T70" s="29" t="s">
        <v>458</v>
      </c>
    </row>
    <row r="71" spans="1:20" s="82" customFormat="1" ht="20.100000000000001" customHeight="1" thickTop="1" x14ac:dyDescent="0.25">
      <c r="A71" s="119" t="s">
        <v>201</v>
      </c>
      <c r="B71" s="13" t="s">
        <v>202</v>
      </c>
      <c r="C71" s="13" t="s">
        <v>203</v>
      </c>
      <c r="D71" s="13" t="s">
        <v>204</v>
      </c>
      <c r="E71" s="32"/>
      <c r="F71" s="76">
        <v>0.06</v>
      </c>
      <c r="G71" s="77">
        <v>0.06</v>
      </c>
      <c r="H71" s="78">
        <v>0.06</v>
      </c>
      <c r="I71" s="77">
        <v>0.06</v>
      </c>
      <c r="J71" s="78">
        <v>5.5555555555555552E-2</v>
      </c>
      <c r="K71" s="77">
        <v>5.5555555555555552E-2</v>
      </c>
      <c r="L71" s="78">
        <v>5.5555555555555552E-2</v>
      </c>
      <c r="M71" s="77">
        <v>5.5555555555555552E-2</v>
      </c>
      <c r="N71" s="79">
        <f t="shared" ref="N71:N96" si="2">+F71+H71+J71+L71</f>
        <v>0.2311111111111111</v>
      </c>
      <c r="O71" s="77">
        <f t="shared" ref="O71:O96" si="3">+G71+I71+K71+M71</f>
        <v>0.2311111111111111</v>
      </c>
      <c r="P71" s="80" t="s">
        <v>379</v>
      </c>
      <c r="Q71" s="80" t="s">
        <v>578</v>
      </c>
      <c r="R71" s="80" t="s">
        <v>579</v>
      </c>
      <c r="S71" s="80" t="s">
        <v>580</v>
      </c>
      <c r="T71" s="81" t="s">
        <v>441</v>
      </c>
    </row>
    <row r="72" spans="1:20" s="82" customFormat="1" ht="20.100000000000001" customHeight="1" x14ac:dyDescent="0.25">
      <c r="A72" s="122"/>
      <c r="B72" s="6" t="s">
        <v>205</v>
      </c>
      <c r="C72" s="6" t="s">
        <v>203</v>
      </c>
      <c r="D72" s="6" t="s">
        <v>204</v>
      </c>
      <c r="E72" s="33"/>
      <c r="F72" s="83">
        <v>0.06</v>
      </c>
      <c r="G72" s="84">
        <v>0.06</v>
      </c>
      <c r="H72" s="85">
        <v>0.06</v>
      </c>
      <c r="I72" s="84">
        <v>0.06</v>
      </c>
      <c r="J72" s="85">
        <v>5.5555555555555552E-2</v>
      </c>
      <c r="K72" s="84">
        <v>5.5555555555555552E-2</v>
      </c>
      <c r="L72" s="85">
        <v>5.5555555555555552E-2</v>
      </c>
      <c r="M72" s="84">
        <v>5.5555555555555552E-2</v>
      </c>
      <c r="N72" s="86">
        <f t="shared" si="2"/>
        <v>0.2311111111111111</v>
      </c>
      <c r="O72" s="84">
        <f t="shared" si="3"/>
        <v>0.2311111111111111</v>
      </c>
      <c r="P72" s="87" t="s">
        <v>380</v>
      </c>
      <c r="Q72" s="87" t="s">
        <v>381</v>
      </c>
      <c r="R72" s="87" t="s">
        <v>581</v>
      </c>
      <c r="S72" s="87" t="s">
        <v>582</v>
      </c>
      <c r="T72" s="88" t="s">
        <v>595</v>
      </c>
    </row>
    <row r="73" spans="1:20" s="82" customFormat="1" ht="20.100000000000001" customHeight="1" x14ac:dyDescent="0.25">
      <c r="A73" s="122"/>
      <c r="B73" s="6" t="s">
        <v>206</v>
      </c>
      <c r="C73" s="6" t="s">
        <v>203</v>
      </c>
      <c r="D73" s="6" t="s">
        <v>204</v>
      </c>
      <c r="E73" s="33"/>
      <c r="F73" s="83">
        <v>0.06</v>
      </c>
      <c r="G73" s="84">
        <v>0.06</v>
      </c>
      <c r="H73" s="85">
        <v>0.06</v>
      </c>
      <c r="I73" s="84">
        <v>0.06</v>
      </c>
      <c r="J73" s="85">
        <v>5.5555555555555552E-2</v>
      </c>
      <c r="K73" s="84">
        <v>5.5555555555555552E-2</v>
      </c>
      <c r="L73" s="85">
        <v>5.5555555555555552E-2</v>
      </c>
      <c r="M73" s="84">
        <v>5.5555555555555552E-2</v>
      </c>
      <c r="N73" s="86">
        <f t="shared" si="2"/>
        <v>0.2311111111111111</v>
      </c>
      <c r="O73" s="84">
        <f t="shared" si="3"/>
        <v>0.2311111111111111</v>
      </c>
      <c r="P73" s="87" t="s">
        <v>382</v>
      </c>
      <c r="Q73" s="87" t="s">
        <v>583</v>
      </c>
      <c r="R73" s="87" t="s">
        <v>584</v>
      </c>
      <c r="S73" s="87" t="s">
        <v>585</v>
      </c>
      <c r="T73" s="88" t="s">
        <v>595</v>
      </c>
    </row>
    <row r="74" spans="1:20" s="82" customFormat="1" ht="20.100000000000001" customHeight="1" x14ac:dyDescent="0.25">
      <c r="A74" s="123"/>
      <c r="B74" s="6" t="s">
        <v>207</v>
      </c>
      <c r="C74" s="6" t="s">
        <v>203</v>
      </c>
      <c r="D74" s="6" t="s">
        <v>204</v>
      </c>
      <c r="E74" s="33"/>
      <c r="F74" s="83">
        <v>0.06</v>
      </c>
      <c r="G74" s="84">
        <v>0.06</v>
      </c>
      <c r="H74" s="85">
        <v>0.06</v>
      </c>
      <c r="I74" s="84">
        <v>0.06</v>
      </c>
      <c r="J74" s="85">
        <v>5.5555555555555552E-2</v>
      </c>
      <c r="K74" s="84">
        <v>5.5555555555555552E-2</v>
      </c>
      <c r="L74" s="85">
        <v>5.5555555555555552E-2</v>
      </c>
      <c r="M74" s="84">
        <v>5.5555555555555552E-2</v>
      </c>
      <c r="N74" s="86">
        <f t="shared" si="2"/>
        <v>0.2311111111111111</v>
      </c>
      <c r="O74" s="84">
        <f t="shared" si="3"/>
        <v>0.2311111111111111</v>
      </c>
      <c r="P74" s="87" t="s">
        <v>383</v>
      </c>
      <c r="Q74" s="87" t="s">
        <v>586</v>
      </c>
      <c r="R74" s="87" t="s">
        <v>587</v>
      </c>
      <c r="S74" s="87" t="s">
        <v>588</v>
      </c>
      <c r="T74" s="88" t="s">
        <v>596</v>
      </c>
    </row>
    <row r="75" spans="1:20" s="82" customFormat="1" ht="20.100000000000001" customHeight="1" x14ac:dyDescent="0.25">
      <c r="A75" s="124" t="s">
        <v>208</v>
      </c>
      <c r="B75" s="6" t="s">
        <v>209</v>
      </c>
      <c r="C75" s="6" t="s">
        <v>203</v>
      </c>
      <c r="D75" s="6" t="s">
        <v>210</v>
      </c>
      <c r="E75" s="33"/>
      <c r="F75" s="83">
        <v>0.08</v>
      </c>
      <c r="G75" s="84">
        <v>0.08</v>
      </c>
      <c r="H75" s="85">
        <v>0.06</v>
      </c>
      <c r="I75" s="84">
        <v>0.06</v>
      </c>
      <c r="J75" s="85">
        <v>8.3333333333333343E-2</v>
      </c>
      <c r="K75" s="84">
        <v>8.3333333333333343E-2</v>
      </c>
      <c r="L75" s="85">
        <v>8.3333333333333343E-2</v>
      </c>
      <c r="M75" s="84">
        <v>8.3333333333333343E-2</v>
      </c>
      <c r="N75" s="86">
        <f t="shared" si="2"/>
        <v>0.3066666666666667</v>
      </c>
      <c r="O75" s="84">
        <f t="shared" si="3"/>
        <v>0.3066666666666667</v>
      </c>
      <c r="P75" s="87" t="s">
        <v>384</v>
      </c>
      <c r="Q75" s="87" t="s">
        <v>385</v>
      </c>
      <c r="R75" s="87" t="s">
        <v>589</v>
      </c>
      <c r="S75" s="87" t="s">
        <v>590</v>
      </c>
      <c r="T75" s="88" t="s">
        <v>441</v>
      </c>
    </row>
    <row r="76" spans="1:20" s="82" customFormat="1" ht="20.100000000000001" customHeight="1" x14ac:dyDescent="0.25">
      <c r="A76" s="122"/>
      <c r="B76" s="6" t="s">
        <v>211</v>
      </c>
      <c r="C76" s="6" t="s">
        <v>203</v>
      </c>
      <c r="D76" s="6" t="s">
        <v>212</v>
      </c>
      <c r="E76" s="33"/>
      <c r="F76" s="83">
        <v>0.06</v>
      </c>
      <c r="G76" s="84">
        <v>0.06</v>
      </c>
      <c r="H76" s="85">
        <v>0.06</v>
      </c>
      <c r="I76" s="84">
        <v>0.06</v>
      </c>
      <c r="J76" s="85">
        <v>5.5555555555555552E-2</v>
      </c>
      <c r="K76" s="84">
        <v>5.5555555555555552E-2</v>
      </c>
      <c r="L76" s="85">
        <v>5.5555555555555552E-2</v>
      </c>
      <c r="M76" s="84">
        <v>5.5555555555555552E-2</v>
      </c>
      <c r="N76" s="86">
        <f t="shared" si="2"/>
        <v>0.2311111111111111</v>
      </c>
      <c r="O76" s="84">
        <f t="shared" si="3"/>
        <v>0.2311111111111111</v>
      </c>
      <c r="P76" s="87" t="s">
        <v>386</v>
      </c>
      <c r="Q76" s="87" t="s">
        <v>386</v>
      </c>
      <c r="R76" s="87" t="s">
        <v>386</v>
      </c>
      <c r="S76" s="87" t="s">
        <v>386</v>
      </c>
      <c r="T76" s="88" t="s">
        <v>596</v>
      </c>
    </row>
    <row r="77" spans="1:20" s="82" customFormat="1" ht="20.100000000000001" customHeight="1" x14ac:dyDescent="0.25">
      <c r="A77" s="123"/>
      <c r="B77" s="6" t="s">
        <v>213</v>
      </c>
      <c r="C77" s="6" t="s">
        <v>203</v>
      </c>
      <c r="D77" s="6" t="s">
        <v>214</v>
      </c>
      <c r="E77" s="33"/>
      <c r="F77" s="83">
        <v>0.08</v>
      </c>
      <c r="G77" s="84">
        <v>0.08</v>
      </c>
      <c r="H77" s="85">
        <v>0.08</v>
      </c>
      <c r="I77" s="84">
        <v>0.08</v>
      </c>
      <c r="J77" s="85">
        <v>8.3333333333333343E-2</v>
      </c>
      <c r="K77" s="84">
        <v>8.3333333333333343E-2</v>
      </c>
      <c r="L77" s="85">
        <v>8.3333333333333343E-2</v>
      </c>
      <c r="M77" s="84">
        <v>8.3333333333333343E-2</v>
      </c>
      <c r="N77" s="86">
        <f t="shared" si="2"/>
        <v>0.32666666666666666</v>
      </c>
      <c r="O77" s="84">
        <f t="shared" si="3"/>
        <v>0.32666666666666666</v>
      </c>
      <c r="P77" s="87" t="s">
        <v>387</v>
      </c>
      <c r="Q77" s="87" t="s">
        <v>388</v>
      </c>
      <c r="R77" s="87" t="s">
        <v>591</v>
      </c>
      <c r="S77" s="87" t="s">
        <v>592</v>
      </c>
      <c r="T77" s="88" t="s">
        <v>596</v>
      </c>
    </row>
    <row r="78" spans="1:20" s="82" customFormat="1" ht="20.100000000000001" customHeight="1" thickBot="1" x14ac:dyDescent="0.3">
      <c r="A78" s="41" t="s">
        <v>215</v>
      </c>
      <c r="B78" s="23" t="s">
        <v>216</v>
      </c>
      <c r="C78" s="23" t="s">
        <v>203</v>
      </c>
      <c r="D78" s="23" t="s">
        <v>217</v>
      </c>
      <c r="E78" s="34"/>
      <c r="F78" s="101">
        <v>0.08</v>
      </c>
      <c r="G78" s="102">
        <v>0.08</v>
      </c>
      <c r="H78" s="103">
        <v>0.08</v>
      </c>
      <c r="I78" s="102">
        <v>0.08</v>
      </c>
      <c r="J78" s="103">
        <v>8.3333333333333343E-2</v>
      </c>
      <c r="K78" s="102">
        <v>8.3333333333333343E-2</v>
      </c>
      <c r="L78" s="103">
        <v>8.3333333333333343E-2</v>
      </c>
      <c r="M78" s="102">
        <v>8.3333333333333343E-2</v>
      </c>
      <c r="N78" s="104">
        <f t="shared" si="2"/>
        <v>0.32666666666666666</v>
      </c>
      <c r="O78" s="102">
        <f t="shared" si="3"/>
        <v>0.32666666666666666</v>
      </c>
      <c r="P78" s="105" t="s">
        <v>389</v>
      </c>
      <c r="Q78" s="105" t="s">
        <v>390</v>
      </c>
      <c r="R78" s="105" t="s">
        <v>593</v>
      </c>
      <c r="S78" s="105" t="s">
        <v>594</v>
      </c>
      <c r="T78" s="106" t="s">
        <v>441</v>
      </c>
    </row>
    <row r="79" spans="1:20" s="5" customFormat="1" ht="20.100000000000001" customHeight="1" thickTop="1" x14ac:dyDescent="0.25">
      <c r="A79" s="71" t="s">
        <v>549</v>
      </c>
      <c r="B79" s="13" t="s">
        <v>42</v>
      </c>
      <c r="C79" s="13" t="s">
        <v>43</v>
      </c>
      <c r="D79" s="13" t="s">
        <v>44</v>
      </c>
      <c r="E79" s="32"/>
      <c r="F79" s="14">
        <v>0</v>
      </c>
      <c r="G79" s="21">
        <v>0</v>
      </c>
      <c r="H79" s="16">
        <v>0</v>
      </c>
      <c r="I79" s="21">
        <v>0</v>
      </c>
      <c r="J79" s="16">
        <v>0.1</v>
      </c>
      <c r="K79" s="21">
        <v>0.1</v>
      </c>
      <c r="L79" s="16">
        <v>0</v>
      </c>
      <c r="M79" s="21">
        <v>0</v>
      </c>
      <c r="N79" s="17">
        <f t="shared" si="2"/>
        <v>0.1</v>
      </c>
      <c r="O79" s="21">
        <f t="shared" si="3"/>
        <v>0.1</v>
      </c>
      <c r="P79" s="18" t="s">
        <v>247</v>
      </c>
      <c r="Q79" s="18"/>
      <c r="R79" s="18" t="s">
        <v>248</v>
      </c>
      <c r="S79" s="18" t="s">
        <v>536</v>
      </c>
      <c r="T79" s="19" t="s">
        <v>544</v>
      </c>
    </row>
    <row r="80" spans="1:20" s="117" customFormat="1" ht="20.100000000000001" customHeight="1" x14ac:dyDescent="0.25">
      <c r="A80" s="124" t="s">
        <v>45</v>
      </c>
      <c r="B80" s="109" t="s">
        <v>46</v>
      </c>
      <c r="C80" s="109" t="s">
        <v>43</v>
      </c>
      <c r="D80" s="109" t="s">
        <v>47</v>
      </c>
      <c r="E80" s="110"/>
      <c r="F80" s="111">
        <v>0</v>
      </c>
      <c r="G80" s="112">
        <v>0</v>
      </c>
      <c r="H80" s="113">
        <v>0.14000000000000001</v>
      </c>
      <c r="I80" s="112">
        <v>0.14000000000000001</v>
      </c>
      <c r="J80" s="113">
        <v>0.14000000000000001</v>
      </c>
      <c r="K80" s="112">
        <v>0.14000000000000001</v>
      </c>
      <c r="L80" s="113">
        <v>0.14000000000000001</v>
      </c>
      <c r="M80" s="112">
        <v>0.14000000000000001</v>
      </c>
      <c r="N80" s="114">
        <f t="shared" si="2"/>
        <v>0.42000000000000004</v>
      </c>
      <c r="O80" s="112">
        <f t="shared" si="3"/>
        <v>0.42000000000000004</v>
      </c>
      <c r="P80" s="115" t="s">
        <v>249</v>
      </c>
      <c r="Q80" s="115" t="s">
        <v>250</v>
      </c>
      <c r="R80" s="115" t="s">
        <v>251</v>
      </c>
      <c r="S80" s="115" t="s">
        <v>548</v>
      </c>
      <c r="T80" s="116" t="s">
        <v>427</v>
      </c>
    </row>
    <row r="81" spans="1:20" s="117" customFormat="1" ht="20.100000000000001" customHeight="1" x14ac:dyDescent="0.25">
      <c r="A81" s="125"/>
      <c r="B81" s="109" t="s">
        <v>48</v>
      </c>
      <c r="C81" s="109" t="s">
        <v>43</v>
      </c>
      <c r="D81" s="109" t="s">
        <v>49</v>
      </c>
      <c r="E81" s="110"/>
      <c r="F81" s="111">
        <v>0.03</v>
      </c>
      <c r="G81" s="112">
        <v>0.03</v>
      </c>
      <c r="H81" s="113">
        <v>0.09</v>
      </c>
      <c r="I81" s="112">
        <v>0.09</v>
      </c>
      <c r="J81" s="113">
        <v>0.09</v>
      </c>
      <c r="K81" s="112">
        <v>0.09</v>
      </c>
      <c r="L81" s="113">
        <v>0.09</v>
      </c>
      <c r="M81" s="112">
        <v>0.09</v>
      </c>
      <c r="N81" s="114">
        <f t="shared" si="2"/>
        <v>0.3</v>
      </c>
      <c r="O81" s="112">
        <f t="shared" si="3"/>
        <v>0.3</v>
      </c>
      <c r="P81" s="115" t="s">
        <v>252</v>
      </c>
      <c r="Q81" s="115" t="s">
        <v>253</v>
      </c>
      <c r="R81" s="115" t="s">
        <v>254</v>
      </c>
      <c r="S81" s="115" t="s">
        <v>547</v>
      </c>
      <c r="T81" s="116" t="s">
        <v>427</v>
      </c>
    </row>
    <row r="82" spans="1:20" s="5" customFormat="1" ht="20.100000000000001" customHeight="1" x14ac:dyDescent="0.25">
      <c r="A82" s="125"/>
      <c r="B82" s="6" t="s">
        <v>50</v>
      </c>
      <c r="C82" s="6" t="s">
        <v>43</v>
      </c>
      <c r="D82" s="6" t="s">
        <v>51</v>
      </c>
      <c r="E82" s="33"/>
      <c r="F82" s="7">
        <v>0.25</v>
      </c>
      <c r="G82" s="8">
        <v>0.25</v>
      </c>
      <c r="H82" s="9">
        <v>0.25</v>
      </c>
      <c r="I82" s="8">
        <v>0.25</v>
      </c>
      <c r="J82" s="9">
        <v>0.25</v>
      </c>
      <c r="K82" s="8">
        <v>0.25</v>
      </c>
      <c r="L82" s="9">
        <v>0.25</v>
      </c>
      <c r="M82" s="8">
        <v>0.25</v>
      </c>
      <c r="N82" s="10">
        <f t="shared" si="2"/>
        <v>1</v>
      </c>
      <c r="O82" s="8">
        <f t="shared" si="3"/>
        <v>1</v>
      </c>
      <c r="P82" s="11" t="s">
        <v>255</v>
      </c>
      <c r="Q82" s="11" t="s">
        <v>256</v>
      </c>
      <c r="R82" s="11" t="s">
        <v>257</v>
      </c>
      <c r="S82" s="11" t="s">
        <v>545</v>
      </c>
      <c r="T82" s="12" t="s">
        <v>543</v>
      </c>
    </row>
    <row r="83" spans="1:20" s="5" customFormat="1" ht="20.100000000000001" customHeight="1" x14ac:dyDescent="0.25">
      <c r="A83" s="125"/>
      <c r="B83" s="6" t="s">
        <v>52</v>
      </c>
      <c r="C83" s="6" t="s">
        <v>43</v>
      </c>
      <c r="D83" s="6" t="s">
        <v>53</v>
      </c>
      <c r="E83" s="33"/>
      <c r="F83" s="7">
        <v>0.03</v>
      </c>
      <c r="G83" s="8">
        <v>0.03</v>
      </c>
      <c r="H83" s="9">
        <v>0.09</v>
      </c>
      <c r="I83" s="8">
        <v>0.09</v>
      </c>
      <c r="J83" s="9">
        <v>0.09</v>
      </c>
      <c r="K83" s="8">
        <v>0.09</v>
      </c>
      <c r="L83" s="9">
        <v>0.09</v>
      </c>
      <c r="M83" s="8">
        <v>0.09</v>
      </c>
      <c r="N83" s="10">
        <f t="shared" si="2"/>
        <v>0.3</v>
      </c>
      <c r="O83" s="8">
        <f t="shared" si="3"/>
        <v>0.3</v>
      </c>
      <c r="P83" s="11" t="s">
        <v>258</v>
      </c>
      <c r="Q83" s="11" t="s">
        <v>259</v>
      </c>
      <c r="R83" s="11" t="s">
        <v>260</v>
      </c>
      <c r="S83" s="11" t="s">
        <v>546</v>
      </c>
      <c r="T83" s="12" t="s">
        <v>543</v>
      </c>
    </row>
    <row r="84" spans="1:20" s="5" customFormat="1" ht="20.100000000000001" customHeight="1" thickBot="1" x14ac:dyDescent="0.3">
      <c r="A84" s="126"/>
      <c r="B84" s="23" t="s">
        <v>54</v>
      </c>
      <c r="C84" s="23" t="s">
        <v>43</v>
      </c>
      <c r="D84" s="23" t="s">
        <v>55</v>
      </c>
      <c r="E84" s="34"/>
      <c r="F84" s="24">
        <v>0.03</v>
      </c>
      <c r="G84" s="25">
        <v>0.03</v>
      </c>
      <c r="H84" s="26">
        <v>0.09</v>
      </c>
      <c r="I84" s="25">
        <v>0.09</v>
      </c>
      <c r="J84" s="26">
        <v>0.09</v>
      </c>
      <c r="K84" s="25">
        <v>0.09</v>
      </c>
      <c r="L84" s="26">
        <v>0.09</v>
      </c>
      <c r="M84" s="25">
        <v>0.09</v>
      </c>
      <c r="N84" s="27">
        <f t="shared" si="2"/>
        <v>0.3</v>
      </c>
      <c r="O84" s="25">
        <f t="shared" si="3"/>
        <v>0.3</v>
      </c>
      <c r="P84" s="28" t="s">
        <v>261</v>
      </c>
      <c r="Q84" s="28" t="s">
        <v>262</v>
      </c>
      <c r="R84" s="28" t="s">
        <v>263</v>
      </c>
      <c r="S84" s="28" t="s">
        <v>263</v>
      </c>
      <c r="T84" s="29" t="s">
        <v>543</v>
      </c>
    </row>
    <row r="85" spans="1:20" s="82" customFormat="1" ht="36.75" customHeight="1" thickTop="1" x14ac:dyDescent="0.25">
      <c r="A85" s="74" t="s">
        <v>558</v>
      </c>
      <c r="B85" s="13" t="s">
        <v>18</v>
      </c>
      <c r="C85" s="13" t="s">
        <v>19</v>
      </c>
      <c r="D85" s="13" t="s">
        <v>21</v>
      </c>
      <c r="E85" s="32"/>
      <c r="F85" s="76"/>
      <c r="G85" s="77"/>
      <c r="H85" s="78">
        <v>0.05</v>
      </c>
      <c r="I85" s="77">
        <v>0.05</v>
      </c>
      <c r="J85" s="78"/>
      <c r="K85" s="77"/>
      <c r="L85" s="78"/>
      <c r="M85" s="77"/>
      <c r="N85" s="79">
        <f t="shared" si="2"/>
        <v>0.05</v>
      </c>
      <c r="O85" s="77">
        <f t="shared" si="3"/>
        <v>0.05</v>
      </c>
      <c r="P85" s="80"/>
      <c r="Q85" s="80" t="s">
        <v>231</v>
      </c>
      <c r="R85" s="80"/>
      <c r="S85" s="80"/>
      <c r="T85" s="81" t="s">
        <v>561</v>
      </c>
    </row>
    <row r="86" spans="1:20" s="82" customFormat="1" ht="42" customHeight="1" x14ac:dyDescent="0.25">
      <c r="A86" s="128" t="s">
        <v>22</v>
      </c>
      <c r="B86" s="109" t="s">
        <v>559</v>
      </c>
      <c r="C86" s="6" t="s">
        <v>19</v>
      </c>
      <c r="D86" s="6" t="s">
        <v>23</v>
      </c>
      <c r="E86" s="33"/>
      <c r="F86" s="83"/>
      <c r="G86" s="84"/>
      <c r="H86" s="85"/>
      <c r="I86" s="84"/>
      <c r="J86" s="85">
        <v>0.2</v>
      </c>
      <c r="K86" s="84">
        <v>0.05</v>
      </c>
      <c r="L86" s="85">
        <v>0.2</v>
      </c>
      <c r="M86" s="84">
        <v>0.35</v>
      </c>
      <c r="N86" s="86">
        <f t="shared" si="2"/>
        <v>0.4</v>
      </c>
      <c r="O86" s="84">
        <f t="shared" si="3"/>
        <v>0.39999999999999997</v>
      </c>
      <c r="P86" s="87"/>
      <c r="Q86" s="87"/>
      <c r="R86" s="87" t="s">
        <v>232</v>
      </c>
      <c r="S86" s="87" t="s">
        <v>552</v>
      </c>
      <c r="T86" s="88" t="s">
        <v>577</v>
      </c>
    </row>
    <row r="87" spans="1:20" s="82" customFormat="1" ht="20.100000000000001" customHeight="1" x14ac:dyDescent="0.25">
      <c r="A87" s="128"/>
      <c r="B87" s="109" t="s">
        <v>560</v>
      </c>
      <c r="C87" s="6" t="s">
        <v>19</v>
      </c>
      <c r="D87" s="6" t="s">
        <v>24</v>
      </c>
      <c r="E87" s="33"/>
      <c r="F87" s="83"/>
      <c r="G87" s="84"/>
      <c r="H87" s="85">
        <v>0.05</v>
      </c>
      <c r="I87" s="84">
        <v>0.05</v>
      </c>
      <c r="J87" s="85"/>
      <c r="K87" s="84"/>
      <c r="L87" s="85"/>
      <c r="M87" s="84"/>
      <c r="N87" s="86">
        <f t="shared" si="2"/>
        <v>0.05</v>
      </c>
      <c r="O87" s="84">
        <f t="shared" si="3"/>
        <v>0.05</v>
      </c>
      <c r="P87" s="87"/>
      <c r="Q87" s="87" t="s">
        <v>233</v>
      </c>
      <c r="R87" s="87"/>
      <c r="S87" s="87"/>
      <c r="T87" s="88" t="s">
        <v>577</v>
      </c>
    </row>
    <row r="88" spans="1:20" s="82" customFormat="1" ht="34.5" customHeight="1" x14ac:dyDescent="0.25">
      <c r="A88" s="128"/>
      <c r="B88" s="109" t="s">
        <v>25</v>
      </c>
      <c r="C88" s="6" t="s">
        <v>19</v>
      </c>
      <c r="D88" s="6" t="s">
        <v>26</v>
      </c>
      <c r="E88" s="33"/>
      <c r="F88" s="83"/>
      <c r="G88" s="84"/>
      <c r="H88" s="85"/>
      <c r="I88" s="84"/>
      <c r="J88" s="85">
        <v>0.05</v>
      </c>
      <c r="K88" s="84">
        <v>0.05</v>
      </c>
      <c r="L88" s="85"/>
      <c r="M88" s="84"/>
      <c r="N88" s="86">
        <f t="shared" si="2"/>
        <v>0.05</v>
      </c>
      <c r="O88" s="84">
        <f t="shared" si="3"/>
        <v>0.05</v>
      </c>
      <c r="P88" s="87"/>
      <c r="Q88" s="87"/>
      <c r="R88" s="87" t="s">
        <v>553</v>
      </c>
      <c r="S88" s="87" t="s">
        <v>554</v>
      </c>
      <c r="T88" s="88" t="s">
        <v>427</v>
      </c>
    </row>
    <row r="89" spans="1:20" s="82" customFormat="1" ht="20.100000000000001" customHeight="1" x14ac:dyDescent="0.25">
      <c r="A89" s="127" t="s">
        <v>27</v>
      </c>
      <c r="B89" s="109" t="s">
        <v>28</v>
      </c>
      <c r="C89" s="6" t="s">
        <v>19</v>
      </c>
      <c r="D89" s="6" t="s">
        <v>29</v>
      </c>
      <c r="E89" s="33"/>
      <c r="F89" s="83"/>
      <c r="G89" s="84"/>
      <c r="H89" s="85"/>
      <c r="I89" s="84"/>
      <c r="J89" s="85">
        <v>0.05</v>
      </c>
      <c r="K89" s="84">
        <v>0.05</v>
      </c>
      <c r="L89" s="85">
        <v>0.05</v>
      </c>
      <c r="M89" s="84">
        <v>0</v>
      </c>
      <c r="N89" s="86">
        <f t="shared" si="2"/>
        <v>0.1</v>
      </c>
      <c r="O89" s="84">
        <f t="shared" si="3"/>
        <v>0.05</v>
      </c>
      <c r="P89" s="87"/>
      <c r="Q89" s="87"/>
      <c r="R89" s="87" t="s">
        <v>234</v>
      </c>
      <c r="S89" s="87" t="s">
        <v>555</v>
      </c>
      <c r="T89" s="88" t="s">
        <v>427</v>
      </c>
    </row>
    <row r="90" spans="1:20" s="82" customFormat="1" ht="20.100000000000001" customHeight="1" x14ac:dyDescent="0.25">
      <c r="A90" s="127"/>
      <c r="B90" s="109" t="s">
        <v>30</v>
      </c>
      <c r="C90" s="6" t="s">
        <v>19</v>
      </c>
      <c r="D90" s="6" t="s">
        <v>31</v>
      </c>
      <c r="E90" s="33"/>
      <c r="F90" s="83"/>
      <c r="G90" s="84"/>
      <c r="H90" s="85"/>
      <c r="I90" s="84"/>
      <c r="J90" s="85">
        <v>0.05</v>
      </c>
      <c r="K90" s="84">
        <v>0.05</v>
      </c>
      <c r="L90" s="85">
        <v>0.05</v>
      </c>
      <c r="M90" s="84">
        <v>0</v>
      </c>
      <c r="N90" s="86">
        <f t="shared" si="2"/>
        <v>0.1</v>
      </c>
      <c r="O90" s="84">
        <f t="shared" si="3"/>
        <v>0.05</v>
      </c>
      <c r="P90" s="87"/>
      <c r="Q90" s="87"/>
      <c r="R90" s="87" t="s">
        <v>235</v>
      </c>
      <c r="S90" s="87" t="s">
        <v>556</v>
      </c>
      <c r="T90" s="88" t="s">
        <v>635</v>
      </c>
    </row>
    <row r="91" spans="1:20" s="82" customFormat="1" ht="44.25" customHeight="1" x14ac:dyDescent="0.25">
      <c r="A91" s="75" t="s">
        <v>32</v>
      </c>
      <c r="B91" s="109" t="s">
        <v>33</v>
      </c>
      <c r="C91" s="6" t="s">
        <v>19</v>
      </c>
      <c r="D91" s="6" t="s">
        <v>34</v>
      </c>
      <c r="E91" s="33"/>
      <c r="F91" s="83"/>
      <c r="G91" s="84"/>
      <c r="H91" s="85"/>
      <c r="I91" s="84"/>
      <c r="J91" s="85">
        <v>0.05</v>
      </c>
      <c r="K91" s="84">
        <v>0.05</v>
      </c>
      <c r="L91" s="85">
        <v>0.05</v>
      </c>
      <c r="M91" s="84">
        <v>0.05</v>
      </c>
      <c r="N91" s="86">
        <f t="shared" si="2"/>
        <v>0.1</v>
      </c>
      <c r="O91" s="84">
        <f t="shared" si="3"/>
        <v>0.1</v>
      </c>
      <c r="P91" s="87"/>
      <c r="Q91" s="87"/>
      <c r="R91" s="87" t="s">
        <v>236</v>
      </c>
      <c r="S91" s="87" t="s">
        <v>557</v>
      </c>
      <c r="T91" s="88" t="s">
        <v>628</v>
      </c>
    </row>
    <row r="92" spans="1:20" s="82" customFormat="1" ht="20.100000000000001" customHeight="1" x14ac:dyDescent="0.25">
      <c r="A92" s="128" t="s">
        <v>35</v>
      </c>
      <c r="B92" s="109" t="s">
        <v>36</v>
      </c>
      <c r="C92" s="6" t="s">
        <v>19</v>
      </c>
      <c r="D92" s="6" t="s">
        <v>38</v>
      </c>
      <c r="E92" s="33"/>
      <c r="F92" s="89">
        <v>0.1</v>
      </c>
      <c r="G92" s="90">
        <v>0.1</v>
      </c>
      <c r="H92" s="91">
        <v>0.05</v>
      </c>
      <c r="I92" s="90">
        <v>0</v>
      </c>
      <c r="J92" s="91">
        <v>0.1</v>
      </c>
      <c r="K92" s="90">
        <v>0.1</v>
      </c>
      <c r="L92" s="91">
        <v>0.05</v>
      </c>
      <c r="M92" s="90"/>
      <c r="N92" s="92">
        <f t="shared" si="2"/>
        <v>0.3</v>
      </c>
      <c r="O92" s="90">
        <f t="shared" si="3"/>
        <v>0.2</v>
      </c>
      <c r="P92" s="93" t="s">
        <v>237</v>
      </c>
      <c r="Q92" s="93" t="s">
        <v>238</v>
      </c>
      <c r="R92" s="93" t="s">
        <v>239</v>
      </c>
      <c r="S92" s="93"/>
      <c r="T92" s="94" t="s">
        <v>441</v>
      </c>
    </row>
    <row r="93" spans="1:20" s="82" customFormat="1" ht="20.100000000000001" customHeight="1" thickBot="1" x14ac:dyDescent="0.3">
      <c r="A93" s="129"/>
      <c r="B93" s="118" t="s">
        <v>39</v>
      </c>
      <c r="C93" s="38" t="s">
        <v>19</v>
      </c>
      <c r="D93" s="38" t="s">
        <v>40</v>
      </c>
      <c r="E93" s="39"/>
      <c r="F93" s="95"/>
      <c r="G93" s="96"/>
      <c r="H93" s="97">
        <v>0.2</v>
      </c>
      <c r="I93" s="96">
        <v>0.2</v>
      </c>
      <c r="J93" s="97"/>
      <c r="K93" s="96">
        <v>0</v>
      </c>
      <c r="L93" s="97">
        <v>0.2</v>
      </c>
      <c r="M93" s="96">
        <v>0.2</v>
      </c>
      <c r="N93" s="98">
        <f t="shared" si="2"/>
        <v>0.4</v>
      </c>
      <c r="O93" s="96">
        <f t="shared" si="3"/>
        <v>0.4</v>
      </c>
      <c r="P93" s="99"/>
      <c r="Q93" s="99" t="s">
        <v>240</v>
      </c>
      <c r="R93" s="99" t="s">
        <v>241</v>
      </c>
      <c r="S93" s="99" t="s">
        <v>631</v>
      </c>
      <c r="T93" s="100" t="s">
        <v>441</v>
      </c>
    </row>
    <row r="94" spans="1:20" s="82" customFormat="1" ht="20.100000000000001" customHeight="1" thickTop="1" x14ac:dyDescent="0.25">
      <c r="A94" s="119" t="s">
        <v>194</v>
      </c>
      <c r="B94" s="13" t="s">
        <v>195</v>
      </c>
      <c r="C94" s="13" t="s">
        <v>196</v>
      </c>
      <c r="D94" s="13" t="s">
        <v>197</v>
      </c>
      <c r="E94" s="32"/>
      <c r="F94" s="76">
        <v>0.01</v>
      </c>
      <c r="G94" s="77">
        <v>0.01</v>
      </c>
      <c r="H94" s="78">
        <v>0.03</v>
      </c>
      <c r="I94" s="77">
        <v>0.01</v>
      </c>
      <c r="J94" s="78">
        <v>0.05</v>
      </c>
      <c r="K94" s="77">
        <v>0.05</v>
      </c>
      <c r="L94" s="78">
        <v>0.09</v>
      </c>
      <c r="M94" s="77">
        <v>0.09</v>
      </c>
      <c r="N94" s="79">
        <f t="shared" si="2"/>
        <v>0.18</v>
      </c>
      <c r="O94" s="77">
        <f t="shared" si="3"/>
        <v>0.16</v>
      </c>
      <c r="P94" s="80" t="s">
        <v>391</v>
      </c>
      <c r="Q94" s="80" t="s">
        <v>392</v>
      </c>
      <c r="R94" s="80" t="s">
        <v>393</v>
      </c>
      <c r="S94" s="80"/>
      <c r="T94" s="81"/>
    </row>
    <row r="95" spans="1:20" s="82" customFormat="1" ht="20.100000000000001" customHeight="1" x14ac:dyDescent="0.25">
      <c r="A95" s="120"/>
      <c r="B95" s="6" t="s">
        <v>198</v>
      </c>
      <c r="C95" s="6" t="s">
        <v>196</v>
      </c>
      <c r="D95" s="6" t="s">
        <v>197</v>
      </c>
      <c r="E95" s="33"/>
      <c r="F95" s="83">
        <v>0.02</v>
      </c>
      <c r="G95" s="84">
        <v>0.02</v>
      </c>
      <c r="H95" s="85">
        <v>0.02</v>
      </c>
      <c r="I95" s="84">
        <v>0.02</v>
      </c>
      <c r="J95" s="85">
        <v>0.02</v>
      </c>
      <c r="K95" s="84">
        <v>0.02</v>
      </c>
      <c r="L95" s="85">
        <v>0.02</v>
      </c>
      <c r="M95" s="84">
        <v>0.02</v>
      </c>
      <c r="N95" s="86">
        <f t="shared" si="2"/>
        <v>0.08</v>
      </c>
      <c r="O95" s="84">
        <f t="shared" si="3"/>
        <v>0.08</v>
      </c>
      <c r="P95" s="87" t="s">
        <v>394</v>
      </c>
      <c r="Q95" s="87" t="s">
        <v>392</v>
      </c>
      <c r="R95" s="87" t="s">
        <v>395</v>
      </c>
      <c r="S95" s="87"/>
      <c r="T95" s="88"/>
    </row>
    <row r="96" spans="1:20" s="82" customFormat="1" ht="20.100000000000001" customHeight="1" thickBot="1" x14ac:dyDescent="0.3">
      <c r="A96" s="121"/>
      <c r="B96" s="23" t="s">
        <v>199</v>
      </c>
      <c r="C96" s="23" t="s">
        <v>196</v>
      </c>
      <c r="D96" s="23" t="s">
        <v>200</v>
      </c>
      <c r="E96" s="34"/>
      <c r="F96" s="101">
        <v>0.08</v>
      </c>
      <c r="G96" s="102">
        <v>0.08</v>
      </c>
      <c r="H96" s="103">
        <v>0.08</v>
      </c>
      <c r="I96" s="102">
        <v>0.09</v>
      </c>
      <c r="J96" s="103">
        <v>0.09</v>
      </c>
      <c r="K96" s="102">
        <v>0.08</v>
      </c>
      <c r="L96" s="103">
        <v>0.08</v>
      </c>
      <c r="M96" s="102">
        <v>0.08</v>
      </c>
      <c r="N96" s="104">
        <f t="shared" si="2"/>
        <v>0.33</v>
      </c>
      <c r="O96" s="102">
        <f t="shared" si="3"/>
        <v>0.33</v>
      </c>
      <c r="P96" s="105" t="s">
        <v>396</v>
      </c>
      <c r="Q96" s="105" t="s">
        <v>397</v>
      </c>
      <c r="R96" s="105" t="s">
        <v>398</v>
      </c>
      <c r="S96" s="105"/>
      <c r="T96" s="106"/>
    </row>
    <row r="97" ht="12" thickTop="1" x14ac:dyDescent="0.2"/>
  </sheetData>
  <sortState ref="A46:T57">
    <sortCondition ref="A46:A57"/>
  </sortState>
  <mergeCells count="34">
    <mergeCell ref="A1:T1"/>
    <mergeCell ref="A6:A9"/>
    <mergeCell ref="A10:A18"/>
    <mergeCell ref="A19:A22"/>
    <mergeCell ref="A23:A24"/>
    <mergeCell ref="A2:D2"/>
    <mergeCell ref="P4:T4"/>
    <mergeCell ref="N4:N5"/>
    <mergeCell ref="O4:O5"/>
    <mergeCell ref="F3:T3"/>
    <mergeCell ref="F4:G4"/>
    <mergeCell ref="H4:I4"/>
    <mergeCell ref="J4:K4"/>
    <mergeCell ref="L4:M4"/>
    <mergeCell ref="A3:E4"/>
    <mergeCell ref="A69:A70"/>
    <mergeCell ref="A25:A26"/>
    <mergeCell ref="A27:A28"/>
    <mergeCell ref="A31:A32"/>
    <mergeCell ref="A34:A42"/>
    <mergeCell ref="A46:A49"/>
    <mergeCell ref="A50:A52"/>
    <mergeCell ref="A54:A56"/>
    <mergeCell ref="A58:A59"/>
    <mergeCell ref="A60:A61"/>
    <mergeCell ref="A62:A65"/>
    <mergeCell ref="A66:A68"/>
    <mergeCell ref="A94:A96"/>
    <mergeCell ref="A71:A74"/>
    <mergeCell ref="A75:A77"/>
    <mergeCell ref="A80:A84"/>
    <mergeCell ref="A89:A90"/>
    <mergeCell ref="A86:A88"/>
    <mergeCell ref="A92:A93"/>
  </mergeCells>
  <pageMargins left="1.03" right="0.2" top="0.32" bottom="0.32" header="0.31496062992125984" footer="0.31496062992125984"/>
  <pageSetup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U68"/>
  <sheetViews>
    <sheetView tabSelected="1" topLeftCell="A55" zoomScaleNormal="100" workbookViewId="0">
      <selection activeCell="D6" sqref="D6"/>
    </sheetView>
  </sheetViews>
  <sheetFormatPr baseColWidth="10" defaultColWidth="11.42578125" defaultRowHeight="11.25" x14ac:dyDescent="0.2"/>
  <cols>
    <col min="1" max="1" width="16.28515625" style="68" customWidth="1"/>
    <col min="2" max="2" width="20.140625" style="68" customWidth="1"/>
    <col min="3" max="3" width="28.85546875" style="3" customWidth="1"/>
    <col min="4" max="4" width="26.42578125" style="3" customWidth="1"/>
    <col min="5" max="5" width="34" style="3" customWidth="1"/>
    <col min="6" max="6" width="37.28515625" style="3" customWidth="1"/>
    <col min="7" max="18" width="6.7109375" style="3" customWidth="1"/>
    <col min="19" max="19" width="7.42578125" style="3" customWidth="1"/>
    <col min="20" max="20" width="9.85546875" style="3" customWidth="1"/>
    <col min="21" max="21" width="6.7109375" style="3" customWidth="1"/>
    <col min="22" max="22" width="8.28515625" style="3" customWidth="1"/>
    <col min="23" max="23" width="6.7109375" style="3" customWidth="1"/>
    <col min="24" max="24" width="6.5703125" style="3" customWidth="1"/>
    <col min="25" max="30" width="7" style="3" customWidth="1"/>
    <col min="31" max="31" width="11.42578125" style="69" customWidth="1"/>
    <col min="32" max="32" width="13.85546875" style="69" customWidth="1"/>
    <col min="33" max="33" width="36.85546875" style="3" customWidth="1"/>
    <col min="34" max="34" width="37.140625" style="3" customWidth="1"/>
    <col min="35" max="35" width="27.5703125" style="3" customWidth="1"/>
    <col min="36" max="36" width="37.7109375" style="3" customWidth="1"/>
    <col min="37" max="37" width="41.42578125" style="3" customWidth="1"/>
    <col min="38" max="38" width="28.5703125" style="3" customWidth="1"/>
    <col min="39" max="39" width="24.7109375" style="3" customWidth="1"/>
    <col min="40" max="40" width="24.42578125" style="3" customWidth="1"/>
    <col min="41" max="41" width="26.42578125" style="3" customWidth="1"/>
    <col min="42" max="42" width="22.140625" style="3" customWidth="1"/>
    <col min="43" max="43" width="39.7109375" style="3" customWidth="1"/>
    <col min="44" max="44" width="46.85546875" style="3" customWidth="1"/>
    <col min="45" max="45" width="21" style="3" hidden="1" customWidth="1"/>
    <col min="46" max="16384" width="11.42578125" style="3"/>
  </cols>
  <sheetData>
    <row r="1" spans="1:47" s="2" customFormat="1" ht="27" customHeight="1" x14ac:dyDescent="0.25">
      <c r="A1" s="132" t="s">
        <v>17</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row>
    <row r="2" spans="1:47" s="2" customFormat="1" ht="12.75" customHeight="1" x14ac:dyDescent="0.25">
      <c r="A2" s="138"/>
      <c r="B2" s="138"/>
      <c r="C2" s="138"/>
      <c r="D2" s="138"/>
      <c r="E2" s="138"/>
      <c r="F2" s="42"/>
      <c r="AE2" s="68"/>
      <c r="AF2" s="68"/>
    </row>
    <row r="3" spans="1:47" ht="15" customHeight="1" x14ac:dyDescent="0.2">
      <c r="A3" s="160" t="s">
        <v>0</v>
      </c>
      <c r="B3" s="160"/>
      <c r="C3" s="160"/>
      <c r="D3" s="160"/>
      <c r="E3" s="160"/>
      <c r="F3" s="160"/>
      <c r="G3" s="161" t="s">
        <v>228</v>
      </c>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row>
    <row r="4" spans="1:47" ht="40.5" customHeight="1" x14ac:dyDescent="0.2">
      <c r="A4" s="160"/>
      <c r="B4" s="160"/>
      <c r="C4" s="160"/>
      <c r="D4" s="160"/>
      <c r="E4" s="160"/>
      <c r="F4" s="160"/>
      <c r="G4" s="162" t="s">
        <v>5</v>
      </c>
      <c r="H4" s="162"/>
      <c r="I4" s="162" t="s">
        <v>6</v>
      </c>
      <c r="J4" s="162"/>
      <c r="K4" s="162" t="s">
        <v>7</v>
      </c>
      <c r="L4" s="162"/>
      <c r="M4" s="162" t="s">
        <v>8</v>
      </c>
      <c r="N4" s="162"/>
      <c r="O4" s="162" t="s">
        <v>9</v>
      </c>
      <c r="P4" s="162"/>
      <c r="Q4" s="162" t="s">
        <v>10</v>
      </c>
      <c r="R4" s="162"/>
      <c r="S4" s="162" t="s">
        <v>11</v>
      </c>
      <c r="T4" s="162"/>
      <c r="U4" s="162" t="s">
        <v>12</v>
      </c>
      <c r="V4" s="162"/>
      <c r="W4" s="162" t="s">
        <v>223</v>
      </c>
      <c r="X4" s="162"/>
      <c r="Y4" s="162" t="s">
        <v>14</v>
      </c>
      <c r="Z4" s="162"/>
      <c r="AA4" s="162" t="s">
        <v>15</v>
      </c>
      <c r="AB4" s="162"/>
      <c r="AC4" s="162" t="s">
        <v>16</v>
      </c>
      <c r="AD4" s="162"/>
      <c r="AE4" s="163" t="s">
        <v>224</v>
      </c>
      <c r="AF4" s="163" t="s">
        <v>225</v>
      </c>
      <c r="AG4" s="164" t="s">
        <v>230</v>
      </c>
      <c r="AH4" s="165"/>
      <c r="AI4" s="165"/>
      <c r="AJ4" s="165"/>
      <c r="AK4" s="165"/>
      <c r="AL4" s="165"/>
      <c r="AM4" s="165"/>
      <c r="AN4" s="165"/>
      <c r="AO4" s="165"/>
      <c r="AP4" s="165"/>
      <c r="AQ4" s="165"/>
      <c r="AR4" s="165"/>
      <c r="AS4" s="165"/>
    </row>
    <row r="5" spans="1:47" s="4" customFormat="1" ht="22.5" x14ac:dyDescent="0.25">
      <c r="A5" s="166" t="s">
        <v>1</v>
      </c>
      <c r="B5" s="166" t="s">
        <v>689</v>
      </c>
      <c r="C5" s="166" t="s">
        <v>2</v>
      </c>
      <c r="D5" s="166" t="s">
        <v>3</v>
      </c>
      <c r="E5" s="166" t="s">
        <v>4</v>
      </c>
      <c r="F5" s="166" t="s">
        <v>349</v>
      </c>
      <c r="G5" s="167" t="s">
        <v>226</v>
      </c>
      <c r="H5" s="167" t="s">
        <v>227</v>
      </c>
      <c r="I5" s="167" t="s">
        <v>226</v>
      </c>
      <c r="J5" s="167" t="s">
        <v>227</v>
      </c>
      <c r="K5" s="167" t="s">
        <v>226</v>
      </c>
      <c r="L5" s="167" t="s">
        <v>227</v>
      </c>
      <c r="M5" s="167" t="s">
        <v>226</v>
      </c>
      <c r="N5" s="167" t="s">
        <v>227</v>
      </c>
      <c r="O5" s="167" t="s">
        <v>226</v>
      </c>
      <c r="P5" s="167" t="s">
        <v>227</v>
      </c>
      <c r="Q5" s="167" t="s">
        <v>226</v>
      </c>
      <c r="R5" s="167" t="s">
        <v>227</v>
      </c>
      <c r="S5" s="167" t="s">
        <v>226</v>
      </c>
      <c r="T5" s="167" t="s">
        <v>227</v>
      </c>
      <c r="U5" s="167" t="s">
        <v>226</v>
      </c>
      <c r="V5" s="167" t="s">
        <v>227</v>
      </c>
      <c r="W5" s="167" t="s">
        <v>226</v>
      </c>
      <c r="X5" s="167" t="s">
        <v>227</v>
      </c>
      <c r="Y5" s="167" t="s">
        <v>226</v>
      </c>
      <c r="Z5" s="167" t="s">
        <v>227</v>
      </c>
      <c r="AA5" s="167" t="s">
        <v>226</v>
      </c>
      <c r="AB5" s="167" t="s">
        <v>227</v>
      </c>
      <c r="AC5" s="167" t="s">
        <v>226</v>
      </c>
      <c r="AD5" s="167" t="s">
        <v>227</v>
      </c>
      <c r="AE5" s="163"/>
      <c r="AF5" s="163"/>
      <c r="AG5" s="166" t="s">
        <v>5</v>
      </c>
      <c r="AH5" s="166" t="s">
        <v>6</v>
      </c>
      <c r="AI5" s="166" t="s">
        <v>7</v>
      </c>
      <c r="AJ5" s="166" t="s">
        <v>8</v>
      </c>
      <c r="AK5" s="166" t="s">
        <v>9</v>
      </c>
      <c r="AL5" s="166" t="s">
        <v>10</v>
      </c>
      <c r="AM5" s="166" t="s">
        <v>11</v>
      </c>
      <c r="AN5" s="166" t="s">
        <v>12</v>
      </c>
      <c r="AO5" s="166" t="s">
        <v>13</v>
      </c>
      <c r="AP5" s="166" t="s">
        <v>14</v>
      </c>
      <c r="AQ5" s="166" t="s">
        <v>15</v>
      </c>
      <c r="AR5" s="166" t="s">
        <v>16</v>
      </c>
      <c r="AS5" s="166" t="s">
        <v>229</v>
      </c>
    </row>
    <row r="6" spans="1:47" s="151" customFormat="1" ht="213.75" x14ac:dyDescent="0.25">
      <c r="A6" s="168" t="s">
        <v>415</v>
      </c>
      <c r="B6" s="168" t="s">
        <v>707</v>
      </c>
      <c r="C6" s="169" t="s">
        <v>402</v>
      </c>
      <c r="D6" s="169" t="s">
        <v>470</v>
      </c>
      <c r="E6" s="169" t="s">
        <v>407</v>
      </c>
      <c r="F6" s="170" t="s">
        <v>408</v>
      </c>
      <c r="G6" s="171"/>
      <c r="H6" s="171"/>
      <c r="I6" s="171"/>
      <c r="J6" s="171"/>
      <c r="K6" s="171"/>
      <c r="L6" s="171"/>
      <c r="M6" s="171"/>
      <c r="N6" s="171"/>
      <c r="O6" s="171">
        <v>0.12</v>
      </c>
      <c r="P6" s="171">
        <v>0.12</v>
      </c>
      <c r="Q6" s="171">
        <v>0.12</v>
      </c>
      <c r="R6" s="171">
        <v>0.12</v>
      </c>
      <c r="S6" s="171">
        <v>0.12</v>
      </c>
      <c r="T6" s="171">
        <v>0.12</v>
      </c>
      <c r="U6" s="171">
        <v>0.12</v>
      </c>
      <c r="V6" s="171">
        <v>0.02</v>
      </c>
      <c r="W6" s="171">
        <v>0.12</v>
      </c>
      <c r="X6" s="171">
        <v>0.12</v>
      </c>
      <c r="Y6" s="171">
        <v>0.12</v>
      </c>
      <c r="Z6" s="171">
        <v>0.12</v>
      </c>
      <c r="AA6" s="171">
        <v>0.12</v>
      </c>
      <c r="AB6" s="171">
        <v>0.12</v>
      </c>
      <c r="AC6" s="171">
        <v>0.16</v>
      </c>
      <c r="AD6" s="171">
        <v>0.26</v>
      </c>
      <c r="AE6" s="172">
        <f>+G6+I6+K6+M6+O6+Q6+S6+U6+W6+Y6+AA6+AC6</f>
        <v>1</v>
      </c>
      <c r="AF6" s="173">
        <f>+H6+J6+L6+N6+P6+R6+T6+V6+X6+Z6+AB6+AD6</f>
        <v>1</v>
      </c>
      <c r="AG6" s="174"/>
      <c r="AH6" s="174"/>
      <c r="AI6" s="174"/>
      <c r="AJ6" s="174"/>
      <c r="AK6" s="175" t="s">
        <v>703</v>
      </c>
      <c r="AL6" s="175" t="s">
        <v>702</v>
      </c>
      <c r="AM6" s="175" t="s">
        <v>789</v>
      </c>
      <c r="AN6" s="175" t="s">
        <v>739</v>
      </c>
      <c r="AO6" s="175" t="s">
        <v>788</v>
      </c>
      <c r="AP6" s="175" t="s">
        <v>864</v>
      </c>
      <c r="AQ6" s="175" t="s">
        <v>866</v>
      </c>
      <c r="AR6" s="175" t="s">
        <v>968</v>
      </c>
      <c r="AS6" s="174"/>
    </row>
    <row r="7" spans="1:47" s="152" customFormat="1" ht="89.25" customHeight="1" x14ac:dyDescent="0.25">
      <c r="A7" s="176" t="s">
        <v>399</v>
      </c>
      <c r="B7" s="177" t="s">
        <v>707</v>
      </c>
      <c r="C7" s="178" t="s">
        <v>159</v>
      </c>
      <c r="D7" s="178" t="s">
        <v>470</v>
      </c>
      <c r="E7" s="178" t="s">
        <v>409</v>
      </c>
      <c r="F7" s="178" t="s">
        <v>409</v>
      </c>
      <c r="G7" s="179"/>
      <c r="H7" s="179"/>
      <c r="I7" s="179"/>
      <c r="J7" s="179"/>
      <c r="K7" s="179"/>
      <c r="L7" s="179"/>
      <c r="M7" s="179"/>
      <c r="N7" s="179"/>
      <c r="O7" s="179">
        <v>0.11</v>
      </c>
      <c r="P7" s="179">
        <v>0.11</v>
      </c>
      <c r="Q7" s="179">
        <v>0.11</v>
      </c>
      <c r="R7" s="179">
        <v>0.11</v>
      </c>
      <c r="S7" s="179">
        <v>0.11</v>
      </c>
      <c r="T7" s="179">
        <v>0.08</v>
      </c>
      <c r="U7" s="179">
        <v>0.11</v>
      </c>
      <c r="V7" s="179">
        <v>0</v>
      </c>
      <c r="W7" s="179">
        <v>0.11</v>
      </c>
      <c r="X7" s="179">
        <v>0.11</v>
      </c>
      <c r="Y7" s="179">
        <v>0.11</v>
      </c>
      <c r="Z7" s="179">
        <v>0.11</v>
      </c>
      <c r="AA7" s="179">
        <v>0.11</v>
      </c>
      <c r="AB7" s="179">
        <v>0.11</v>
      </c>
      <c r="AC7" s="179">
        <v>0.23</v>
      </c>
      <c r="AD7" s="179">
        <v>0.37</v>
      </c>
      <c r="AE7" s="180">
        <f t="shared" ref="AE7:AE55" si="0">+G7+I7+K7+M7+O7+Q7+S7+U7+W7+Y7+AA7+AC7</f>
        <v>1</v>
      </c>
      <c r="AF7" s="181">
        <f t="shared" ref="AF7:AF55" si="1">+H7+J7+L7+N7+P7+R7+T7+V7+X7+Z7+AB7+AD7</f>
        <v>1</v>
      </c>
      <c r="AG7" s="153"/>
      <c r="AH7" s="153"/>
      <c r="AI7" s="153"/>
      <c r="AJ7" s="153"/>
      <c r="AK7" s="153" t="s">
        <v>703</v>
      </c>
      <c r="AL7" s="153" t="s">
        <v>702</v>
      </c>
      <c r="AM7" s="153" t="s">
        <v>735</v>
      </c>
      <c r="AN7" s="153" t="s">
        <v>790</v>
      </c>
      <c r="AO7" s="153" t="s">
        <v>747</v>
      </c>
      <c r="AP7" s="153" t="s">
        <v>865</v>
      </c>
      <c r="AQ7" s="153" t="s">
        <v>867</v>
      </c>
      <c r="AR7" s="153" t="s">
        <v>969</v>
      </c>
      <c r="AS7" s="153"/>
    </row>
    <row r="8" spans="1:47" s="152" customFormat="1" ht="71.25" customHeight="1" x14ac:dyDescent="0.25">
      <c r="A8" s="176"/>
      <c r="B8" s="177" t="s">
        <v>707</v>
      </c>
      <c r="C8" s="178" t="s">
        <v>403</v>
      </c>
      <c r="D8" s="178" t="s">
        <v>470</v>
      </c>
      <c r="E8" s="178" t="s">
        <v>164</v>
      </c>
      <c r="F8" s="178" t="s">
        <v>410</v>
      </c>
      <c r="G8" s="179">
        <v>0.06</v>
      </c>
      <c r="H8" s="179">
        <v>0.06</v>
      </c>
      <c r="I8" s="179">
        <v>0.06</v>
      </c>
      <c r="J8" s="179">
        <v>0.06</v>
      </c>
      <c r="K8" s="179">
        <v>0.06</v>
      </c>
      <c r="L8" s="179">
        <v>0.06</v>
      </c>
      <c r="M8" s="179">
        <v>0.06</v>
      </c>
      <c r="N8" s="179">
        <v>0.01</v>
      </c>
      <c r="O8" s="179"/>
      <c r="P8" s="179"/>
      <c r="Q8" s="179">
        <v>0.1</v>
      </c>
      <c r="R8" s="179">
        <v>0.1</v>
      </c>
      <c r="S8" s="179"/>
      <c r="T8" s="179"/>
      <c r="U8" s="179"/>
      <c r="V8" s="179"/>
      <c r="W8" s="179">
        <v>0.25</v>
      </c>
      <c r="X8" s="179">
        <v>0.34</v>
      </c>
      <c r="Y8" s="179"/>
      <c r="Z8" s="179"/>
      <c r="AA8" s="179"/>
      <c r="AB8" s="179"/>
      <c r="AC8" s="179">
        <v>0.41</v>
      </c>
      <c r="AD8" s="179">
        <v>0.37</v>
      </c>
      <c r="AE8" s="180">
        <f>+G8+I8+K8+M8+O8+Q8+S8+U8+W8+Y8+AA8+AC8</f>
        <v>1</v>
      </c>
      <c r="AF8" s="181">
        <f t="shared" si="1"/>
        <v>1</v>
      </c>
      <c r="AG8" s="153" t="s">
        <v>311</v>
      </c>
      <c r="AH8" s="153" t="s">
        <v>312</v>
      </c>
      <c r="AI8" s="153" t="s">
        <v>313</v>
      </c>
      <c r="AJ8" s="153" t="s">
        <v>420</v>
      </c>
      <c r="AK8" s="153"/>
      <c r="AL8" s="153" t="s">
        <v>647</v>
      </c>
      <c r="AM8" s="153"/>
      <c r="AN8" s="153"/>
      <c r="AO8" s="153" t="s">
        <v>791</v>
      </c>
      <c r="AP8" s="153"/>
      <c r="AQ8" s="153"/>
      <c r="AR8" s="153" t="s">
        <v>970</v>
      </c>
      <c r="AS8" s="153" t="s">
        <v>892</v>
      </c>
    </row>
    <row r="9" spans="1:47" s="152" customFormat="1" ht="71.25" customHeight="1" x14ac:dyDescent="0.25">
      <c r="A9" s="176"/>
      <c r="B9" s="177" t="s">
        <v>707</v>
      </c>
      <c r="C9" s="178" t="s">
        <v>404</v>
      </c>
      <c r="D9" s="178" t="s">
        <v>470</v>
      </c>
      <c r="E9" s="178" t="s">
        <v>411</v>
      </c>
      <c r="F9" s="178" t="s">
        <v>411</v>
      </c>
      <c r="G9" s="179"/>
      <c r="H9" s="179"/>
      <c r="I9" s="179"/>
      <c r="J9" s="179"/>
      <c r="K9" s="179"/>
      <c r="L9" s="179"/>
      <c r="M9" s="179"/>
      <c r="N9" s="179"/>
      <c r="O9" s="179"/>
      <c r="P9" s="179"/>
      <c r="Q9" s="179">
        <v>0.5</v>
      </c>
      <c r="R9" s="179">
        <v>0.5</v>
      </c>
      <c r="S9" s="179"/>
      <c r="T9" s="179"/>
      <c r="U9" s="179"/>
      <c r="V9" s="179"/>
      <c r="W9" s="179"/>
      <c r="X9" s="179"/>
      <c r="Y9" s="179"/>
      <c r="Z9" s="179"/>
      <c r="AA9" s="179"/>
      <c r="AB9" s="179"/>
      <c r="AC9" s="179">
        <v>0.5</v>
      </c>
      <c r="AD9" s="179">
        <v>0.5</v>
      </c>
      <c r="AE9" s="180">
        <f t="shared" si="0"/>
        <v>1</v>
      </c>
      <c r="AF9" s="181">
        <f t="shared" si="1"/>
        <v>1</v>
      </c>
      <c r="AG9" s="153"/>
      <c r="AH9" s="153"/>
      <c r="AI9" s="153"/>
      <c r="AJ9" s="153"/>
      <c r="AK9" s="153" t="s">
        <v>708</v>
      </c>
      <c r="AL9" s="153" t="s">
        <v>709</v>
      </c>
      <c r="AM9" s="153"/>
      <c r="AN9" s="153"/>
      <c r="AO9" s="153"/>
      <c r="AP9" s="153"/>
      <c r="AQ9" s="153"/>
      <c r="AR9" s="153" t="s">
        <v>971</v>
      </c>
      <c r="AS9" s="153"/>
    </row>
    <row r="10" spans="1:47" s="152" customFormat="1" ht="118.5" customHeight="1" x14ac:dyDescent="0.25">
      <c r="A10" s="176"/>
      <c r="B10" s="177" t="s">
        <v>707</v>
      </c>
      <c r="C10" s="178" t="s">
        <v>405</v>
      </c>
      <c r="D10" s="178" t="s">
        <v>470</v>
      </c>
      <c r="E10" s="178" t="s">
        <v>638</v>
      </c>
      <c r="F10" s="178" t="s">
        <v>412</v>
      </c>
      <c r="G10" s="179"/>
      <c r="H10" s="179"/>
      <c r="I10" s="179"/>
      <c r="J10" s="179"/>
      <c r="K10" s="179"/>
      <c r="L10" s="179"/>
      <c r="M10" s="179"/>
      <c r="N10" s="179"/>
      <c r="O10" s="179">
        <v>0.2</v>
      </c>
      <c r="P10" s="179">
        <v>0</v>
      </c>
      <c r="Q10" s="179">
        <v>0.1</v>
      </c>
      <c r="R10" s="179">
        <v>0.1</v>
      </c>
      <c r="S10" s="179"/>
      <c r="T10" s="179"/>
      <c r="U10" s="179"/>
      <c r="V10" s="179"/>
      <c r="W10" s="179">
        <v>0.25</v>
      </c>
      <c r="X10" s="179">
        <v>0.61</v>
      </c>
      <c r="Y10" s="179"/>
      <c r="Z10" s="179"/>
      <c r="AA10" s="179"/>
      <c r="AB10" s="179"/>
      <c r="AC10" s="179">
        <v>0.45</v>
      </c>
      <c r="AD10" s="179">
        <v>0.28999999999999998</v>
      </c>
      <c r="AE10" s="180">
        <f>+G10+I10+K10+M10+O10+Q10+S10+U10+W10+Y10+AA10+AC10</f>
        <v>1</v>
      </c>
      <c r="AF10" s="181">
        <f>+H10+J10+L10+N10+P10+R10+T10+V10+X10+Z10+AB10+AD10</f>
        <v>1</v>
      </c>
      <c r="AG10" s="153"/>
      <c r="AH10" s="153"/>
      <c r="AI10" s="153"/>
      <c r="AJ10" s="153"/>
      <c r="AK10" s="153" t="s">
        <v>639</v>
      </c>
      <c r="AL10" s="153"/>
      <c r="AM10" s="175"/>
      <c r="AN10" s="175"/>
      <c r="AO10" s="153" t="s">
        <v>792</v>
      </c>
      <c r="AP10" s="153"/>
      <c r="AQ10" s="153"/>
      <c r="AR10" s="153" t="s">
        <v>972</v>
      </c>
      <c r="AS10" s="153"/>
    </row>
    <row r="11" spans="1:47" s="152" customFormat="1" ht="71.25" customHeight="1" x14ac:dyDescent="0.25">
      <c r="A11" s="176"/>
      <c r="B11" s="177" t="s">
        <v>707</v>
      </c>
      <c r="C11" s="178" t="s">
        <v>172</v>
      </c>
      <c r="D11" s="178" t="s">
        <v>470</v>
      </c>
      <c r="E11" s="178" t="s">
        <v>400</v>
      </c>
      <c r="F11" s="178" t="s">
        <v>401</v>
      </c>
      <c r="G11" s="179">
        <v>0</v>
      </c>
      <c r="H11" s="179">
        <v>0</v>
      </c>
      <c r="I11" s="179">
        <v>0.4</v>
      </c>
      <c r="J11" s="179">
        <v>0.4</v>
      </c>
      <c r="K11" s="179">
        <v>0.4</v>
      </c>
      <c r="L11" s="179">
        <v>0.4</v>
      </c>
      <c r="M11" s="179">
        <v>0</v>
      </c>
      <c r="N11" s="179">
        <v>0</v>
      </c>
      <c r="O11" s="179">
        <v>0.2</v>
      </c>
      <c r="P11" s="179">
        <v>0.2</v>
      </c>
      <c r="Q11" s="179"/>
      <c r="R11" s="179"/>
      <c r="S11" s="179"/>
      <c r="T11" s="179"/>
      <c r="U11" s="179"/>
      <c r="V11" s="179"/>
      <c r="W11" s="179"/>
      <c r="X11" s="179"/>
      <c r="Y11" s="179"/>
      <c r="Z11" s="179"/>
      <c r="AA11" s="179"/>
      <c r="AB11" s="179"/>
      <c r="AC11" s="179"/>
      <c r="AD11" s="179"/>
      <c r="AE11" s="180">
        <f t="shared" si="0"/>
        <v>1</v>
      </c>
      <c r="AF11" s="181">
        <f t="shared" si="1"/>
        <v>1</v>
      </c>
      <c r="AG11" s="153" t="s">
        <v>322</v>
      </c>
      <c r="AH11" s="153" t="s">
        <v>323</v>
      </c>
      <c r="AI11" s="153" t="s">
        <v>324</v>
      </c>
      <c r="AJ11" s="153" t="s">
        <v>431</v>
      </c>
      <c r="AK11" s="153" t="s">
        <v>430</v>
      </c>
      <c r="AL11" s="153"/>
      <c r="AM11" s="153"/>
      <c r="AN11" s="153"/>
      <c r="AO11" s="153"/>
      <c r="AP11" s="153"/>
      <c r="AQ11" s="153"/>
      <c r="AR11" s="153"/>
      <c r="AS11" s="153"/>
      <c r="AU11" s="154"/>
    </row>
    <row r="12" spans="1:47" s="152" customFormat="1" ht="71.25" customHeight="1" x14ac:dyDescent="0.25">
      <c r="A12" s="176"/>
      <c r="B12" s="177" t="s">
        <v>707</v>
      </c>
      <c r="C12" s="178" t="s">
        <v>406</v>
      </c>
      <c r="D12" s="178" t="s">
        <v>470</v>
      </c>
      <c r="E12" s="178" t="s">
        <v>413</v>
      </c>
      <c r="F12" s="178" t="s">
        <v>414</v>
      </c>
      <c r="G12" s="179"/>
      <c r="H12" s="179"/>
      <c r="I12" s="179"/>
      <c r="J12" s="179"/>
      <c r="K12" s="179"/>
      <c r="L12" s="179"/>
      <c r="M12" s="179"/>
      <c r="N12" s="179"/>
      <c r="O12" s="179">
        <v>0.33</v>
      </c>
      <c r="P12" s="179">
        <v>0.33</v>
      </c>
      <c r="Q12" s="179">
        <v>0.08</v>
      </c>
      <c r="R12" s="179">
        <v>0.08</v>
      </c>
      <c r="S12" s="179"/>
      <c r="T12" s="179"/>
      <c r="U12" s="179"/>
      <c r="V12" s="179"/>
      <c r="W12" s="179">
        <v>0.15</v>
      </c>
      <c r="X12" s="179">
        <v>0</v>
      </c>
      <c r="Y12" s="179"/>
      <c r="Z12" s="179"/>
      <c r="AA12" s="179"/>
      <c r="AB12" s="179"/>
      <c r="AC12" s="179">
        <v>0.44</v>
      </c>
      <c r="AD12" s="179"/>
      <c r="AE12" s="180">
        <f t="shared" si="0"/>
        <v>1</v>
      </c>
      <c r="AF12" s="181">
        <f t="shared" si="1"/>
        <v>0.41000000000000003</v>
      </c>
      <c r="AG12" s="153"/>
      <c r="AH12" s="153"/>
      <c r="AI12" s="153"/>
      <c r="AJ12" s="153"/>
      <c r="AK12" s="153" t="s">
        <v>710</v>
      </c>
      <c r="AL12" s="153" t="s">
        <v>711</v>
      </c>
      <c r="AM12" s="182"/>
      <c r="AN12" s="153"/>
      <c r="AO12" s="153" t="s">
        <v>787</v>
      </c>
      <c r="AP12" s="153"/>
      <c r="AQ12" s="153"/>
      <c r="AR12" s="153" t="s">
        <v>973</v>
      </c>
      <c r="AS12" s="153"/>
    </row>
    <row r="13" spans="1:47" s="5" customFormat="1" ht="71.25" customHeight="1" x14ac:dyDescent="0.25">
      <c r="A13" s="176" t="s">
        <v>146</v>
      </c>
      <c r="B13" s="177" t="s">
        <v>707</v>
      </c>
      <c r="C13" s="156" t="s">
        <v>147</v>
      </c>
      <c r="D13" s="156" t="s">
        <v>440</v>
      </c>
      <c r="E13" s="156" t="s">
        <v>148</v>
      </c>
      <c r="F13" s="183" t="s">
        <v>769</v>
      </c>
      <c r="G13" s="184">
        <v>6.0999999999999999E-2</v>
      </c>
      <c r="H13" s="185">
        <v>6.0999999999999999E-2</v>
      </c>
      <c r="I13" s="186">
        <v>9.0909090909090912E-2</v>
      </c>
      <c r="J13" s="185">
        <v>9.0909090909090912E-2</v>
      </c>
      <c r="K13" s="186">
        <v>3.0303030303030304E-2</v>
      </c>
      <c r="L13" s="185">
        <v>3.0303030303030304E-2</v>
      </c>
      <c r="M13" s="186">
        <v>0.15151515151515152</v>
      </c>
      <c r="N13" s="185">
        <v>0.15151515151515152</v>
      </c>
      <c r="O13" s="186">
        <v>9.0909090909090912E-2</v>
      </c>
      <c r="P13" s="185">
        <v>0.09</v>
      </c>
      <c r="Q13" s="186">
        <v>6.0606060606060608E-2</v>
      </c>
      <c r="R13" s="185">
        <v>0.06</v>
      </c>
      <c r="S13" s="186">
        <v>9.0909090909090912E-2</v>
      </c>
      <c r="T13" s="187">
        <v>0.15</v>
      </c>
      <c r="U13" s="186">
        <v>9.0909090909090912E-2</v>
      </c>
      <c r="V13" s="187">
        <v>0.12</v>
      </c>
      <c r="W13" s="186">
        <v>3.0303030303030304E-2</v>
      </c>
      <c r="X13" s="185">
        <v>0.03</v>
      </c>
      <c r="Y13" s="186">
        <v>0.15151515151515152</v>
      </c>
      <c r="Z13" s="185">
        <v>0.05</v>
      </c>
      <c r="AA13" s="186">
        <v>0.12121212121212122</v>
      </c>
      <c r="AB13" s="185">
        <v>0.1</v>
      </c>
      <c r="AC13" s="186">
        <v>3.0303030303030304E-2</v>
      </c>
      <c r="AD13" s="185">
        <v>6.6000000000000003E-2</v>
      </c>
      <c r="AE13" s="172">
        <f t="shared" si="0"/>
        <v>1.0003939393939394</v>
      </c>
      <c r="AF13" s="188">
        <f t="shared" si="1"/>
        <v>0.9997272727272728</v>
      </c>
      <c r="AG13" s="155" t="s">
        <v>668</v>
      </c>
      <c r="AH13" s="155" t="s">
        <v>337</v>
      </c>
      <c r="AI13" s="155" t="s">
        <v>338</v>
      </c>
      <c r="AJ13" s="155" t="s">
        <v>433</v>
      </c>
      <c r="AK13" s="155" t="s">
        <v>660</v>
      </c>
      <c r="AL13" s="155" t="s">
        <v>651</v>
      </c>
      <c r="AM13" s="155" t="s">
        <v>777</v>
      </c>
      <c r="AN13" s="155" t="s">
        <v>793</v>
      </c>
      <c r="AO13" s="155" t="s">
        <v>794</v>
      </c>
      <c r="AP13" s="155" t="s">
        <v>917</v>
      </c>
      <c r="AQ13" s="189" t="s">
        <v>918</v>
      </c>
      <c r="AR13" s="155" t="s">
        <v>919</v>
      </c>
      <c r="AS13" s="189" t="s">
        <v>920</v>
      </c>
    </row>
    <row r="14" spans="1:47" s="5" customFormat="1" ht="85.5" customHeight="1" x14ac:dyDescent="0.25">
      <c r="A14" s="176"/>
      <c r="B14" s="177" t="s">
        <v>707</v>
      </c>
      <c r="C14" s="156" t="s">
        <v>149</v>
      </c>
      <c r="D14" s="156" t="s">
        <v>440</v>
      </c>
      <c r="E14" s="156" t="s">
        <v>150</v>
      </c>
      <c r="F14" s="183" t="s">
        <v>770</v>
      </c>
      <c r="G14" s="184">
        <v>0.3</v>
      </c>
      <c r="H14" s="185">
        <v>0.3</v>
      </c>
      <c r="I14" s="186">
        <v>0.1</v>
      </c>
      <c r="J14" s="185">
        <v>0.1</v>
      </c>
      <c r="K14" s="186"/>
      <c r="L14" s="185"/>
      <c r="M14" s="186"/>
      <c r="N14" s="185"/>
      <c r="O14" s="186"/>
      <c r="P14" s="185"/>
      <c r="Q14" s="186">
        <v>0.15</v>
      </c>
      <c r="R14" s="185">
        <v>0</v>
      </c>
      <c r="S14" s="186">
        <v>0.35</v>
      </c>
      <c r="T14" s="185">
        <v>0</v>
      </c>
      <c r="U14" s="186"/>
      <c r="V14" s="185">
        <v>0</v>
      </c>
      <c r="W14" s="186"/>
      <c r="X14" s="187">
        <v>0.25</v>
      </c>
      <c r="Y14" s="190"/>
      <c r="Z14" s="185">
        <v>0.1</v>
      </c>
      <c r="AA14" s="186"/>
      <c r="AB14" s="185">
        <v>0.1</v>
      </c>
      <c r="AC14" s="186">
        <v>0.1</v>
      </c>
      <c r="AD14" s="185">
        <v>0.15</v>
      </c>
      <c r="AE14" s="172">
        <f t="shared" si="0"/>
        <v>1</v>
      </c>
      <c r="AF14" s="188">
        <f>+H14+J14+L14+N14+P14+R14+T14+V14+X14+Z14+AB14+AD14</f>
        <v>1</v>
      </c>
      <c r="AG14" s="155" t="s">
        <v>669</v>
      </c>
      <c r="AH14" s="155" t="s">
        <v>339</v>
      </c>
      <c r="AI14" s="155" t="s">
        <v>340</v>
      </c>
      <c r="AJ14" s="155" t="s">
        <v>340</v>
      </c>
      <c r="AK14" s="155" t="s">
        <v>340</v>
      </c>
      <c r="AL14" s="155" t="s">
        <v>652</v>
      </c>
      <c r="AM14" s="191" t="s">
        <v>795</v>
      </c>
      <c r="AN14" s="191" t="s">
        <v>796</v>
      </c>
      <c r="AO14" s="191" t="s">
        <v>797</v>
      </c>
      <c r="AP14" s="155" t="s">
        <v>778</v>
      </c>
      <c r="AQ14" s="183" t="s">
        <v>770</v>
      </c>
      <c r="AR14" s="183" t="s">
        <v>770</v>
      </c>
      <c r="AS14" s="155"/>
    </row>
    <row r="15" spans="1:47" s="5" customFormat="1" ht="71.25" customHeight="1" x14ac:dyDescent="0.25">
      <c r="A15" s="176" t="s">
        <v>131</v>
      </c>
      <c r="B15" s="177" t="s">
        <v>707</v>
      </c>
      <c r="C15" s="156" t="s">
        <v>132</v>
      </c>
      <c r="D15" s="156" t="s">
        <v>440</v>
      </c>
      <c r="E15" s="156" t="s">
        <v>134</v>
      </c>
      <c r="F15" s="183" t="s">
        <v>771</v>
      </c>
      <c r="G15" s="184">
        <v>8.3000000000000004E-2</v>
      </c>
      <c r="H15" s="185">
        <v>8.3000000000000004E-2</v>
      </c>
      <c r="I15" s="186">
        <v>8.3333333333333329E-2</v>
      </c>
      <c r="J15" s="185">
        <v>8.3333333333333329E-2</v>
      </c>
      <c r="K15" s="186">
        <v>8.3333333333333329E-2</v>
      </c>
      <c r="L15" s="185">
        <v>8.3333333333333329E-2</v>
      </c>
      <c r="M15" s="186">
        <v>8.3333333333333329E-2</v>
      </c>
      <c r="N15" s="185">
        <v>0.08</v>
      </c>
      <c r="O15" s="186">
        <v>8.3333333333333329E-2</v>
      </c>
      <c r="P15" s="185">
        <v>0.08</v>
      </c>
      <c r="Q15" s="186">
        <v>8.3333333333333329E-2</v>
      </c>
      <c r="R15" s="185">
        <v>0.08</v>
      </c>
      <c r="S15" s="186">
        <v>8.3333333333333329E-2</v>
      </c>
      <c r="T15" s="185">
        <v>0.08</v>
      </c>
      <c r="U15" s="186">
        <v>8.3333333333333329E-2</v>
      </c>
      <c r="V15" s="185">
        <v>0</v>
      </c>
      <c r="W15" s="186">
        <v>8.3333333333333329E-2</v>
      </c>
      <c r="X15" s="187">
        <v>0.03</v>
      </c>
      <c r="Y15" s="186">
        <v>8.3333333333333329E-2</v>
      </c>
      <c r="Z15" s="185">
        <v>0.1</v>
      </c>
      <c r="AA15" s="186">
        <v>8.3333333333333329E-2</v>
      </c>
      <c r="AB15" s="185">
        <v>0.1</v>
      </c>
      <c r="AC15" s="186">
        <v>8.3333333333333329E-2</v>
      </c>
      <c r="AD15" s="185">
        <v>0.11</v>
      </c>
      <c r="AE15" s="172">
        <f t="shared" si="0"/>
        <v>0.99966666666666681</v>
      </c>
      <c r="AF15" s="188">
        <f>+H15+J15+L15+N15+P15+R15+T15+V15+X15+Z15+AB15+AD15</f>
        <v>0.90966666666666662</v>
      </c>
      <c r="AG15" s="155" t="s">
        <v>670</v>
      </c>
      <c r="AH15" s="155" t="s">
        <v>341</v>
      </c>
      <c r="AI15" s="155" t="s">
        <v>342</v>
      </c>
      <c r="AJ15" s="155" t="s">
        <v>434</v>
      </c>
      <c r="AK15" s="155" t="s">
        <v>661</v>
      </c>
      <c r="AL15" s="155" t="s">
        <v>653</v>
      </c>
      <c r="AM15" s="191" t="s">
        <v>798</v>
      </c>
      <c r="AN15" s="191" t="s">
        <v>799</v>
      </c>
      <c r="AO15" s="191" t="s">
        <v>800</v>
      </c>
      <c r="AP15" s="155" t="s">
        <v>921</v>
      </c>
      <c r="AQ15" s="155" t="s">
        <v>922</v>
      </c>
      <c r="AR15" s="189" t="s">
        <v>923</v>
      </c>
      <c r="AS15" s="155" t="s">
        <v>924</v>
      </c>
    </row>
    <row r="16" spans="1:47" s="5" customFormat="1" ht="71.25" customHeight="1" x14ac:dyDescent="0.25">
      <c r="A16" s="176"/>
      <c r="B16" s="177" t="s">
        <v>707</v>
      </c>
      <c r="C16" s="156" t="s">
        <v>135</v>
      </c>
      <c r="D16" s="156" t="s">
        <v>440</v>
      </c>
      <c r="E16" s="156" t="s">
        <v>136</v>
      </c>
      <c r="F16" s="183" t="s">
        <v>772</v>
      </c>
      <c r="G16" s="184"/>
      <c r="H16" s="185"/>
      <c r="I16" s="186"/>
      <c r="J16" s="185"/>
      <c r="K16" s="186"/>
      <c r="L16" s="185"/>
      <c r="M16" s="186"/>
      <c r="N16" s="185"/>
      <c r="O16" s="186"/>
      <c r="P16" s="185"/>
      <c r="Q16" s="186">
        <v>0.5</v>
      </c>
      <c r="R16" s="185">
        <v>0.5</v>
      </c>
      <c r="S16" s="186"/>
      <c r="T16" s="185">
        <v>0.5</v>
      </c>
      <c r="U16" s="186"/>
      <c r="V16" s="185"/>
      <c r="W16" s="186"/>
      <c r="X16" s="185"/>
      <c r="Y16" s="186"/>
      <c r="Z16" s="185"/>
      <c r="AA16" s="186"/>
      <c r="AB16" s="185"/>
      <c r="AC16" s="186">
        <v>0.5</v>
      </c>
      <c r="AD16" s="185">
        <v>0</v>
      </c>
      <c r="AE16" s="172">
        <f t="shared" si="0"/>
        <v>1</v>
      </c>
      <c r="AF16" s="188">
        <f t="shared" si="1"/>
        <v>1</v>
      </c>
      <c r="AG16" s="155" t="s">
        <v>348</v>
      </c>
      <c r="AH16" s="155" t="s">
        <v>348</v>
      </c>
      <c r="AI16" s="155" t="s">
        <v>348</v>
      </c>
      <c r="AJ16" s="155" t="s">
        <v>348</v>
      </c>
      <c r="AK16" s="155" t="s">
        <v>348</v>
      </c>
      <c r="AL16" s="155" t="s">
        <v>654</v>
      </c>
      <c r="AM16" s="155" t="s">
        <v>779</v>
      </c>
      <c r="AN16" s="189" t="s">
        <v>801</v>
      </c>
      <c r="AO16" s="155" t="s">
        <v>780</v>
      </c>
      <c r="AP16" s="155" t="s">
        <v>780</v>
      </c>
      <c r="AQ16" s="155" t="s">
        <v>780</v>
      </c>
      <c r="AR16" s="155" t="s">
        <v>780</v>
      </c>
      <c r="AS16" s="155" t="s">
        <v>925</v>
      </c>
    </row>
    <row r="17" spans="1:45" s="5" customFormat="1" ht="71.25" customHeight="1" x14ac:dyDescent="0.25">
      <c r="A17" s="177" t="s">
        <v>137</v>
      </c>
      <c r="B17" s="177" t="s">
        <v>707</v>
      </c>
      <c r="C17" s="156" t="s">
        <v>138</v>
      </c>
      <c r="D17" s="156" t="s">
        <v>440</v>
      </c>
      <c r="E17" s="156" t="s">
        <v>139</v>
      </c>
      <c r="F17" s="183" t="s">
        <v>773</v>
      </c>
      <c r="G17" s="184">
        <v>6.7000000000000004E-2</v>
      </c>
      <c r="H17" s="185">
        <v>7.0000000000000007E-2</v>
      </c>
      <c r="I17" s="186">
        <v>0.1</v>
      </c>
      <c r="J17" s="185">
        <v>0.1</v>
      </c>
      <c r="K17" s="186">
        <v>3.3333333333333333E-2</v>
      </c>
      <c r="L17" s="185">
        <v>0.03</v>
      </c>
      <c r="M17" s="186">
        <v>0.13</v>
      </c>
      <c r="N17" s="185">
        <v>0.13</v>
      </c>
      <c r="O17" s="186">
        <v>0.1</v>
      </c>
      <c r="P17" s="185">
        <v>0.1</v>
      </c>
      <c r="Q17" s="186">
        <v>6.6666666666666666E-2</v>
      </c>
      <c r="R17" s="185">
        <v>7.0000000000000007E-2</v>
      </c>
      <c r="S17" s="186">
        <v>0.1</v>
      </c>
      <c r="T17" s="185">
        <v>0.1</v>
      </c>
      <c r="U17" s="186">
        <v>0.1</v>
      </c>
      <c r="V17" s="185">
        <v>0.1</v>
      </c>
      <c r="W17" s="186">
        <v>3.3333333333333333E-2</v>
      </c>
      <c r="X17" s="185">
        <v>0.04</v>
      </c>
      <c r="Y17" s="186">
        <v>0.13333333333333333</v>
      </c>
      <c r="Z17" s="185">
        <v>8.5000000000000006E-2</v>
      </c>
      <c r="AA17" s="186">
        <v>0.1</v>
      </c>
      <c r="AB17" s="185">
        <v>8.5000000000000006E-2</v>
      </c>
      <c r="AC17" s="186">
        <v>3.3333333333333333E-2</v>
      </c>
      <c r="AD17" s="185">
        <v>0.09</v>
      </c>
      <c r="AE17" s="172">
        <f t="shared" si="0"/>
        <v>0.99699999999999989</v>
      </c>
      <c r="AF17" s="188">
        <f t="shared" si="1"/>
        <v>0.99999999999999989</v>
      </c>
      <c r="AG17" s="155" t="s">
        <v>671</v>
      </c>
      <c r="AH17" s="155" t="s">
        <v>343</v>
      </c>
      <c r="AI17" s="155" t="s">
        <v>344</v>
      </c>
      <c r="AJ17" s="189" t="s">
        <v>435</v>
      </c>
      <c r="AK17" s="189" t="s">
        <v>662</v>
      </c>
      <c r="AL17" s="155" t="s">
        <v>655</v>
      </c>
      <c r="AM17" s="155" t="s">
        <v>802</v>
      </c>
      <c r="AN17" s="155" t="s">
        <v>803</v>
      </c>
      <c r="AO17" s="155" t="s">
        <v>804</v>
      </c>
      <c r="AP17" s="189" t="s">
        <v>926</v>
      </c>
      <c r="AQ17" s="189" t="s">
        <v>927</v>
      </c>
      <c r="AR17" s="189" t="s">
        <v>928</v>
      </c>
      <c r="AS17" s="155" t="s">
        <v>929</v>
      </c>
    </row>
    <row r="18" spans="1:45" s="5" customFormat="1" ht="71.25" customHeight="1" x14ac:dyDescent="0.25">
      <c r="A18" s="192" t="s">
        <v>143</v>
      </c>
      <c r="B18" s="192" t="s">
        <v>707</v>
      </c>
      <c r="C18" s="155" t="s">
        <v>144</v>
      </c>
      <c r="D18" s="155" t="s">
        <v>440</v>
      </c>
      <c r="E18" s="155" t="s">
        <v>145</v>
      </c>
      <c r="F18" s="189" t="s">
        <v>771</v>
      </c>
      <c r="G18" s="184"/>
      <c r="H18" s="185"/>
      <c r="I18" s="186"/>
      <c r="J18" s="185"/>
      <c r="K18" s="186"/>
      <c r="L18" s="185"/>
      <c r="M18" s="186"/>
      <c r="N18" s="185"/>
      <c r="O18" s="186">
        <v>0.2</v>
      </c>
      <c r="P18" s="185">
        <v>0.2</v>
      </c>
      <c r="Q18" s="186">
        <v>0.2</v>
      </c>
      <c r="R18" s="185">
        <v>0.2</v>
      </c>
      <c r="S18" s="186">
        <v>0.2</v>
      </c>
      <c r="T18" s="185">
        <v>0.2</v>
      </c>
      <c r="U18" s="186">
        <v>0.2</v>
      </c>
      <c r="V18" s="185"/>
      <c r="W18" s="186">
        <v>0.2</v>
      </c>
      <c r="X18" s="185"/>
      <c r="Y18" s="186"/>
      <c r="Z18" s="185"/>
      <c r="AA18" s="186"/>
      <c r="AB18" s="185"/>
      <c r="AC18" s="186"/>
      <c r="AD18" s="185"/>
      <c r="AE18" s="172">
        <f t="shared" si="0"/>
        <v>1</v>
      </c>
      <c r="AF18" s="188">
        <f t="shared" si="1"/>
        <v>0.60000000000000009</v>
      </c>
      <c r="AG18" s="155" t="s">
        <v>666</v>
      </c>
      <c r="AH18" s="155" t="s">
        <v>666</v>
      </c>
      <c r="AI18" s="155" t="s">
        <v>335</v>
      </c>
      <c r="AJ18" s="155" t="s">
        <v>335</v>
      </c>
      <c r="AK18" s="155" t="s">
        <v>663</v>
      </c>
      <c r="AL18" s="155" t="s">
        <v>656</v>
      </c>
      <c r="AM18" s="189" t="s">
        <v>805</v>
      </c>
      <c r="AN18" s="155" t="s">
        <v>820</v>
      </c>
      <c r="AO18" s="155" t="s">
        <v>847</v>
      </c>
      <c r="AP18" s="155"/>
      <c r="AQ18" s="155"/>
      <c r="AR18" s="155"/>
      <c r="AS18" s="155"/>
    </row>
    <row r="19" spans="1:45" s="5" customFormat="1" ht="71.25" customHeight="1" x14ac:dyDescent="0.25">
      <c r="A19" s="176" t="s">
        <v>151</v>
      </c>
      <c r="B19" s="177" t="s">
        <v>707</v>
      </c>
      <c r="C19" s="156" t="s">
        <v>152</v>
      </c>
      <c r="D19" s="183" t="s">
        <v>440</v>
      </c>
      <c r="E19" s="156" t="s">
        <v>153</v>
      </c>
      <c r="F19" s="183" t="s">
        <v>774</v>
      </c>
      <c r="G19" s="193">
        <v>2.5000000000000001E-2</v>
      </c>
      <c r="H19" s="185">
        <v>2.5000000000000001E-2</v>
      </c>
      <c r="I19" s="185">
        <v>2.5000000000000001E-2</v>
      </c>
      <c r="J19" s="185">
        <v>2.5000000000000001E-2</v>
      </c>
      <c r="K19" s="185">
        <v>2.5000000000000001E-2</v>
      </c>
      <c r="L19" s="185">
        <v>0.125</v>
      </c>
      <c r="M19" s="185">
        <v>8.5000000000000006E-2</v>
      </c>
      <c r="N19" s="185">
        <v>0.125</v>
      </c>
      <c r="O19" s="185">
        <v>0.16</v>
      </c>
      <c r="P19" s="185">
        <v>0.16</v>
      </c>
      <c r="Q19" s="185">
        <v>0.16</v>
      </c>
      <c r="R19" s="185">
        <v>0.16</v>
      </c>
      <c r="S19" s="185">
        <v>0.05</v>
      </c>
      <c r="T19" s="185">
        <v>0</v>
      </c>
      <c r="U19" s="185">
        <v>0.05</v>
      </c>
      <c r="V19" s="185">
        <v>0</v>
      </c>
      <c r="W19" s="185">
        <v>0.16</v>
      </c>
      <c r="X19" s="185">
        <v>0.1</v>
      </c>
      <c r="Y19" s="185">
        <v>0.16</v>
      </c>
      <c r="Z19" s="185">
        <v>0.16</v>
      </c>
      <c r="AA19" s="185">
        <v>0.05</v>
      </c>
      <c r="AB19" s="185">
        <v>0.05</v>
      </c>
      <c r="AC19" s="185">
        <v>0.05</v>
      </c>
      <c r="AD19" s="185">
        <v>0.05</v>
      </c>
      <c r="AE19" s="172">
        <f>+G19+I19+K19+M19+O19+Q19+S19+U19+W19+Y19+AA19+AC19</f>
        <v>1.0000000000000002</v>
      </c>
      <c r="AF19" s="188">
        <f t="shared" si="1"/>
        <v>0.98000000000000009</v>
      </c>
      <c r="AG19" s="155" t="s">
        <v>666</v>
      </c>
      <c r="AH19" s="155" t="s">
        <v>666</v>
      </c>
      <c r="AI19" s="155" t="s">
        <v>336</v>
      </c>
      <c r="AJ19" s="155" t="s">
        <v>436</v>
      </c>
      <c r="AK19" s="155" t="s">
        <v>340</v>
      </c>
      <c r="AL19" s="155" t="s">
        <v>657</v>
      </c>
      <c r="AM19" s="155" t="s">
        <v>728</v>
      </c>
      <c r="AN19" s="155" t="s">
        <v>821</v>
      </c>
      <c r="AO19" s="155" t="s">
        <v>781</v>
      </c>
      <c r="AP19" s="155" t="s">
        <v>930</v>
      </c>
      <c r="AQ19" s="155" t="s">
        <v>931</v>
      </c>
      <c r="AR19" s="189" t="s">
        <v>932</v>
      </c>
      <c r="AS19" s="189" t="s">
        <v>933</v>
      </c>
    </row>
    <row r="20" spans="1:45" s="5" customFormat="1" ht="71.25" customHeight="1" x14ac:dyDescent="0.25">
      <c r="A20" s="176"/>
      <c r="B20" s="177" t="s">
        <v>707</v>
      </c>
      <c r="C20" s="156" t="s">
        <v>154</v>
      </c>
      <c r="D20" s="156" t="s">
        <v>440</v>
      </c>
      <c r="E20" s="156" t="s">
        <v>155</v>
      </c>
      <c r="F20" s="183" t="s">
        <v>775</v>
      </c>
      <c r="G20" s="184">
        <v>2.5000000000000001E-2</v>
      </c>
      <c r="H20" s="185">
        <v>2.5000000000000001E-2</v>
      </c>
      <c r="I20" s="186">
        <v>2.5000000000000001E-2</v>
      </c>
      <c r="J20" s="185">
        <v>2.5000000000000001E-2</v>
      </c>
      <c r="K20" s="186">
        <v>2.5000000000000001E-2</v>
      </c>
      <c r="L20" s="185">
        <v>2.5000000000000001E-2</v>
      </c>
      <c r="M20" s="186">
        <v>2.5000000000000001E-2</v>
      </c>
      <c r="N20" s="185">
        <v>2.5000000000000001E-2</v>
      </c>
      <c r="O20" s="186">
        <v>7.4999999999999997E-2</v>
      </c>
      <c r="P20" s="185">
        <v>7.4999999999999997E-2</v>
      </c>
      <c r="Q20" s="186">
        <v>7.4999999999999997E-2</v>
      </c>
      <c r="R20" s="185">
        <v>7.4999999999999997E-2</v>
      </c>
      <c r="S20" s="186">
        <v>2.5000000000000001E-2</v>
      </c>
      <c r="T20" s="185">
        <v>0.06</v>
      </c>
      <c r="U20" s="186">
        <v>2.5000000000000001E-2</v>
      </c>
      <c r="V20" s="185">
        <v>0.08</v>
      </c>
      <c r="W20" s="186">
        <v>7.4999999999999997E-2</v>
      </c>
      <c r="X20" s="185">
        <v>0.08</v>
      </c>
      <c r="Y20" s="186">
        <v>7.4999999999999997E-2</v>
      </c>
      <c r="Z20" s="185">
        <v>0.01</v>
      </c>
      <c r="AA20" s="186">
        <v>2.5000000000000001E-2</v>
      </c>
      <c r="AB20" s="185">
        <v>0.01</v>
      </c>
      <c r="AC20" s="186">
        <v>2.5000000000000001E-2</v>
      </c>
      <c r="AD20" s="185">
        <v>0.01</v>
      </c>
      <c r="AE20" s="172">
        <f t="shared" si="0"/>
        <v>0.50000000000000011</v>
      </c>
      <c r="AF20" s="188">
        <f t="shared" si="1"/>
        <v>0.5</v>
      </c>
      <c r="AG20" s="155" t="s">
        <v>667</v>
      </c>
      <c r="AH20" s="155" t="s">
        <v>667</v>
      </c>
      <c r="AI20" s="155" t="s">
        <v>345</v>
      </c>
      <c r="AJ20" s="155" t="s">
        <v>437</v>
      </c>
      <c r="AK20" s="155" t="s">
        <v>664</v>
      </c>
      <c r="AL20" s="155" t="s">
        <v>658</v>
      </c>
      <c r="AM20" s="155" t="s">
        <v>806</v>
      </c>
      <c r="AN20" s="155" t="s">
        <v>782</v>
      </c>
      <c r="AO20" s="155" t="s">
        <v>832</v>
      </c>
      <c r="AP20" s="155" t="s">
        <v>782</v>
      </c>
      <c r="AQ20" s="155" t="s">
        <v>782</v>
      </c>
      <c r="AR20" s="155" t="s">
        <v>782</v>
      </c>
      <c r="AS20" s="155" t="s">
        <v>934</v>
      </c>
    </row>
    <row r="21" spans="1:45" s="5" customFormat="1" ht="71.25" customHeight="1" x14ac:dyDescent="0.25">
      <c r="A21" s="177" t="s">
        <v>140</v>
      </c>
      <c r="B21" s="177" t="s">
        <v>707</v>
      </c>
      <c r="C21" s="156" t="s">
        <v>141</v>
      </c>
      <c r="D21" s="156" t="s">
        <v>440</v>
      </c>
      <c r="E21" s="156" t="s">
        <v>142</v>
      </c>
      <c r="F21" s="183" t="s">
        <v>776</v>
      </c>
      <c r="G21" s="184">
        <v>2.5000000000000001E-2</v>
      </c>
      <c r="H21" s="185">
        <v>2.5000000000000001E-2</v>
      </c>
      <c r="I21" s="186">
        <v>2.5000000000000001E-2</v>
      </c>
      <c r="J21" s="185">
        <v>2.5000000000000001E-2</v>
      </c>
      <c r="K21" s="186">
        <v>2.5000000000000001E-2</v>
      </c>
      <c r="L21" s="185">
        <v>2.5000000000000001E-2</v>
      </c>
      <c r="M21" s="186">
        <v>2.5000000000000001E-2</v>
      </c>
      <c r="N21" s="185">
        <v>2.5000000000000001E-2</v>
      </c>
      <c r="O21" s="186">
        <v>7.4999999999999997E-2</v>
      </c>
      <c r="P21" s="185">
        <v>7.0000000000000007E-2</v>
      </c>
      <c r="Q21" s="186">
        <v>7.4999999999999997E-2</v>
      </c>
      <c r="R21" s="185">
        <v>7.0000000000000007E-2</v>
      </c>
      <c r="S21" s="186">
        <v>2.5000000000000001E-2</v>
      </c>
      <c r="T21" s="185">
        <v>0.26</v>
      </c>
      <c r="U21" s="186">
        <v>2.5000000000000001E-2</v>
      </c>
      <c r="V21" s="185">
        <v>0</v>
      </c>
      <c r="W21" s="186">
        <v>7.4999999999999997E-2</v>
      </c>
      <c r="X21" s="185">
        <v>0</v>
      </c>
      <c r="Y21" s="186">
        <v>7.4999999999999997E-2</v>
      </c>
      <c r="Z21" s="185"/>
      <c r="AA21" s="186">
        <v>2.5000000000000001E-2</v>
      </c>
      <c r="AB21" s="185"/>
      <c r="AC21" s="186">
        <v>2.5000000000000001E-2</v>
      </c>
      <c r="AD21" s="185"/>
      <c r="AE21" s="172">
        <f t="shared" si="0"/>
        <v>0.50000000000000011</v>
      </c>
      <c r="AF21" s="188">
        <f t="shared" si="1"/>
        <v>0.5</v>
      </c>
      <c r="AG21" s="155" t="s">
        <v>672</v>
      </c>
      <c r="AH21" s="155" t="s">
        <v>346</v>
      </c>
      <c r="AI21" s="155" t="s">
        <v>347</v>
      </c>
      <c r="AJ21" s="155" t="s">
        <v>438</v>
      </c>
      <c r="AK21" s="155" t="s">
        <v>665</v>
      </c>
      <c r="AL21" s="155" t="s">
        <v>659</v>
      </c>
      <c r="AM21" s="155" t="s">
        <v>807</v>
      </c>
      <c r="AN21" s="155" t="s">
        <v>783</v>
      </c>
      <c r="AO21" s="155" t="s">
        <v>783</v>
      </c>
      <c r="AP21" s="155" t="s">
        <v>935</v>
      </c>
      <c r="AQ21" s="155"/>
      <c r="AR21" s="155"/>
      <c r="AS21" s="189" t="s">
        <v>936</v>
      </c>
    </row>
    <row r="22" spans="1:45" s="5" customFormat="1" ht="31.5" customHeight="1" x14ac:dyDescent="0.25">
      <c r="A22" s="176" t="s">
        <v>444</v>
      </c>
      <c r="B22" s="177" t="s">
        <v>707</v>
      </c>
      <c r="C22" s="156" t="s">
        <v>447</v>
      </c>
      <c r="D22" s="156" t="s">
        <v>112</v>
      </c>
      <c r="E22" s="156" t="s">
        <v>450</v>
      </c>
      <c r="F22" s="156" t="s">
        <v>451</v>
      </c>
      <c r="G22" s="186"/>
      <c r="H22" s="186"/>
      <c r="I22" s="186"/>
      <c r="J22" s="186"/>
      <c r="K22" s="186"/>
      <c r="L22" s="186"/>
      <c r="M22" s="186"/>
      <c r="N22" s="186"/>
      <c r="O22" s="186">
        <v>0.4</v>
      </c>
      <c r="P22" s="186">
        <v>0.4</v>
      </c>
      <c r="Q22" s="186"/>
      <c r="R22" s="186"/>
      <c r="S22" s="186"/>
      <c r="T22" s="186"/>
      <c r="U22" s="186">
        <v>0.2</v>
      </c>
      <c r="V22" s="186">
        <v>0.2</v>
      </c>
      <c r="W22" s="186"/>
      <c r="X22" s="186"/>
      <c r="Y22" s="186">
        <v>0.2</v>
      </c>
      <c r="Z22" s="186">
        <v>0.2</v>
      </c>
      <c r="AA22" s="186"/>
      <c r="AB22" s="186"/>
      <c r="AC22" s="186">
        <v>0.2</v>
      </c>
      <c r="AD22" s="186">
        <v>0.2</v>
      </c>
      <c r="AE22" s="172">
        <f t="shared" si="0"/>
        <v>1</v>
      </c>
      <c r="AF22" s="173">
        <f t="shared" si="1"/>
        <v>1</v>
      </c>
      <c r="AG22" s="155"/>
      <c r="AH22" s="155"/>
      <c r="AI22" s="155"/>
      <c r="AJ22" s="155"/>
      <c r="AK22" s="189" t="s">
        <v>673</v>
      </c>
      <c r="AL22" s="155"/>
      <c r="AM22" s="155"/>
      <c r="AN22" s="189" t="s">
        <v>784</v>
      </c>
      <c r="AO22" s="155"/>
      <c r="AP22" s="189" t="s">
        <v>885</v>
      </c>
      <c r="AQ22" s="155"/>
      <c r="AR22" s="189" t="s">
        <v>912</v>
      </c>
      <c r="AS22" s="155"/>
    </row>
    <row r="23" spans="1:45" s="5" customFormat="1" ht="70.5" customHeight="1" x14ac:dyDescent="0.25">
      <c r="A23" s="176"/>
      <c r="B23" s="177" t="s">
        <v>707</v>
      </c>
      <c r="C23" s="156" t="s">
        <v>448</v>
      </c>
      <c r="D23" s="156" t="s">
        <v>112</v>
      </c>
      <c r="E23" s="156" t="s">
        <v>452</v>
      </c>
      <c r="F23" s="156" t="s">
        <v>453</v>
      </c>
      <c r="G23" s="186"/>
      <c r="H23" s="186"/>
      <c r="I23" s="186"/>
      <c r="J23" s="186"/>
      <c r="K23" s="186"/>
      <c r="L23" s="186"/>
      <c r="M23" s="186"/>
      <c r="N23" s="186"/>
      <c r="O23" s="186"/>
      <c r="P23" s="186"/>
      <c r="Q23" s="186"/>
      <c r="R23" s="186"/>
      <c r="S23" s="186"/>
      <c r="T23" s="186"/>
      <c r="U23" s="186"/>
      <c r="V23" s="186"/>
      <c r="W23" s="186"/>
      <c r="X23" s="186"/>
      <c r="Y23" s="186"/>
      <c r="Z23" s="186"/>
      <c r="AA23" s="186">
        <v>1</v>
      </c>
      <c r="AB23" s="186">
        <v>1</v>
      </c>
      <c r="AC23" s="186"/>
      <c r="AD23" s="186"/>
      <c r="AE23" s="172">
        <f t="shared" si="0"/>
        <v>1</v>
      </c>
      <c r="AF23" s="173">
        <f t="shared" si="1"/>
        <v>1</v>
      </c>
      <c r="AG23" s="155"/>
      <c r="AH23" s="155"/>
      <c r="AI23" s="155"/>
      <c r="AJ23" s="155"/>
      <c r="AK23" s="155"/>
      <c r="AL23" s="155"/>
      <c r="AM23" s="155"/>
      <c r="AN23" s="155"/>
      <c r="AO23" s="155"/>
      <c r="AP23" s="155"/>
      <c r="AQ23" s="155" t="s">
        <v>886</v>
      </c>
      <c r="AR23" s="155"/>
      <c r="AS23" s="155"/>
    </row>
    <row r="24" spans="1:45" s="5" customFormat="1" ht="57.75" customHeight="1" x14ac:dyDescent="0.25">
      <c r="A24" s="192" t="s">
        <v>445</v>
      </c>
      <c r="B24" s="192" t="s">
        <v>707</v>
      </c>
      <c r="C24" s="156" t="s">
        <v>786</v>
      </c>
      <c r="D24" s="156" t="s">
        <v>112</v>
      </c>
      <c r="E24" s="156" t="s">
        <v>454</v>
      </c>
      <c r="F24" s="156" t="s">
        <v>455</v>
      </c>
      <c r="G24" s="186"/>
      <c r="H24" s="186"/>
      <c r="I24" s="186"/>
      <c r="J24" s="186"/>
      <c r="K24" s="186"/>
      <c r="L24" s="186"/>
      <c r="M24" s="186"/>
      <c r="N24" s="186"/>
      <c r="O24" s="186"/>
      <c r="P24" s="186"/>
      <c r="Q24" s="186"/>
      <c r="R24" s="186"/>
      <c r="S24" s="186"/>
      <c r="T24" s="186"/>
      <c r="U24" s="186"/>
      <c r="V24" s="186"/>
      <c r="W24" s="186">
        <v>0.5</v>
      </c>
      <c r="X24" s="186">
        <v>0.3</v>
      </c>
      <c r="Y24" s="186"/>
      <c r="Z24" s="186"/>
      <c r="AA24" s="186">
        <v>0.5</v>
      </c>
      <c r="AB24" s="186">
        <v>0.1</v>
      </c>
      <c r="AC24" s="186"/>
      <c r="AD24" s="186"/>
      <c r="AE24" s="172">
        <f t="shared" si="0"/>
        <v>1</v>
      </c>
      <c r="AF24" s="173">
        <f t="shared" si="1"/>
        <v>0.4</v>
      </c>
      <c r="AG24" s="155"/>
      <c r="AH24" s="155"/>
      <c r="AI24" s="155"/>
      <c r="AJ24" s="155"/>
      <c r="AK24" s="155"/>
      <c r="AL24" s="155"/>
      <c r="AM24" s="155"/>
      <c r="AN24" s="155"/>
      <c r="AO24" s="155" t="s">
        <v>785</v>
      </c>
      <c r="AP24" s="155"/>
      <c r="AQ24" s="194" t="s">
        <v>887</v>
      </c>
      <c r="AR24" s="155" t="s">
        <v>966</v>
      </c>
      <c r="AS24" s="155"/>
    </row>
    <row r="25" spans="1:45" s="5" customFormat="1" ht="57" customHeight="1" x14ac:dyDescent="0.25">
      <c r="A25" s="192" t="s">
        <v>446</v>
      </c>
      <c r="B25" s="192" t="s">
        <v>707</v>
      </c>
      <c r="C25" s="156" t="s">
        <v>449</v>
      </c>
      <c r="D25" s="156" t="s">
        <v>112</v>
      </c>
      <c r="E25" s="156" t="s">
        <v>456</v>
      </c>
      <c r="F25" s="156" t="s">
        <v>457</v>
      </c>
      <c r="G25" s="186"/>
      <c r="H25" s="186"/>
      <c r="I25" s="186"/>
      <c r="J25" s="186"/>
      <c r="K25" s="186"/>
      <c r="L25" s="186"/>
      <c r="M25" s="186"/>
      <c r="N25" s="186"/>
      <c r="O25" s="186"/>
      <c r="P25" s="186"/>
      <c r="Q25" s="186"/>
      <c r="R25" s="186"/>
      <c r="S25" s="186"/>
      <c r="T25" s="186"/>
      <c r="U25" s="186"/>
      <c r="V25" s="186"/>
      <c r="W25" s="186"/>
      <c r="X25" s="186"/>
      <c r="Y25" s="186"/>
      <c r="Z25" s="186"/>
      <c r="AA25" s="186">
        <v>1</v>
      </c>
      <c r="AB25" s="186">
        <v>1</v>
      </c>
      <c r="AC25" s="186"/>
      <c r="AD25" s="186"/>
      <c r="AE25" s="172">
        <f t="shared" si="0"/>
        <v>1</v>
      </c>
      <c r="AF25" s="173">
        <f t="shared" si="1"/>
        <v>1</v>
      </c>
      <c r="AG25" s="155"/>
      <c r="AH25" s="155"/>
      <c r="AI25" s="155"/>
      <c r="AJ25" s="155"/>
      <c r="AK25" s="155"/>
      <c r="AL25" s="155"/>
      <c r="AM25" s="155"/>
      <c r="AN25" s="155"/>
      <c r="AO25" s="155"/>
      <c r="AP25" s="155"/>
      <c r="AQ25" s="195" t="s">
        <v>888</v>
      </c>
      <c r="AR25" s="155"/>
      <c r="AS25" s="155"/>
    </row>
    <row r="26" spans="1:45" s="5" customFormat="1" ht="213.75" x14ac:dyDescent="0.25">
      <c r="A26" s="177" t="s">
        <v>514</v>
      </c>
      <c r="B26" s="177" t="s">
        <v>707</v>
      </c>
      <c r="C26" s="156" t="s">
        <v>517</v>
      </c>
      <c r="D26" s="156" t="s">
        <v>37</v>
      </c>
      <c r="E26" s="156" t="s">
        <v>520</v>
      </c>
      <c r="F26" s="156" t="s">
        <v>521</v>
      </c>
      <c r="G26" s="184"/>
      <c r="H26" s="186"/>
      <c r="I26" s="186"/>
      <c r="J26" s="186"/>
      <c r="K26" s="186"/>
      <c r="L26" s="186"/>
      <c r="M26" s="186"/>
      <c r="N26" s="186"/>
      <c r="O26" s="186"/>
      <c r="P26" s="186"/>
      <c r="Q26" s="186"/>
      <c r="R26" s="186"/>
      <c r="S26" s="186"/>
      <c r="T26" s="186"/>
      <c r="U26" s="186">
        <v>0.2</v>
      </c>
      <c r="V26" s="186">
        <v>0.2</v>
      </c>
      <c r="W26" s="186">
        <v>0.8</v>
      </c>
      <c r="X26" s="186">
        <v>0.8</v>
      </c>
      <c r="Y26" s="186"/>
      <c r="Z26" s="186"/>
      <c r="AA26" s="186"/>
      <c r="AB26" s="186"/>
      <c r="AC26" s="186"/>
      <c r="AD26" s="186"/>
      <c r="AE26" s="172">
        <f t="shared" si="0"/>
        <v>1</v>
      </c>
      <c r="AF26" s="173">
        <f t="shared" si="1"/>
        <v>1</v>
      </c>
      <c r="AG26" s="155"/>
      <c r="AH26" s="155"/>
      <c r="AI26" s="155"/>
      <c r="AJ26" s="155"/>
      <c r="AK26" s="155"/>
      <c r="AL26" s="155" t="s">
        <v>640</v>
      </c>
      <c r="AM26" s="189" t="s">
        <v>736</v>
      </c>
      <c r="AN26" s="155" t="s">
        <v>750</v>
      </c>
      <c r="AO26" s="189" t="s">
        <v>833</v>
      </c>
      <c r="AP26" s="155"/>
      <c r="AQ26" s="155"/>
      <c r="AR26" s="155"/>
      <c r="AS26" s="155"/>
    </row>
    <row r="27" spans="1:45" s="5" customFormat="1" ht="393.75" x14ac:dyDescent="0.25">
      <c r="A27" s="177" t="s">
        <v>515</v>
      </c>
      <c r="B27" s="177" t="s">
        <v>707</v>
      </c>
      <c r="C27" s="156" t="s">
        <v>518</v>
      </c>
      <c r="D27" s="156" t="s">
        <v>37</v>
      </c>
      <c r="E27" s="156" t="s">
        <v>522</v>
      </c>
      <c r="F27" s="156" t="s">
        <v>523</v>
      </c>
      <c r="G27" s="186"/>
      <c r="H27" s="186"/>
      <c r="I27" s="186"/>
      <c r="J27" s="186"/>
      <c r="K27" s="186"/>
      <c r="L27" s="186"/>
      <c r="M27" s="186"/>
      <c r="N27" s="186"/>
      <c r="O27" s="186"/>
      <c r="P27" s="186"/>
      <c r="Q27" s="186"/>
      <c r="R27" s="186"/>
      <c r="S27" s="186"/>
      <c r="T27" s="186"/>
      <c r="U27" s="186">
        <v>0.2</v>
      </c>
      <c r="V27" s="186">
        <v>0.2</v>
      </c>
      <c r="W27" s="186">
        <v>0.6</v>
      </c>
      <c r="X27" s="186">
        <v>0.6</v>
      </c>
      <c r="Y27" s="186">
        <v>0.2</v>
      </c>
      <c r="Z27" s="186">
        <v>0.1</v>
      </c>
      <c r="AA27" s="186"/>
      <c r="AB27" s="186"/>
      <c r="AC27" s="186"/>
      <c r="AD27" s="186"/>
      <c r="AE27" s="172">
        <f>+G27+I27+K27+M27+O27+Q27+S27+U27+W27+Y27+AA27+AC27</f>
        <v>1</v>
      </c>
      <c r="AF27" s="173">
        <f t="shared" si="1"/>
        <v>0.9</v>
      </c>
      <c r="AG27" s="155"/>
      <c r="AH27" s="155"/>
      <c r="AI27" s="155"/>
      <c r="AJ27" s="155"/>
      <c r="AK27" s="155"/>
      <c r="AL27" s="155" t="s">
        <v>641</v>
      </c>
      <c r="AM27" s="189" t="s">
        <v>808</v>
      </c>
      <c r="AN27" s="189" t="s">
        <v>751</v>
      </c>
      <c r="AO27" s="189" t="s">
        <v>834</v>
      </c>
      <c r="AP27" s="155" t="s">
        <v>858</v>
      </c>
      <c r="AQ27" s="196" t="s">
        <v>910</v>
      </c>
      <c r="AR27" s="155" t="s">
        <v>911</v>
      </c>
      <c r="AS27" s="155"/>
    </row>
    <row r="28" spans="1:45" s="5" customFormat="1" ht="44.25" customHeight="1" x14ac:dyDescent="0.25">
      <c r="A28" s="177" t="s">
        <v>516</v>
      </c>
      <c r="B28" s="177" t="s">
        <v>707</v>
      </c>
      <c r="C28" s="156" t="s">
        <v>519</v>
      </c>
      <c r="D28" s="156" t="s">
        <v>37</v>
      </c>
      <c r="E28" s="156" t="s">
        <v>524</v>
      </c>
      <c r="F28" s="156" t="s">
        <v>525</v>
      </c>
      <c r="G28" s="186"/>
      <c r="H28" s="186"/>
      <c r="I28" s="186"/>
      <c r="J28" s="186"/>
      <c r="K28" s="186"/>
      <c r="L28" s="186"/>
      <c r="M28" s="186"/>
      <c r="N28" s="186"/>
      <c r="O28" s="186"/>
      <c r="P28" s="186"/>
      <c r="Q28" s="186"/>
      <c r="R28" s="186"/>
      <c r="S28" s="186"/>
      <c r="T28" s="186"/>
      <c r="U28" s="186"/>
      <c r="V28" s="186"/>
      <c r="W28" s="186">
        <v>1</v>
      </c>
      <c r="X28" s="186">
        <v>1</v>
      </c>
      <c r="Y28" s="186"/>
      <c r="Z28" s="186"/>
      <c r="AA28" s="186"/>
      <c r="AB28" s="186"/>
      <c r="AC28" s="186"/>
      <c r="AD28" s="186"/>
      <c r="AE28" s="172">
        <f t="shared" si="0"/>
        <v>1</v>
      </c>
      <c r="AF28" s="173">
        <f t="shared" si="1"/>
        <v>1</v>
      </c>
      <c r="AG28" s="155"/>
      <c r="AH28" s="155"/>
      <c r="AI28" s="155"/>
      <c r="AJ28" s="155"/>
      <c r="AK28" s="155"/>
      <c r="AL28" s="155" t="s">
        <v>642</v>
      </c>
      <c r="AM28" s="189" t="s">
        <v>809</v>
      </c>
      <c r="AN28" s="155"/>
      <c r="AO28" s="155"/>
      <c r="AP28" s="155"/>
      <c r="AQ28" s="155"/>
      <c r="AR28" s="155"/>
      <c r="AS28" s="155"/>
    </row>
    <row r="29" spans="1:45" s="5" customFormat="1" ht="45" customHeight="1" x14ac:dyDescent="0.25">
      <c r="A29" s="176" t="s">
        <v>56</v>
      </c>
      <c r="B29" s="177" t="s">
        <v>696</v>
      </c>
      <c r="C29" s="156" t="s">
        <v>57</v>
      </c>
      <c r="D29" s="156" t="s">
        <v>20</v>
      </c>
      <c r="E29" s="197" t="s">
        <v>913</v>
      </c>
      <c r="F29" s="156" t="s">
        <v>58</v>
      </c>
      <c r="G29" s="186"/>
      <c r="H29" s="186"/>
      <c r="I29" s="186"/>
      <c r="J29" s="186"/>
      <c r="K29" s="186"/>
      <c r="L29" s="186"/>
      <c r="M29" s="186"/>
      <c r="N29" s="186"/>
      <c r="O29" s="186"/>
      <c r="P29" s="186"/>
      <c r="Q29" s="186">
        <v>0.45</v>
      </c>
      <c r="R29" s="186">
        <v>0.36</v>
      </c>
      <c r="S29" s="186"/>
      <c r="T29" s="186"/>
      <c r="U29" s="186"/>
      <c r="V29" s="186"/>
      <c r="W29" s="186">
        <v>0.32</v>
      </c>
      <c r="X29" s="186">
        <v>0.26</v>
      </c>
      <c r="Y29" s="186"/>
      <c r="Z29" s="186"/>
      <c r="AA29" s="186"/>
      <c r="AB29" s="186"/>
      <c r="AC29" s="186">
        <v>0.23</v>
      </c>
      <c r="AD29" s="186">
        <v>0.23</v>
      </c>
      <c r="AE29" s="172">
        <f t="shared" si="0"/>
        <v>1</v>
      </c>
      <c r="AF29" s="173">
        <f t="shared" si="1"/>
        <v>0.85</v>
      </c>
      <c r="AG29" s="155"/>
      <c r="AH29" s="155"/>
      <c r="AI29" s="155"/>
      <c r="AJ29" s="155"/>
      <c r="AK29" s="155"/>
      <c r="AL29" s="155"/>
      <c r="AM29" s="155"/>
      <c r="AN29" s="155"/>
      <c r="AO29" s="155" t="s">
        <v>754</v>
      </c>
      <c r="AP29" s="155"/>
      <c r="AQ29" s="155"/>
      <c r="AR29" s="189" t="s">
        <v>962</v>
      </c>
      <c r="AS29" s="155"/>
    </row>
    <row r="30" spans="1:45" s="5" customFormat="1" ht="44.25" customHeight="1" x14ac:dyDescent="0.25">
      <c r="A30" s="176"/>
      <c r="B30" s="177" t="s">
        <v>696</v>
      </c>
      <c r="C30" s="156" t="s">
        <v>489</v>
      </c>
      <c r="D30" s="156" t="s">
        <v>20</v>
      </c>
      <c r="E30" s="156" t="s">
        <v>507</v>
      </c>
      <c r="F30" s="156" t="s">
        <v>60</v>
      </c>
      <c r="G30" s="186"/>
      <c r="H30" s="186"/>
      <c r="I30" s="186"/>
      <c r="J30" s="186"/>
      <c r="K30" s="186"/>
      <c r="L30" s="186"/>
      <c r="M30" s="186"/>
      <c r="N30" s="186"/>
      <c r="O30" s="186"/>
      <c r="P30" s="186"/>
      <c r="Q30" s="186">
        <v>0.37</v>
      </c>
      <c r="R30" s="186">
        <v>0.37</v>
      </c>
      <c r="S30" s="186"/>
      <c r="T30" s="186"/>
      <c r="U30" s="186"/>
      <c r="V30" s="186"/>
      <c r="W30" s="186">
        <v>0.49</v>
      </c>
      <c r="X30" s="186">
        <v>0.23</v>
      </c>
      <c r="Y30" s="186"/>
      <c r="Z30" s="186"/>
      <c r="AA30" s="186"/>
      <c r="AB30" s="186"/>
      <c r="AC30" s="186">
        <v>0.14000000000000001</v>
      </c>
      <c r="AD30" s="186">
        <v>0.17</v>
      </c>
      <c r="AE30" s="172">
        <f t="shared" si="0"/>
        <v>1</v>
      </c>
      <c r="AF30" s="173">
        <f t="shared" si="1"/>
        <v>0.77</v>
      </c>
      <c r="AG30" s="155"/>
      <c r="AH30" s="155"/>
      <c r="AI30" s="155"/>
      <c r="AJ30" s="155"/>
      <c r="AK30" s="155"/>
      <c r="AL30" s="155"/>
      <c r="AM30" s="155"/>
      <c r="AN30" s="155"/>
      <c r="AO30" s="189" t="s">
        <v>835</v>
      </c>
      <c r="AP30" s="155"/>
      <c r="AQ30" s="155"/>
      <c r="AR30" s="189" t="s">
        <v>963</v>
      </c>
      <c r="AS30" s="155"/>
    </row>
    <row r="31" spans="1:45" s="5" customFormat="1" ht="44.25" customHeight="1" x14ac:dyDescent="0.25">
      <c r="A31" s="176"/>
      <c r="B31" s="177" t="s">
        <v>696</v>
      </c>
      <c r="C31" s="156" t="s">
        <v>61</v>
      </c>
      <c r="D31" s="156" t="s">
        <v>20</v>
      </c>
      <c r="E31" s="156" t="s">
        <v>508</v>
      </c>
      <c r="F31" s="156" t="s">
        <v>58</v>
      </c>
      <c r="G31" s="186"/>
      <c r="H31" s="186"/>
      <c r="I31" s="186"/>
      <c r="J31" s="186"/>
      <c r="K31" s="186"/>
      <c r="L31" s="186"/>
      <c r="M31" s="186"/>
      <c r="N31" s="186"/>
      <c r="O31" s="186"/>
      <c r="P31" s="186"/>
      <c r="Q31" s="186">
        <v>0.49</v>
      </c>
      <c r="R31" s="186">
        <v>0.39</v>
      </c>
      <c r="S31" s="186"/>
      <c r="T31" s="186"/>
      <c r="U31" s="186"/>
      <c r="V31" s="186"/>
      <c r="W31" s="186">
        <v>0.23</v>
      </c>
      <c r="X31" s="186">
        <v>0.08</v>
      </c>
      <c r="Y31" s="186"/>
      <c r="Z31" s="186"/>
      <c r="AA31" s="186"/>
      <c r="AB31" s="186"/>
      <c r="AC31" s="186">
        <v>0.28000000000000003</v>
      </c>
      <c r="AD31" s="186">
        <v>0.16</v>
      </c>
      <c r="AE31" s="172">
        <f t="shared" si="0"/>
        <v>1</v>
      </c>
      <c r="AF31" s="173">
        <f t="shared" si="1"/>
        <v>0.63</v>
      </c>
      <c r="AG31" s="155"/>
      <c r="AH31" s="155"/>
      <c r="AI31" s="155"/>
      <c r="AJ31" s="155"/>
      <c r="AK31" s="155"/>
      <c r="AL31" s="155"/>
      <c r="AM31" s="155"/>
      <c r="AN31" s="155"/>
      <c r="AO31" s="189" t="s">
        <v>755</v>
      </c>
      <c r="AP31" s="155"/>
      <c r="AQ31" s="155"/>
      <c r="AR31" s="189" t="s">
        <v>964</v>
      </c>
      <c r="AS31" s="155"/>
    </row>
    <row r="32" spans="1:45" s="5" customFormat="1" ht="44.25" customHeight="1" x14ac:dyDescent="0.25">
      <c r="A32" s="176"/>
      <c r="B32" s="177" t="s">
        <v>696</v>
      </c>
      <c r="C32" s="156" t="s">
        <v>490</v>
      </c>
      <c r="D32" s="156" t="s">
        <v>20</v>
      </c>
      <c r="E32" s="156" t="s">
        <v>509</v>
      </c>
      <c r="F32" s="156" t="s">
        <v>506</v>
      </c>
      <c r="G32" s="186"/>
      <c r="H32" s="186"/>
      <c r="I32" s="186"/>
      <c r="J32" s="186"/>
      <c r="K32" s="186"/>
      <c r="L32" s="186"/>
      <c r="M32" s="186"/>
      <c r="N32" s="186"/>
      <c r="O32" s="186"/>
      <c r="P32" s="186"/>
      <c r="Q32" s="186">
        <v>0.55000000000000004</v>
      </c>
      <c r="R32" s="186">
        <v>0.55000000000000004</v>
      </c>
      <c r="S32" s="186"/>
      <c r="T32" s="186"/>
      <c r="U32" s="186"/>
      <c r="V32" s="186"/>
      <c r="W32" s="186">
        <v>0.19</v>
      </c>
      <c r="X32" s="186">
        <v>0.19</v>
      </c>
      <c r="Y32" s="186"/>
      <c r="Z32" s="186"/>
      <c r="AA32" s="186"/>
      <c r="AB32" s="186"/>
      <c r="AC32" s="186">
        <v>0.26</v>
      </c>
      <c r="AD32" s="186">
        <v>0.13</v>
      </c>
      <c r="AE32" s="172">
        <f t="shared" si="0"/>
        <v>1</v>
      </c>
      <c r="AF32" s="173">
        <f t="shared" si="1"/>
        <v>0.87</v>
      </c>
      <c r="AG32" s="155"/>
      <c r="AH32" s="155"/>
      <c r="AI32" s="155"/>
      <c r="AJ32" s="155"/>
      <c r="AK32" s="155"/>
      <c r="AL32" s="155"/>
      <c r="AM32" s="155"/>
      <c r="AN32" s="155"/>
      <c r="AO32" s="155" t="s">
        <v>756</v>
      </c>
      <c r="AP32" s="155"/>
      <c r="AQ32" s="155"/>
      <c r="AR32" s="189" t="s">
        <v>953</v>
      </c>
      <c r="AS32" s="155"/>
    </row>
    <row r="33" spans="1:45" s="82" customFormat="1" ht="195.75" customHeight="1" x14ac:dyDescent="0.25">
      <c r="A33" s="176" t="s">
        <v>71</v>
      </c>
      <c r="B33" s="177" t="s">
        <v>696</v>
      </c>
      <c r="C33" s="156" t="s">
        <v>491</v>
      </c>
      <c r="D33" s="156" t="s">
        <v>20</v>
      </c>
      <c r="E33" s="156" t="s">
        <v>510</v>
      </c>
      <c r="F33" s="156" t="s">
        <v>58</v>
      </c>
      <c r="G33" s="198"/>
      <c r="H33" s="198"/>
      <c r="I33" s="198"/>
      <c r="J33" s="198"/>
      <c r="K33" s="198">
        <v>0.25</v>
      </c>
      <c r="L33" s="198">
        <v>0.25</v>
      </c>
      <c r="M33" s="198"/>
      <c r="N33" s="198"/>
      <c r="O33" s="198">
        <v>0.25</v>
      </c>
      <c r="P33" s="198">
        <v>0.25</v>
      </c>
      <c r="Q33" s="198"/>
      <c r="R33" s="198"/>
      <c r="S33" s="198"/>
      <c r="T33" s="198"/>
      <c r="U33" s="198"/>
      <c r="V33" s="198"/>
      <c r="W33" s="198">
        <v>0.25</v>
      </c>
      <c r="X33" s="198">
        <v>0.25</v>
      </c>
      <c r="Y33" s="198"/>
      <c r="Z33" s="198"/>
      <c r="AA33" s="198"/>
      <c r="AB33" s="198"/>
      <c r="AC33" s="198">
        <v>0.25</v>
      </c>
      <c r="AD33" s="198">
        <v>0.25</v>
      </c>
      <c r="AE33" s="199">
        <f t="shared" si="0"/>
        <v>1</v>
      </c>
      <c r="AF33" s="200">
        <f>+H33+J33+L33+N33+P33+R33+T33+V33+X33+Z33+AB33+AD33</f>
        <v>1</v>
      </c>
      <c r="AG33" s="157"/>
      <c r="AH33" s="157"/>
      <c r="AI33" s="156" t="s">
        <v>289</v>
      </c>
      <c r="AJ33" s="157"/>
      <c r="AK33" s="183" t="s">
        <v>699</v>
      </c>
      <c r="AL33" s="156"/>
      <c r="AM33" s="156"/>
      <c r="AN33" s="156"/>
      <c r="AO33" s="183" t="s">
        <v>757</v>
      </c>
      <c r="AP33" s="156"/>
      <c r="AQ33" s="156"/>
      <c r="AR33" s="201" t="s">
        <v>965</v>
      </c>
      <c r="AS33" s="156"/>
    </row>
    <row r="34" spans="1:45" s="82" customFormat="1" ht="81.75" customHeight="1" x14ac:dyDescent="0.25">
      <c r="A34" s="176"/>
      <c r="B34" s="177" t="s">
        <v>696</v>
      </c>
      <c r="C34" s="156" t="s">
        <v>492</v>
      </c>
      <c r="D34" s="156" t="s">
        <v>20</v>
      </c>
      <c r="E34" s="156" t="s">
        <v>511</v>
      </c>
      <c r="F34" s="156" t="s">
        <v>512</v>
      </c>
      <c r="G34" s="198"/>
      <c r="H34" s="198"/>
      <c r="I34" s="198"/>
      <c r="J34" s="198"/>
      <c r="K34" s="198"/>
      <c r="L34" s="198"/>
      <c r="M34" s="198"/>
      <c r="N34" s="198"/>
      <c r="O34" s="198"/>
      <c r="P34" s="198"/>
      <c r="Q34" s="198"/>
      <c r="R34" s="198"/>
      <c r="S34" s="198"/>
      <c r="T34" s="198"/>
      <c r="U34" s="198"/>
      <c r="V34" s="198"/>
      <c r="W34" s="198"/>
      <c r="X34" s="198"/>
      <c r="Y34" s="198">
        <v>1</v>
      </c>
      <c r="Z34" s="198"/>
      <c r="AA34" s="198"/>
      <c r="AB34" s="198"/>
      <c r="AC34" s="198"/>
      <c r="AD34" s="198">
        <v>1</v>
      </c>
      <c r="AE34" s="199">
        <f t="shared" si="0"/>
        <v>1</v>
      </c>
      <c r="AF34" s="200">
        <f>+H34+J34+L34+N34+P34+R34+T34+V34+X34+Z34+AB34+AD34</f>
        <v>1</v>
      </c>
      <c r="AG34" s="156"/>
      <c r="AH34" s="156"/>
      <c r="AI34" s="156"/>
      <c r="AJ34" s="156"/>
      <c r="AK34" s="156"/>
      <c r="AL34" s="156"/>
      <c r="AM34" s="156"/>
      <c r="AN34" s="156"/>
      <c r="AO34" s="156"/>
      <c r="AP34" s="156" t="s">
        <v>848</v>
      </c>
      <c r="AQ34" s="156"/>
      <c r="AR34" s="156" t="s">
        <v>954</v>
      </c>
      <c r="AS34" s="156"/>
    </row>
    <row r="35" spans="1:45" s="82" customFormat="1" ht="44.25" customHeight="1" x14ac:dyDescent="0.25">
      <c r="A35" s="176"/>
      <c r="B35" s="177" t="s">
        <v>696</v>
      </c>
      <c r="C35" s="156" t="s">
        <v>493</v>
      </c>
      <c r="D35" s="156" t="s">
        <v>20</v>
      </c>
      <c r="E35" s="156" t="s">
        <v>497</v>
      </c>
      <c r="F35" s="156" t="s">
        <v>498</v>
      </c>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v>1</v>
      </c>
      <c r="AD35" s="198">
        <v>0.8</v>
      </c>
      <c r="AE35" s="199">
        <f t="shared" si="0"/>
        <v>1</v>
      </c>
      <c r="AF35" s="200">
        <f>+H35+J35+L35+N35+P35+R35+T35+V35+X35+Z35+AB35+AD35</f>
        <v>0.8</v>
      </c>
      <c r="AG35" s="156"/>
      <c r="AH35" s="156"/>
      <c r="AI35" s="156"/>
      <c r="AJ35" s="156"/>
      <c r="AK35" s="156"/>
      <c r="AL35" s="156"/>
      <c r="AM35" s="156"/>
      <c r="AN35" s="156"/>
      <c r="AO35" s="183"/>
      <c r="AP35" s="156"/>
      <c r="AQ35" s="156"/>
      <c r="AR35" s="183" t="s">
        <v>955</v>
      </c>
      <c r="AS35" s="156"/>
    </row>
    <row r="36" spans="1:45" s="5" customFormat="1" ht="44.25" customHeight="1" x14ac:dyDescent="0.25">
      <c r="A36" s="177" t="s">
        <v>77</v>
      </c>
      <c r="B36" s="177" t="s">
        <v>696</v>
      </c>
      <c r="C36" s="156" t="s">
        <v>494</v>
      </c>
      <c r="D36" s="156" t="s">
        <v>20</v>
      </c>
      <c r="E36" s="156" t="s">
        <v>499</v>
      </c>
      <c r="F36" s="156" t="s">
        <v>500</v>
      </c>
      <c r="G36" s="186">
        <v>0.08</v>
      </c>
      <c r="H36" s="186">
        <v>0.08</v>
      </c>
      <c r="I36" s="186">
        <v>0.08</v>
      </c>
      <c r="J36" s="186">
        <v>0.08</v>
      </c>
      <c r="K36" s="186">
        <v>0.08</v>
      </c>
      <c r="L36" s="186">
        <v>0.08</v>
      </c>
      <c r="M36" s="186">
        <v>0.08</v>
      </c>
      <c r="N36" s="186">
        <v>0.08</v>
      </c>
      <c r="O36" s="186">
        <v>0.08</v>
      </c>
      <c r="P36" s="186">
        <v>0.08</v>
      </c>
      <c r="Q36" s="186">
        <v>0.08</v>
      </c>
      <c r="R36" s="186">
        <v>0.08</v>
      </c>
      <c r="S36" s="186">
        <v>0.08</v>
      </c>
      <c r="T36" s="186">
        <v>0.08</v>
      </c>
      <c r="U36" s="186">
        <v>0.08</v>
      </c>
      <c r="V36" s="186">
        <v>0.08</v>
      </c>
      <c r="W36" s="186">
        <v>0.08</v>
      </c>
      <c r="X36" s="186">
        <v>0.08</v>
      </c>
      <c r="Y36" s="186">
        <v>0.08</v>
      </c>
      <c r="Z36" s="186">
        <v>0.08</v>
      </c>
      <c r="AA36" s="186">
        <v>0.08</v>
      </c>
      <c r="AB36" s="186">
        <v>0.08</v>
      </c>
      <c r="AC36" s="186">
        <v>0.12</v>
      </c>
      <c r="AD36" s="186">
        <v>0.12</v>
      </c>
      <c r="AE36" s="172">
        <f t="shared" si="0"/>
        <v>0.99999999999999989</v>
      </c>
      <c r="AF36" s="173">
        <f t="shared" si="1"/>
        <v>0.99999999999999989</v>
      </c>
      <c r="AG36" s="155" t="s">
        <v>290</v>
      </c>
      <c r="AH36" s="155" t="s">
        <v>291</v>
      </c>
      <c r="AI36" s="155" t="s">
        <v>292</v>
      </c>
      <c r="AJ36" s="155" t="s">
        <v>487</v>
      </c>
      <c r="AK36" s="155" t="s">
        <v>706</v>
      </c>
      <c r="AL36" s="202" t="s">
        <v>726</v>
      </c>
      <c r="AM36" s="189" t="s">
        <v>810</v>
      </c>
      <c r="AN36" s="155" t="s">
        <v>822</v>
      </c>
      <c r="AO36" s="189" t="s">
        <v>758</v>
      </c>
      <c r="AP36" s="189" t="s">
        <v>849</v>
      </c>
      <c r="AQ36" s="155" t="s">
        <v>889</v>
      </c>
      <c r="AR36" s="203" t="s">
        <v>956</v>
      </c>
      <c r="AS36" s="155"/>
    </row>
    <row r="37" spans="1:45" s="5" customFormat="1" ht="145.5" customHeight="1" x14ac:dyDescent="0.25">
      <c r="A37" s="176" t="s">
        <v>80</v>
      </c>
      <c r="B37" s="177" t="s">
        <v>697</v>
      </c>
      <c r="C37" s="156" t="s">
        <v>495</v>
      </c>
      <c r="D37" s="156" t="s">
        <v>20</v>
      </c>
      <c r="E37" s="156" t="s">
        <v>501</v>
      </c>
      <c r="F37" s="156" t="s">
        <v>502</v>
      </c>
      <c r="G37" s="186"/>
      <c r="H37" s="186"/>
      <c r="I37" s="186"/>
      <c r="J37" s="186"/>
      <c r="K37" s="186"/>
      <c r="L37" s="186"/>
      <c r="M37" s="186"/>
      <c r="N37" s="186"/>
      <c r="O37" s="186"/>
      <c r="P37" s="186"/>
      <c r="Q37" s="186"/>
      <c r="R37" s="186"/>
      <c r="S37" s="186"/>
      <c r="T37" s="186"/>
      <c r="U37" s="186"/>
      <c r="V37" s="186"/>
      <c r="W37" s="186">
        <v>1</v>
      </c>
      <c r="X37" s="186">
        <v>1</v>
      </c>
      <c r="Y37" s="186"/>
      <c r="Z37" s="186"/>
      <c r="AA37" s="186"/>
      <c r="AB37" s="186"/>
      <c r="AC37" s="186">
        <v>0</v>
      </c>
      <c r="AD37" s="186"/>
      <c r="AE37" s="172">
        <f t="shared" si="0"/>
        <v>1</v>
      </c>
      <c r="AF37" s="173">
        <f t="shared" si="1"/>
        <v>1</v>
      </c>
      <c r="AG37" s="155"/>
      <c r="AH37" s="155"/>
      <c r="AI37" s="155"/>
      <c r="AJ37" s="155"/>
      <c r="AK37" s="155"/>
      <c r="AL37" s="155"/>
      <c r="AM37" s="155"/>
      <c r="AN37" s="155"/>
      <c r="AO37" s="189" t="s">
        <v>762</v>
      </c>
      <c r="AP37" s="155"/>
      <c r="AQ37" s="155" t="s">
        <v>890</v>
      </c>
      <c r="AR37" s="155" t="s">
        <v>890</v>
      </c>
      <c r="AS37" s="155"/>
    </row>
    <row r="38" spans="1:45" s="5" customFormat="1" ht="59.25" customHeight="1" x14ac:dyDescent="0.25">
      <c r="A38" s="176"/>
      <c r="B38" s="177" t="s">
        <v>697</v>
      </c>
      <c r="C38" s="156" t="s">
        <v>496</v>
      </c>
      <c r="D38" s="156" t="s">
        <v>20</v>
      </c>
      <c r="E38" s="156" t="s">
        <v>503</v>
      </c>
      <c r="F38" s="156" t="s">
        <v>504</v>
      </c>
      <c r="G38" s="186"/>
      <c r="H38" s="186"/>
      <c r="I38" s="186"/>
      <c r="J38" s="186"/>
      <c r="K38" s="186"/>
      <c r="L38" s="186"/>
      <c r="M38" s="186"/>
      <c r="N38" s="186"/>
      <c r="O38" s="186">
        <v>0.12</v>
      </c>
      <c r="P38" s="186">
        <v>0.12</v>
      </c>
      <c r="Q38" s="186">
        <v>0.12</v>
      </c>
      <c r="R38" s="186">
        <v>0.12</v>
      </c>
      <c r="S38" s="186">
        <v>0.12</v>
      </c>
      <c r="T38" s="186">
        <v>0.12</v>
      </c>
      <c r="U38" s="186">
        <v>0.12</v>
      </c>
      <c r="V38" s="186">
        <v>0.12</v>
      </c>
      <c r="W38" s="186">
        <v>0.12</v>
      </c>
      <c r="X38" s="186">
        <v>0.12</v>
      </c>
      <c r="Y38" s="186">
        <v>0.12</v>
      </c>
      <c r="Z38" s="186">
        <v>0.12</v>
      </c>
      <c r="AA38" s="186">
        <v>0.12</v>
      </c>
      <c r="AB38" s="186">
        <v>0.12</v>
      </c>
      <c r="AC38" s="186">
        <v>0.16</v>
      </c>
      <c r="AD38" s="186">
        <v>0.16</v>
      </c>
      <c r="AE38" s="172">
        <f t="shared" si="0"/>
        <v>1</v>
      </c>
      <c r="AF38" s="173">
        <f t="shared" si="1"/>
        <v>1</v>
      </c>
      <c r="AG38" s="155"/>
      <c r="AH38" s="155"/>
      <c r="AI38" s="155"/>
      <c r="AJ38" s="155"/>
      <c r="AK38" s="155" t="s">
        <v>700</v>
      </c>
      <c r="AL38" s="155" t="s">
        <v>701</v>
      </c>
      <c r="AM38" s="155" t="s">
        <v>727</v>
      </c>
      <c r="AN38" s="155" t="s">
        <v>740</v>
      </c>
      <c r="AO38" s="155" t="s">
        <v>759</v>
      </c>
      <c r="AP38" s="155" t="s">
        <v>850</v>
      </c>
      <c r="AQ38" s="155" t="s">
        <v>891</v>
      </c>
      <c r="AR38" s="155" t="s">
        <v>957</v>
      </c>
      <c r="AS38" s="155"/>
    </row>
    <row r="39" spans="1:45" s="5" customFormat="1" ht="44.25" customHeight="1" x14ac:dyDescent="0.25">
      <c r="A39" s="176"/>
      <c r="B39" s="177" t="s">
        <v>697</v>
      </c>
      <c r="C39" s="156" t="s">
        <v>704</v>
      </c>
      <c r="D39" s="156" t="s">
        <v>20</v>
      </c>
      <c r="E39" s="156" t="s">
        <v>505</v>
      </c>
      <c r="F39" s="156" t="s">
        <v>506</v>
      </c>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v>1</v>
      </c>
      <c r="AD39" s="186"/>
      <c r="AE39" s="172">
        <f t="shared" si="0"/>
        <v>1</v>
      </c>
      <c r="AF39" s="173">
        <f t="shared" si="1"/>
        <v>0</v>
      </c>
      <c r="AG39" s="155"/>
      <c r="AH39" s="155"/>
      <c r="AI39" s="155"/>
      <c r="AJ39" s="155"/>
      <c r="AK39" s="155"/>
      <c r="AL39" s="155"/>
      <c r="AM39" s="155"/>
      <c r="AN39" s="155"/>
      <c r="AO39" s="155"/>
      <c r="AP39" s="155"/>
      <c r="AQ39" s="155"/>
      <c r="AR39" s="189" t="s">
        <v>958</v>
      </c>
      <c r="AS39" s="155"/>
    </row>
    <row r="40" spans="1:45" s="5" customFormat="1" ht="119.25" customHeight="1" x14ac:dyDescent="0.25">
      <c r="A40" s="176" t="s">
        <v>471</v>
      </c>
      <c r="B40" s="177" t="s">
        <v>712</v>
      </c>
      <c r="C40" s="156" t="s">
        <v>472</v>
      </c>
      <c r="D40" s="156" t="s">
        <v>85</v>
      </c>
      <c r="E40" s="156" t="s">
        <v>476</v>
      </c>
      <c r="F40" s="156" t="s">
        <v>477</v>
      </c>
      <c r="G40" s="186"/>
      <c r="H40" s="186"/>
      <c r="I40" s="186"/>
      <c r="J40" s="186"/>
      <c r="K40" s="186"/>
      <c r="L40" s="186"/>
      <c r="M40" s="186"/>
      <c r="N40" s="186"/>
      <c r="O40" s="186">
        <v>0.15</v>
      </c>
      <c r="P40" s="186">
        <v>0.15</v>
      </c>
      <c r="Q40" s="186">
        <v>0.1</v>
      </c>
      <c r="R40" s="186">
        <v>0.1</v>
      </c>
      <c r="S40" s="186">
        <v>0.25</v>
      </c>
      <c r="T40" s="186">
        <v>0.25</v>
      </c>
      <c r="U40" s="186"/>
      <c r="V40" s="186"/>
      <c r="W40" s="186"/>
      <c r="X40" s="186"/>
      <c r="Y40" s="186">
        <v>0.25</v>
      </c>
      <c r="Z40" s="186">
        <v>0.25</v>
      </c>
      <c r="AA40" s="186"/>
      <c r="AB40" s="186"/>
      <c r="AC40" s="186">
        <v>0.25</v>
      </c>
      <c r="AD40" s="186">
        <v>0.25</v>
      </c>
      <c r="AE40" s="172">
        <f>+G40+I40+K40+M40+O40+Q40+S40+U40+W40+Y40+AA40+AC40</f>
        <v>1</v>
      </c>
      <c r="AF40" s="173">
        <f t="shared" si="1"/>
        <v>1</v>
      </c>
      <c r="AG40" s="155"/>
      <c r="AH40" s="155"/>
      <c r="AI40" s="155"/>
      <c r="AJ40" s="155"/>
      <c r="AK40" s="189" t="s">
        <v>674</v>
      </c>
      <c r="AL40" s="189" t="s">
        <v>675</v>
      </c>
      <c r="AM40" s="189" t="s">
        <v>811</v>
      </c>
      <c r="AN40" s="155" t="s">
        <v>743</v>
      </c>
      <c r="AO40" s="155"/>
      <c r="AP40" s="204" t="s">
        <v>904</v>
      </c>
      <c r="AQ40" s="204" t="s">
        <v>905</v>
      </c>
      <c r="AR40" s="204" t="s">
        <v>914</v>
      </c>
      <c r="AS40" s="155"/>
    </row>
    <row r="41" spans="1:45" s="5" customFormat="1" ht="63.75" customHeight="1" x14ac:dyDescent="0.25">
      <c r="A41" s="176"/>
      <c r="B41" s="177" t="s">
        <v>712</v>
      </c>
      <c r="C41" s="156" t="s">
        <v>473</v>
      </c>
      <c r="D41" s="156" t="s">
        <v>85</v>
      </c>
      <c r="E41" s="156" t="s">
        <v>478</v>
      </c>
      <c r="F41" s="156" t="s">
        <v>479</v>
      </c>
      <c r="G41" s="186"/>
      <c r="H41" s="186"/>
      <c r="I41" s="186"/>
      <c r="J41" s="186"/>
      <c r="K41" s="186"/>
      <c r="L41" s="186"/>
      <c r="M41" s="186"/>
      <c r="N41" s="186"/>
      <c r="O41" s="186">
        <v>0.33</v>
      </c>
      <c r="P41" s="186">
        <v>0.33</v>
      </c>
      <c r="Q41" s="186">
        <v>0.09</v>
      </c>
      <c r="R41" s="186">
        <v>0.09</v>
      </c>
      <c r="S41" s="186">
        <v>0.09</v>
      </c>
      <c r="T41" s="186">
        <v>0</v>
      </c>
      <c r="U41" s="186">
        <v>0.09</v>
      </c>
      <c r="V41" s="186">
        <v>0.09</v>
      </c>
      <c r="W41" s="186">
        <v>0.09</v>
      </c>
      <c r="X41" s="186">
        <v>0.09</v>
      </c>
      <c r="Y41" s="186">
        <v>0.09</v>
      </c>
      <c r="Z41" s="186">
        <v>0.09</v>
      </c>
      <c r="AA41" s="186">
        <v>0.09</v>
      </c>
      <c r="AB41" s="186">
        <v>0.09</v>
      </c>
      <c r="AC41" s="186">
        <v>0.13</v>
      </c>
      <c r="AD41" s="186">
        <v>0.13</v>
      </c>
      <c r="AE41" s="172">
        <f t="shared" si="0"/>
        <v>0.99999999999999989</v>
      </c>
      <c r="AF41" s="173">
        <f t="shared" si="1"/>
        <v>0.90999999999999992</v>
      </c>
      <c r="AG41" s="155"/>
      <c r="AH41" s="155"/>
      <c r="AI41" s="155"/>
      <c r="AJ41" s="155"/>
      <c r="AK41" s="189" t="s">
        <v>676</v>
      </c>
      <c r="AL41" s="189" t="s">
        <v>677</v>
      </c>
      <c r="AM41" s="155" t="s">
        <v>768</v>
      </c>
      <c r="AN41" s="189" t="s">
        <v>744</v>
      </c>
      <c r="AO41" s="189" t="s">
        <v>767</v>
      </c>
      <c r="AP41" s="204" t="s">
        <v>906</v>
      </c>
      <c r="AQ41" s="204" t="s">
        <v>907</v>
      </c>
      <c r="AR41" s="204" t="s">
        <v>915</v>
      </c>
      <c r="AS41" s="155"/>
    </row>
    <row r="42" spans="1:45" s="5" customFormat="1" ht="100.5" customHeight="1" x14ac:dyDescent="0.25">
      <c r="A42" s="177" t="s">
        <v>474</v>
      </c>
      <c r="B42" s="177" t="s">
        <v>712</v>
      </c>
      <c r="C42" s="156" t="s">
        <v>475</v>
      </c>
      <c r="D42" s="156" t="s">
        <v>85</v>
      </c>
      <c r="E42" s="156" t="s">
        <v>480</v>
      </c>
      <c r="F42" s="156" t="s">
        <v>481</v>
      </c>
      <c r="G42" s="186"/>
      <c r="H42" s="186"/>
      <c r="I42" s="186"/>
      <c r="J42" s="186"/>
      <c r="K42" s="186"/>
      <c r="L42" s="186"/>
      <c r="M42" s="186"/>
      <c r="N42" s="186"/>
      <c r="O42" s="186"/>
      <c r="P42" s="186"/>
      <c r="Q42" s="186"/>
      <c r="R42" s="186"/>
      <c r="S42" s="186">
        <v>0.25</v>
      </c>
      <c r="T42" s="186">
        <v>0.25</v>
      </c>
      <c r="U42" s="186"/>
      <c r="V42" s="186"/>
      <c r="W42" s="186">
        <v>0.25</v>
      </c>
      <c r="X42" s="186">
        <v>0.25</v>
      </c>
      <c r="Y42" s="186">
        <v>0.25</v>
      </c>
      <c r="Z42" s="186">
        <v>0.25</v>
      </c>
      <c r="AA42" s="186"/>
      <c r="AB42" s="186"/>
      <c r="AC42" s="186">
        <v>0.25</v>
      </c>
      <c r="AD42" s="186">
        <v>0.25</v>
      </c>
      <c r="AE42" s="172">
        <f t="shared" si="0"/>
        <v>1</v>
      </c>
      <c r="AF42" s="173">
        <f t="shared" si="1"/>
        <v>1</v>
      </c>
      <c r="AG42" s="155"/>
      <c r="AH42" s="155"/>
      <c r="AI42" s="155"/>
      <c r="AJ42" s="155"/>
      <c r="AK42" s="155"/>
      <c r="AL42" s="155"/>
      <c r="AM42" s="189" t="s">
        <v>737</v>
      </c>
      <c r="AN42" s="189"/>
      <c r="AO42" s="189" t="s">
        <v>836</v>
      </c>
      <c r="AP42" s="204" t="s">
        <v>908</v>
      </c>
      <c r="AQ42" s="204" t="s">
        <v>909</v>
      </c>
      <c r="AR42" s="204" t="s">
        <v>916</v>
      </c>
      <c r="AS42" s="155"/>
    </row>
    <row r="43" spans="1:45" s="5" customFormat="1" ht="57" customHeight="1" x14ac:dyDescent="0.25">
      <c r="A43" s="192" t="s">
        <v>530</v>
      </c>
      <c r="B43" s="192" t="s">
        <v>713</v>
      </c>
      <c r="C43" s="156" t="s">
        <v>531</v>
      </c>
      <c r="D43" s="156" t="s">
        <v>242</v>
      </c>
      <c r="E43" s="156" t="s">
        <v>532</v>
      </c>
      <c r="F43" s="156" t="s">
        <v>220</v>
      </c>
      <c r="G43" s="186">
        <v>0.08</v>
      </c>
      <c r="H43" s="186">
        <v>0.08</v>
      </c>
      <c r="I43" s="186">
        <v>0.08</v>
      </c>
      <c r="J43" s="186">
        <v>0.08</v>
      </c>
      <c r="K43" s="186">
        <v>0.09</v>
      </c>
      <c r="L43" s="186">
        <v>0.09</v>
      </c>
      <c r="M43" s="186">
        <v>0.08</v>
      </c>
      <c r="N43" s="186">
        <v>0.08</v>
      </c>
      <c r="O43" s="186">
        <v>0.08</v>
      </c>
      <c r="P43" s="186">
        <v>0.08</v>
      </c>
      <c r="Q43" s="186">
        <v>0.09</v>
      </c>
      <c r="R43" s="186">
        <v>0.09</v>
      </c>
      <c r="S43" s="186">
        <v>0.08</v>
      </c>
      <c r="T43" s="186">
        <v>0.08</v>
      </c>
      <c r="U43" s="186">
        <v>0.08</v>
      </c>
      <c r="V43" s="186">
        <v>0.08</v>
      </c>
      <c r="W43" s="186">
        <v>0.09</v>
      </c>
      <c r="X43" s="186">
        <v>0.09</v>
      </c>
      <c r="Y43" s="186">
        <v>0.08</v>
      </c>
      <c r="Z43" s="186">
        <v>0.08</v>
      </c>
      <c r="AA43" s="186">
        <v>0.08</v>
      </c>
      <c r="AB43" s="186">
        <v>0.08</v>
      </c>
      <c r="AC43" s="186">
        <v>0.09</v>
      </c>
      <c r="AD43" s="186">
        <v>0.09</v>
      </c>
      <c r="AE43" s="172">
        <f t="shared" si="0"/>
        <v>0.99999999999999978</v>
      </c>
      <c r="AF43" s="173">
        <f t="shared" si="1"/>
        <v>0.99999999999999978</v>
      </c>
      <c r="AG43" s="203" t="s">
        <v>244</v>
      </c>
      <c r="AH43" s="155" t="s">
        <v>245</v>
      </c>
      <c r="AI43" s="155" t="s">
        <v>246</v>
      </c>
      <c r="AJ43" s="155" t="s">
        <v>526</v>
      </c>
      <c r="AK43" s="155"/>
      <c r="AL43" s="189" t="s">
        <v>678</v>
      </c>
      <c r="AM43" s="205" t="s">
        <v>812</v>
      </c>
      <c r="AN43" s="205" t="s">
        <v>823</v>
      </c>
      <c r="AO43" s="205" t="s">
        <v>837</v>
      </c>
      <c r="AP43" s="189" t="s">
        <v>859</v>
      </c>
      <c r="AQ43" s="205" t="s">
        <v>893</v>
      </c>
      <c r="AR43" s="203" t="s">
        <v>959</v>
      </c>
      <c r="AS43" s="155"/>
    </row>
    <row r="44" spans="1:45" s="82" customFormat="1" ht="81" customHeight="1" x14ac:dyDescent="0.25">
      <c r="A44" s="176" t="s">
        <v>597</v>
      </c>
      <c r="B44" s="177" t="s">
        <v>714</v>
      </c>
      <c r="C44" s="156" t="s">
        <v>598</v>
      </c>
      <c r="D44" s="156" t="s">
        <v>603</v>
      </c>
      <c r="E44" s="156" t="s">
        <v>604</v>
      </c>
      <c r="F44" s="156" t="s">
        <v>605</v>
      </c>
      <c r="G44" s="198">
        <v>0.06</v>
      </c>
      <c r="H44" s="198">
        <v>0.06</v>
      </c>
      <c r="I44" s="198">
        <v>0.06</v>
      </c>
      <c r="J44" s="198">
        <v>0.06</v>
      </c>
      <c r="K44" s="198">
        <v>0.06</v>
      </c>
      <c r="L44" s="198">
        <v>5.5555555555555552E-2</v>
      </c>
      <c r="M44" s="198">
        <v>0.06</v>
      </c>
      <c r="N44" s="198">
        <v>0.06</v>
      </c>
      <c r="O44" s="198">
        <v>0.06</v>
      </c>
      <c r="P44" s="198">
        <v>0.06</v>
      </c>
      <c r="Q44" s="198">
        <v>0.06</v>
      </c>
      <c r="R44" s="198">
        <v>0.06</v>
      </c>
      <c r="S44" s="186">
        <v>0.06</v>
      </c>
      <c r="T44" s="186">
        <v>0.06</v>
      </c>
      <c r="U44" s="198">
        <v>0.06</v>
      </c>
      <c r="V44" s="198">
        <v>0.06</v>
      </c>
      <c r="W44" s="198">
        <v>0.06</v>
      </c>
      <c r="X44" s="198">
        <v>0.06</v>
      </c>
      <c r="Y44" s="198">
        <v>0.46</v>
      </c>
      <c r="Z44" s="198"/>
      <c r="AA44" s="198"/>
      <c r="AB44" s="198"/>
      <c r="AC44" s="198"/>
      <c r="AD44" s="198"/>
      <c r="AE44" s="199">
        <f t="shared" si="0"/>
        <v>1</v>
      </c>
      <c r="AF44" s="200">
        <f t="shared" si="1"/>
        <v>0.53555555555555556</v>
      </c>
      <c r="AG44" s="156" t="s">
        <v>379</v>
      </c>
      <c r="AH44" s="156" t="s">
        <v>578</v>
      </c>
      <c r="AI44" s="156" t="s">
        <v>579</v>
      </c>
      <c r="AJ44" s="156" t="s">
        <v>580</v>
      </c>
      <c r="AK44" s="156"/>
      <c r="AL44" s="156" t="s">
        <v>679</v>
      </c>
      <c r="AM44" s="183" t="s">
        <v>738</v>
      </c>
      <c r="AN44" s="206" t="s">
        <v>824</v>
      </c>
      <c r="AO44" s="207" t="s">
        <v>763</v>
      </c>
      <c r="AP44" s="207" t="s">
        <v>894</v>
      </c>
      <c r="AQ44" s="183" t="s">
        <v>895</v>
      </c>
      <c r="AR44" s="207" t="s">
        <v>937</v>
      </c>
      <c r="AS44" s="156"/>
    </row>
    <row r="45" spans="1:45" s="82" customFormat="1" ht="33" customHeight="1" x14ac:dyDescent="0.25">
      <c r="A45" s="176"/>
      <c r="B45" s="177" t="s">
        <v>714</v>
      </c>
      <c r="C45" s="156" t="s">
        <v>636</v>
      </c>
      <c r="D45" s="156" t="s">
        <v>603</v>
      </c>
      <c r="E45" s="156" t="s">
        <v>205</v>
      </c>
      <c r="F45" s="156" t="s">
        <v>606</v>
      </c>
      <c r="G45" s="198">
        <v>0.06</v>
      </c>
      <c r="H45" s="198">
        <v>0.06</v>
      </c>
      <c r="I45" s="198">
        <v>0.06</v>
      </c>
      <c r="J45" s="198">
        <v>0.06</v>
      </c>
      <c r="K45" s="198">
        <v>0.06</v>
      </c>
      <c r="L45" s="198">
        <v>5.5555555555555552E-2</v>
      </c>
      <c r="M45" s="198">
        <v>0.06</v>
      </c>
      <c r="N45" s="198">
        <v>0.06</v>
      </c>
      <c r="O45" s="198">
        <v>0.06</v>
      </c>
      <c r="P45" s="198">
        <v>0.06</v>
      </c>
      <c r="Q45" s="198">
        <v>0.06</v>
      </c>
      <c r="R45" s="198">
        <v>0.06</v>
      </c>
      <c r="S45" s="198">
        <v>0.06</v>
      </c>
      <c r="T45" s="198">
        <v>0.06</v>
      </c>
      <c r="U45" s="198">
        <v>0.06</v>
      </c>
      <c r="V45" s="198">
        <v>0.06</v>
      </c>
      <c r="W45" s="198">
        <v>0.06</v>
      </c>
      <c r="X45" s="198">
        <v>0.06</v>
      </c>
      <c r="Y45" s="198">
        <v>0.46</v>
      </c>
      <c r="Z45" s="198">
        <v>0.46</v>
      </c>
      <c r="AA45" s="198"/>
      <c r="AB45" s="198"/>
      <c r="AC45" s="198"/>
      <c r="AD45" s="198"/>
      <c r="AE45" s="199">
        <f t="shared" si="0"/>
        <v>1</v>
      </c>
      <c r="AF45" s="200">
        <f t="shared" si="1"/>
        <v>0.99555555555555553</v>
      </c>
      <c r="AG45" s="156" t="s">
        <v>380</v>
      </c>
      <c r="AH45" s="156" t="s">
        <v>381</v>
      </c>
      <c r="AI45" s="156" t="s">
        <v>581</v>
      </c>
      <c r="AJ45" s="156" t="s">
        <v>582</v>
      </c>
      <c r="AK45" s="156"/>
      <c r="AL45" s="183" t="s">
        <v>680</v>
      </c>
      <c r="AM45" s="206" t="s">
        <v>732</v>
      </c>
      <c r="AN45" s="183" t="s">
        <v>745</v>
      </c>
      <c r="AO45" s="207" t="s">
        <v>765</v>
      </c>
      <c r="AP45" s="206" t="s">
        <v>896</v>
      </c>
      <c r="AQ45" s="183" t="s">
        <v>897</v>
      </c>
      <c r="AR45" s="207" t="s">
        <v>960</v>
      </c>
      <c r="AS45" s="156"/>
    </row>
    <row r="46" spans="1:45" s="82" customFormat="1" ht="24.75" customHeight="1" x14ac:dyDescent="0.25">
      <c r="A46" s="176"/>
      <c r="B46" s="177" t="s">
        <v>714</v>
      </c>
      <c r="C46" s="156" t="s">
        <v>599</v>
      </c>
      <c r="D46" s="156" t="s">
        <v>603</v>
      </c>
      <c r="E46" s="156" t="s">
        <v>607</v>
      </c>
      <c r="F46" s="156" t="s">
        <v>608</v>
      </c>
      <c r="G46" s="198"/>
      <c r="H46" s="198"/>
      <c r="I46" s="198"/>
      <c r="J46" s="198"/>
      <c r="K46" s="198"/>
      <c r="L46" s="198"/>
      <c r="M46" s="198">
        <v>0.14000000000000001</v>
      </c>
      <c r="N46" s="198"/>
      <c r="O46" s="198">
        <v>0.14000000000000001</v>
      </c>
      <c r="P46" s="198">
        <v>0.14000000000000001</v>
      </c>
      <c r="Q46" s="198">
        <v>0.14000000000000001</v>
      </c>
      <c r="R46" s="198">
        <v>0.14000000000000001</v>
      </c>
      <c r="S46" s="198">
        <v>0.14000000000000001</v>
      </c>
      <c r="T46" s="198">
        <v>0.14000000000000001</v>
      </c>
      <c r="U46" s="198">
        <v>0.14000000000000001</v>
      </c>
      <c r="V46" s="198">
        <v>0.14000000000000001</v>
      </c>
      <c r="W46" s="198">
        <v>0.14000000000000001</v>
      </c>
      <c r="X46" s="198">
        <v>0.14000000000000001</v>
      </c>
      <c r="Y46" s="198">
        <v>0.16</v>
      </c>
      <c r="Z46" s="198">
        <v>0.16</v>
      </c>
      <c r="AA46" s="198"/>
      <c r="AB46" s="198"/>
      <c r="AC46" s="198"/>
      <c r="AD46" s="198">
        <v>0.14000000000000001</v>
      </c>
      <c r="AE46" s="199">
        <f t="shared" si="0"/>
        <v>1</v>
      </c>
      <c r="AF46" s="200">
        <f t="shared" si="1"/>
        <v>1</v>
      </c>
      <c r="AG46" s="156" t="s">
        <v>382</v>
      </c>
      <c r="AH46" s="156" t="s">
        <v>583</v>
      </c>
      <c r="AI46" s="156" t="s">
        <v>584</v>
      </c>
      <c r="AJ46" s="156" t="s">
        <v>585</v>
      </c>
      <c r="AK46" s="156"/>
      <c r="AL46" s="183" t="s">
        <v>681</v>
      </c>
      <c r="AM46" s="183" t="s">
        <v>813</v>
      </c>
      <c r="AN46" s="183" t="s">
        <v>746</v>
      </c>
      <c r="AO46" s="183" t="s">
        <v>764</v>
      </c>
      <c r="AP46" s="207" t="s">
        <v>860</v>
      </c>
      <c r="AQ46" s="206" t="s">
        <v>898</v>
      </c>
      <c r="AR46" s="207" t="s">
        <v>938</v>
      </c>
      <c r="AS46" s="156"/>
    </row>
    <row r="47" spans="1:45" s="82" customFormat="1" ht="25.5" customHeight="1" x14ac:dyDescent="0.25">
      <c r="A47" s="176"/>
      <c r="B47" s="177" t="s">
        <v>714</v>
      </c>
      <c r="C47" s="156" t="s">
        <v>600</v>
      </c>
      <c r="D47" s="156" t="s">
        <v>603</v>
      </c>
      <c r="E47" s="156" t="s">
        <v>609</v>
      </c>
      <c r="F47" s="156" t="s">
        <v>610</v>
      </c>
      <c r="G47" s="198"/>
      <c r="H47" s="198"/>
      <c r="I47" s="198"/>
      <c r="J47" s="198"/>
      <c r="K47" s="198"/>
      <c r="L47" s="198"/>
      <c r="M47" s="198"/>
      <c r="N47" s="198"/>
      <c r="O47" s="198">
        <v>0.1</v>
      </c>
      <c r="P47" s="198"/>
      <c r="Q47" s="198">
        <v>0.1</v>
      </c>
      <c r="R47" s="198"/>
      <c r="S47" s="198">
        <v>0.1</v>
      </c>
      <c r="T47" s="198"/>
      <c r="U47" s="198">
        <v>0.1</v>
      </c>
      <c r="V47" s="198"/>
      <c r="W47" s="198">
        <v>0.1</v>
      </c>
      <c r="X47" s="198"/>
      <c r="Y47" s="198">
        <v>0.5</v>
      </c>
      <c r="Z47" s="198">
        <v>0.5</v>
      </c>
      <c r="AA47" s="198"/>
      <c r="AB47" s="198"/>
      <c r="AC47" s="198"/>
      <c r="AD47" s="198">
        <v>0.5</v>
      </c>
      <c r="AE47" s="199">
        <f t="shared" si="0"/>
        <v>1</v>
      </c>
      <c r="AF47" s="200">
        <f t="shared" si="1"/>
        <v>1</v>
      </c>
      <c r="AG47" s="156"/>
      <c r="AH47" s="156"/>
      <c r="AI47" s="156"/>
      <c r="AJ47" s="156"/>
      <c r="AK47" s="156"/>
      <c r="AL47" s="156"/>
      <c r="AM47" s="156"/>
      <c r="AN47" s="156"/>
      <c r="AO47" s="156"/>
      <c r="AP47" s="207" t="s">
        <v>861</v>
      </c>
      <c r="AQ47" s="183" t="s">
        <v>899</v>
      </c>
      <c r="AR47" s="207" t="s">
        <v>939</v>
      </c>
      <c r="AS47" s="156"/>
    </row>
    <row r="48" spans="1:45" s="82" customFormat="1" ht="42" customHeight="1" x14ac:dyDescent="0.25">
      <c r="A48" s="176"/>
      <c r="B48" s="177" t="s">
        <v>714</v>
      </c>
      <c r="C48" s="156" t="s">
        <v>601</v>
      </c>
      <c r="D48" s="156" t="s">
        <v>603</v>
      </c>
      <c r="E48" s="156" t="s">
        <v>611</v>
      </c>
      <c r="F48" s="156" t="s">
        <v>612</v>
      </c>
      <c r="G48" s="198"/>
      <c r="H48" s="198"/>
      <c r="I48" s="198"/>
      <c r="J48" s="198"/>
      <c r="K48" s="198"/>
      <c r="L48" s="198"/>
      <c r="M48" s="198"/>
      <c r="N48" s="198"/>
      <c r="O48" s="198">
        <v>0.1</v>
      </c>
      <c r="P48" s="198"/>
      <c r="Q48" s="198">
        <v>0.1</v>
      </c>
      <c r="R48" s="198"/>
      <c r="S48" s="198">
        <v>0.1</v>
      </c>
      <c r="T48" s="198"/>
      <c r="U48" s="198">
        <v>0.1</v>
      </c>
      <c r="V48" s="198"/>
      <c r="W48" s="198">
        <v>0.1</v>
      </c>
      <c r="X48" s="198"/>
      <c r="Y48" s="198">
        <v>0.5</v>
      </c>
      <c r="Z48" s="198"/>
      <c r="AA48" s="198"/>
      <c r="AB48" s="198"/>
      <c r="AC48" s="198"/>
      <c r="AD48" s="198"/>
      <c r="AE48" s="199" t="s">
        <v>951</v>
      </c>
      <c r="AF48" s="200">
        <f t="shared" si="1"/>
        <v>0</v>
      </c>
      <c r="AG48" s="156"/>
      <c r="AH48" s="156"/>
      <c r="AI48" s="156"/>
      <c r="AJ48" s="156"/>
      <c r="AK48" s="153" t="s">
        <v>718</v>
      </c>
      <c r="AL48" s="153" t="s">
        <v>719</v>
      </c>
      <c r="AM48" s="156"/>
      <c r="AN48" s="156"/>
      <c r="AO48" s="156"/>
      <c r="AP48" s="156"/>
      <c r="AQ48" s="156"/>
      <c r="AR48" s="156"/>
      <c r="AS48" s="156"/>
    </row>
    <row r="49" spans="1:45" s="82" customFormat="1" ht="25.5" customHeight="1" x14ac:dyDescent="0.25">
      <c r="A49" s="176" t="s">
        <v>208</v>
      </c>
      <c r="B49" s="177" t="s">
        <v>714</v>
      </c>
      <c r="C49" s="156" t="s">
        <v>209</v>
      </c>
      <c r="D49" s="156" t="s">
        <v>603</v>
      </c>
      <c r="E49" s="156" t="s">
        <v>613</v>
      </c>
      <c r="F49" s="156" t="s">
        <v>614</v>
      </c>
      <c r="G49" s="198">
        <v>0.08</v>
      </c>
      <c r="H49" s="198">
        <v>0.08</v>
      </c>
      <c r="I49" s="198">
        <v>0.08</v>
      </c>
      <c r="J49" s="198">
        <v>0.08</v>
      </c>
      <c r="K49" s="198">
        <v>0.08</v>
      </c>
      <c r="L49" s="198">
        <v>0.08</v>
      </c>
      <c r="M49" s="198">
        <v>0.08</v>
      </c>
      <c r="N49" s="198">
        <v>0.08</v>
      </c>
      <c r="O49" s="198">
        <v>0.08</v>
      </c>
      <c r="P49" s="198">
        <v>0.08</v>
      </c>
      <c r="Q49" s="198">
        <v>0.08</v>
      </c>
      <c r="R49" s="198">
        <v>0.08</v>
      </c>
      <c r="S49" s="198">
        <v>0.08</v>
      </c>
      <c r="T49" s="198">
        <v>0.08</v>
      </c>
      <c r="U49" s="198">
        <v>0.08</v>
      </c>
      <c r="V49" s="198">
        <v>0.08</v>
      </c>
      <c r="W49" s="198">
        <v>0.08</v>
      </c>
      <c r="X49" s="198">
        <v>0.08</v>
      </c>
      <c r="Y49" s="198">
        <v>0.08</v>
      </c>
      <c r="Z49" s="198">
        <v>0.08</v>
      </c>
      <c r="AA49" s="198">
        <v>0.08</v>
      </c>
      <c r="AB49" s="198">
        <v>0.08</v>
      </c>
      <c r="AC49" s="198">
        <v>0.12</v>
      </c>
      <c r="AD49" s="198">
        <v>0.12</v>
      </c>
      <c r="AE49" s="199">
        <f t="shared" si="0"/>
        <v>0.99999999999999989</v>
      </c>
      <c r="AF49" s="200">
        <f t="shared" si="1"/>
        <v>0.99999999999999989</v>
      </c>
      <c r="AG49" s="156" t="s">
        <v>384</v>
      </c>
      <c r="AH49" s="156" t="s">
        <v>385</v>
      </c>
      <c r="AI49" s="156" t="s">
        <v>589</v>
      </c>
      <c r="AJ49" s="207" t="s">
        <v>590</v>
      </c>
      <c r="AK49" s="156"/>
      <c r="AL49" s="207" t="s">
        <v>682</v>
      </c>
      <c r="AM49" s="206" t="s">
        <v>814</v>
      </c>
      <c r="AN49" s="206" t="s">
        <v>825</v>
      </c>
      <c r="AO49" s="207" t="s">
        <v>838</v>
      </c>
      <c r="AP49" s="207" t="s">
        <v>862</v>
      </c>
      <c r="AQ49" s="206" t="s">
        <v>900</v>
      </c>
      <c r="AR49" s="183" t="s">
        <v>940</v>
      </c>
      <c r="AS49" s="156"/>
    </row>
    <row r="50" spans="1:45" s="82" customFormat="1" ht="46.5" customHeight="1" x14ac:dyDescent="0.25">
      <c r="A50" s="176"/>
      <c r="B50" s="177" t="s">
        <v>714</v>
      </c>
      <c r="C50" s="155" t="s">
        <v>637</v>
      </c>
      <c r="D50" s="155" t="s">
        <v>603</v>
      </c>
      <c r="E50" s="155" t="s">
        <v>615</v>
      </c>
      <c r="F50" s="155" t="s">
        <v>616</v>
      </c>
      <c r="G50" s="186">
        <v>0.08</v>
      </c>
      <c r="H50" s="186">
        <v>0.08</v>
      </c>
      <c r="I50" s="186">
        <v>0.08</v>
      </c>
      <c r="J50" s="186">
        <v>0.08</v>
      </c>
      <c r="K50" s="186">
        <v>0.08</v>
      </c>
      <c r="L50" s="186">
        <v>0.08</v>
      </c>
      <c r="M50" s="186">
        <v>0.08</v>
      </c>
      <c r="N50" s="186">
        <v>0.08</v>
      </c>
      <c r="O50" s="186">
        <v>0.08</v>
      </c>
      <c r="P50" s="186">
        <v>0.08</v>
      </c>
      <c r="Q50" s="186">
        <v>0.08</v>
      </c>
      <c r="R50" s="186">
        <v>0.08</v>
      </c>
      <c r="S50" s="186">
        <v>0.08</v>
      </c>
      <c r="T50" s="186">
        <v>0.08</v>
      </c>
      <c r="U50" s="186">
        <v>0.08</v>
      </c>
      <c r="V50" s="186">
        <v>0.08</v>
      </c>
      <c r="W50" s="186">
        <v>0.08</v>
      </c>
      <c r="X50" s="186">
        <v>0.08</v>
      </c>
      <c r="Y50" s="186">
        <v>0.08</v>
      </c>
      <c r="Z50" s="186">
        <v>0.08</v>
      </c>
      <c r="AA50" s="186">
        <v>0.08</v>
      </c>
      <c r="AB50" s="186">
        <v>0.08</v>
      </c>
      <c r="AC50" s="186">
        <v>0.12</v>
      </c>
      <c r="AD50" s="186">
        <v>0.12</v>
      </c>
      <c r="AE50" s="172">
        <f t="shared" si="0"/>
        <v>0.99999999999999989</v>
      </c>
      <c r="AF50" s="173">
        <f t="shared" si="1"/>
        <v>0.99999999999999989</v>
      </c>
      <c r="AG50" s="155"/>
      <c r="AH50" s="155"/>
      <c r="AI50" s="155"/>
      <c r="AJ50" s="155"/>
      <c r="AK50" s="155"/>
      <c r="AL50" s="155" t="s">
        <v>733</v>
      </c>
      <c r="AM50" s="189" t="s">
        <v>815</v>
      </c>
      <c r="AN50" s="205" t="s">
        <v>826</v>
      </c>
      <c r="AO50" s="189" t="s">
        <v>839</v>
      </c>
      <c r="AP50" s="203" t="s">
        <v>863</v>
      </c>
      <c r="AQ50" s="205" t="s">
        <v>901</v>
      </c>
      <c r="AR50" s="207" t="s">
        <v>967</v>
      </c>
      <c r="AS50" s="156"/>
    </row>
    <row r="51" spans="1:45" s="82" customFormat="1" ht="72" customHeight="1" x14ac:dyDescent="0.25">
      <c r="A51" s="177" t="s">
        <v>215</v>
      </c>
      <c r="B51" s="177" t="s">
        <v>715</v>
      </c>
      <c r="C51" s="156" t="s">
        <v>602</v>
      </c>
      <c r="D51" s="156" t="s">
        <v>603</v>
      </c>
      <c r="E51" s="156" t="s">
        <v>617</v>
      </c>
      <c r="F51" s="156" t="s">
        <v>618</v>
      </c>
      <c r="G51" s="198">
        <v>0.08</v>
      </c>
      <c r="H51" s="198">
        <v>0.08</v>
      </c>
      <c r="I51" s="198">
        <v>0.08</v>
      </c>
      <c r="J51" s="198">
        <v>0.08</v>
      </c>
      <c r="K51" s="198">
        <v>0.08</v>
      </c>
      <c r="L51" s="198">
        <v>0.08</v>
      </c>
      <c r="M51" s="198">
        <v>0.08</v>
      </c>
      <c r="N51" s="198">
        <v>0.08</v>
      </c>
      <c r="O51" s="198">
        <v>0.08</v>
      </c>
      <c r="P51" s="198">
        <v>0.08</v>
      </c>
      <c r="Q51" s="198">
        <v>0.08</v>
      </c>
      <c r="R51" s="198">
        <v>0.08</v>
      </c>
      <c r="S51" s="198">
        <v>0.08</v>
      </c>
      <c r="T51" s="198">
        <v>0.08</v>
      </c>
      <c r="U51" s="198">
        <v>0.08</v>
      </c>
      <c r="V51" s="198">
        <v>0.08</v>
      </c>
      <c r="W51" s="198">
        <v>0.08</v>
      </c>
      <c r="X51" s="198">
        <v>0.08</v>
      </c>
      <c r="Y51" s="198">
        <v>0.08</v>
      </c>
      <c r="Z51" s="198">
        <v>0.08</v>
      </c>
      <c r="AA51" s="198">
        <v>0.08</v>
      </c>
      <c r="AB51" s="198">
        <v>0.08</v>
      </c>
      <c r="AC51" s="198">
        <v>0.12</v>
      </c>
      <c r="AD51" s="198">
        <v>0.12</v>
      </c>
      <c r="AE51" s="199">
        <f t="shared" si="0"/>
        <v>0.99999999999999989</v>
      </c>
      <c r="AF51" s="200">
        <f t="shared" si="1"/>
        <v>0.99999999999999989</v>
      </c>
      <c r="AG51" s="156" t="s">
        <v>389</v>
      </c>
      <c r="AH51" s="156" t="s">
        <v>390</v>
      </c>
      <c r="AI51" s="156" t="s">
        <v>593</v>
      </c>
      <c r="AJ51" s="156" t="s">
        <v>594</v>
      </c>
      <c r="AK51" s="156"/>
      <c r="AL51" s="207" t="s">
        <v>683</v>
      </c>
      <c r="AM51" s="156" t="s">
        <v>734</v>
      </c>
      <c r="AN51" s="183" t="s">
        <v>827</v>
      </c>
      <c r="AO51" s="183" t="s">
        <v>766</v>
      </c>
      <c r="AP51" s="206" t="s">
        <v>902</v>
      </c>
      <c r="AQ51" s="183" t="s">
        <v>903</v>
      </c>
      <c r="AR51" s="207" t="s">
        <v>961</v>
      </c>
      <c r="AS51" s="156"/>
    </row>
    <row r="52" spans="1:45" s="5" customFormat="1" ht="55.5" customHeight="1" x14ac:dyDescent="0.25">
      <c r="A52" s="208" t="s">
        <v>41</v>
      </c>
      <c r="B52" s="177" t="s">
        <v>692</v>
      </c>
      <c r="C52" s="156" t="s">
        <v>551</v>
      </c>
      <c r="D52" s="156" t="s">
        <v>43</v>
      </c>
      <c r="E52" s="156" t="s">
        <v>550</v>
      </c>
      <c r="F52" s="156" t="s">
        <v>506</v>
      </c>
      <c r="G52" s="186"/>
      <c r="H52" s="186"/>
      <c r="I52" s="186"/>
      <c r="J52" s="186"/>
      <c r="K52" s="186">
        <v>0.1</v>
      </c>
      <c r="L52" s="186">
        <v>0.1</v>
      </c>
      <c r="M52" s="186"/>
      <c r="N52" s="186"/>
      <c r="O52" s="186"/>
      <c r="P52" s="186"/>
      <c r="Q52" s="186"/>
      <c r="R52" s="186"/>
      <c r="S52" s="186"/>
      <c r="T52" s="186"/>
      <c r="U52" s="186"/>
      <c r="V52" s="186"/>
      <c r="W52" s="186">
        <v>0.22</v>
      </c>
      <c r="X52" s="186">
        <v>0.22</v>
      </c>
      <c r="Y52" s="186"/>
      <c r="Z52" s="186"/>
      <c r="AA52" s="186"/>
      <c r="AB52" s="186"/>
      <c r="AC52" s="186">
        <v>0.68</v>
      </c>
      <c r="AD52" s="186">
        <v>0.68</v>
      </c>
      <c r="AE52" s="172">
        <f t="shared" si="0"/>
        <v>1</v>
      </c>
      <c r="AF52" s="173">
        <f t="shared" si="1"/>
        <v>1</v>
      </c>
      <c r="AG52" s="155"/>
      <c r="AH52" s="155"/>
      <c r="AI52" s="155" t="s">
        <v>248</v>
      </c>
      <c r="AJ52" s="155"/>
      <c r="AK52" s="155"/>
      <c r="AL52" s="155"/>
      <c r="AM52" s="155"/>
      <c r="AN52" s="155"/>
      <c r="AO52" s="155" t="s">
        <v>840</v>
      </c>
      <c r="AP52" s="155" t="s">
        <v>881</v>
      </c>
      <c r="AQ52" s="155" t="s">
        <v>880</v>
      </c>
      <c r="AR52" s="155" t="s">
        <v>949</v>
      </c>
      <c r="AS52" s="155"/>
    </row>
    <row r="53" spans="1:45" s="5" customFormat="1" ht="33.75" customHeight="1" x14ac:dyDescent="0.25">
      <c r="A53" s="176" t="s">
        <v>45</v>
      </c>
      <c r="B53" s="177" t="s">
        <v>693</v>
      </c>
      <c r="C53" s="156" t="s">
        <v>537</v>
      </c>
      <c r="D53" s="156" t="s">
        <v>43</v>
      </c>
      <c r="E53" s="156" t="s">
        <v>538</v>
      </c>
      <c r="F53" s="156" t="s">
        <v>539</v>
      </c>
      <c r="G53" s="186"/>
      <c r="H53" s="186"/>
      <c r="I53" s="186"/>
      <c r="J53" s="186"/>
      <c r="K53" s="186"/>
      <c r="L53" s="186"/>
      <c r="M53" s="186"/>
      <c r="N53" s="186"/>
      <c r="O53" s="186"/>
      <c r="P53" s="186"/>
      <c r="Q53" s="186"/>
      <c r="R53" s="186"/>
      <c r="S53" s="186"/>
      <c r="T53" s="186"/>
      <c r="U53" s="186"/>
      <c r="V53" s="186"/>
      <c r="W53" s="186"/>
      <c r="X53" s="186"/>
      <c r="Y53" s="186"/>
      <c r="Z53" s="186"/>
      <c r="AA53" s="186">
        <v>1</v>
      </c>
      <c r="AB53" s="186">
        <v>1</v>
      </c>
      <c r="AC53" s="186"/>
      <c r="AD53" s="186"/>
      <c r="AE53" s="172">
        <f t="shared" si="0"/>
        <v>1</v>
      </c>
      <c r="AF53" s="173">
        <f t="shared" si="1"/>
        <v>1</v>
      </c>
      <c r="AG53" s="155"/>
      <c r="AH53" s="155"/>
      <c r="AI53" s="155"/>
      <c r="AJ53" s="155"/>
      <c r="AK53" s="155"/>
      <c r="AL53" s="155"/>
      <c r="AM53" s="155"/>
      <c r="AN53" s="155"/>
      <c r="AO53" s="155"/>
      <c r="AP53" s="155"/>
      <c r="AQ53" s="155" t="s">
        <v>882</v>
      </c>
      <c r="AR53" s="155" t="s">
        <v>941</v>
      </c>
      <c r="AS53" s="155"/>
    </row>
    <row r="54" spans="1:45" s="5" customFormat="1" ht="33.75" customHeight="1" x14ac:dyDescent="0.25">
      <c r="A54" s="176"/>
      <c r="B54" s="177" t="s">
        <v>693</v>
      </c>
      <c r="C54" s="183" t="s">
        <v>50</v>
      </c>
      <c r="D54" s="156" t="s">
        <v>43</v>
      </c>
      <c r="E54" s="201" t="s">
        <v>716</v>
      </c>
      <c r="F54" s="156" t="s">
        <v>717</v>
      </c>
      <c r="G54" s="186">
        <v>0.25</v>
      </c>
      <c r="H54" s="186">
        <v>0.25</v>
      </c>
      <c r="I54" s="186">
        <v>0.25</v>
      </c>
      <c r="J54" s="186">
        <v>0.25</v>
      </c>
      <c r="K54" s="186">
        <v>0.25</v>
      </c>
      <c r="L54" s="186">
        <v>0.25</v>
      </c>
      <c r="M54" s="186">
        <v>0.25</v>
      </c>
      <c r="N54" s="186">
        <v>0.25</v>
      </c>
      <c r="O54" s="186"/>
      <c r="P54" s="186"/>
      <c r="Q54" s="186"/>
      <c r="R54" s="186"/>
      <c r="S54" s="186"/>
      <c r="T54" s="186"/>
      <c r="U54" s="186"/>
      <c r="V54" s="186"/>
      <c r="W54" s="186"/>
      <c r="X54" s="186"/>
      <c r="Y54" s="186"/>
      <c r="Z54" s="186"/>
      <c r="AA54" s="186"/>
      <c r="AB54" s="186"/>
      <c r="AC54" s="186"/>
      <c r="AD54" s="186"/>
      <c r="AE54" s="172">
        <f t="shared" si="0"/>
        <v>1</v>
      </c>
      <c r="AF54" s="173">
        <f t="shared" si="1"/>
        <v>1</v>
      </c>
      <c r="AG54" s="156" t="s">
        <v>255</v>
      </c>
      <c r="AH54" s="156" t="s">
        <v>256</v>
      </c>
      <c r="AI54" s="156" t="s">
        <v>257</v>
      </c>
      <c r="AJ54" s="207" t="s">
        <v>545</v>
      </c>
      <c r="AK54" s="155"/>
      <c r="AL54" s="155"/>
      <c r="AM54" s="155"/>
      <c r="AN54" s="155"/>
      <c r="AO54" s="155"/>
      <c r="AP54" s="155" t="s">
        <v>543</v>
      </c>
      <c r="AQ54" s="155" t="s">
        <v>543</v>
      </c>
      <c r="AR54" s="155" t="s">
        <v>941</v>
      </c>
      <c r="AS54" s="155"/>
    </row>
    <row r="55" spans="1:45" s="5" customFormat="1" ht="33.75" customHeight="1" x14ac:dyDescent="0.25">
      <c r="A55" s="176"/>
      <c r="B55" s="177" t="s">
        <v>693</v>
      </c>
      <c r="C55" s="156" t="s">
        <v>52</v>
      </c>
      <c r="D55" s="156" t="s">
        <v>43</v>
      </c>
      <c r="E55" s="156" t="s">
        <v>540</v>
      </c>
      <c r="F55" s="156" t="s">
        <v>541</v>
      </c>
      <c r="G55" s="184">
        <v>0.03</v>
      </c>
      <c r="H55" s="186">
        <v>0.03</v>
      </c>
      <c r="I55" s="186">
        <v>0.09</v>
      </c>
      <c r="J55" s="186">
        <v>0.09</v>
      </c>
      <c r="K55" s="186">
        <v>0.09</v>
      </c>
      <c r="L55" s="186">
        <v>0.09</v>
      </c>
      <c r="M55" s="186">
        <v>0.09</v>
      </c>
      <c r="N55" s="186">
        <v>0.09</v>
      </c>
      <c r="O55" s="186">
        <v>0.09</v>
      </c>
      <c r="P55" s="186">
        <v>0.09</v>
      </c>
      <c r="Q55" s="186">
        <v>0.08</v>
      </c>
      <c r="R55" s="186">
        <v>0.08</v>
      </c>
      <c r="S55" s="186">
        <v>0.08</v>
      </c>
      <c r="T55" s="186">
        <v>0.08</v>
      </c>
      <c r="U55" s="186">
        <v>0.09</v>
      </c>
      <c r="V55" s="186">
        <v>0.09</v>
      </c>
      <c r="W55" s="186">
        <v>0.09</v>
      </c>
      <c r="X55" s="186">
        <v>0.09</v>
      </c>
      <c r="Y55" s="186">
        <v>0.09</v>
      </c>
      <c r="Z55" s="186"/>
      <c r="AA55" s="186">
        <v>0.09</v>
      </c>
      <c r="AB55" s="186">
        <v>0.09</v>
      </c>
      <c r="AC55" s="186">
        <v>0.09</v>
      </c>
      <c r="AD55" s="186">
        <v>0.09</v>
      </c>
      <c r="AE55" s="172">
        <f t="shared" si="0"/>
        <v>0.99999999999999989</v>
      </c>
      <c r="AF55" s="173">
        <f t="shared" si="1"/>
        <v>0.90999999999999992</v>
      </c>
      <c r="AG55" s="155" t="s">
        <v>258</v>
      </c>
      <c r="AH55" s="155" t="s">
        <v>259</v>
      </c>
      <c r="AI55" s="155" t="s">
        <v>260</v>
      </c>
      <c r="AJ55" s="155" t="s">
        <v>546</v>
      </c>
      <c r="AK55" s="155" t="s">
        <v>643</v>
      </c>
      <c r="AL55" s="155" t="s">
        <v>644</v>
      </c>
      <c r="AM55" s="155" t="s">
        <v>729</v>
      </c>
      <c r="AN55" s="155" t="s">
        <v>741</v>
      </c>
      <c r="AO55" s="155" t="s">
        <v>748</v>
      </c>
      <c r="AP55" s="155" t="s">
        <v>883</v>
      </c>
      <c r="AQ55" s="155" t="s">
        <v>884</v>
      </c>
      <c r="AR55" s="155" t="s">
        <v>950</v>
      </c>
      <c r="AS55" s="155"/>
    </row>
    <row r="56" spans="1:45" s="5" customFormat="1" ht="33.75" customHeight="1" x14ac:dyDescent="0.25">
      <c r="A56" s="176"/>
      <c r="B56" s="177" t="s">
        <v>693</v>
      </c>
      <c r="C56" s="156" t="s">
        <v>54</v>
      </c>
      <c r="D56" s="156" t="s">
        <v>43</v>
      </c>
      <c r="E56" s="156" t="s">
        <v>542</v>
      </c>
      <c r="F56" s="156" t="s">
        <v>541</v>
      </c>
      <c r="G56" s="184">
        <v>0.03</v>
      </c>
      <c r="H56" s="186">
        <v>0.03</v>
      </c>
      <c r="I56" s="186">
        <v>0.09</v>
      </c>
      <c r="J56" s="186">
        <v>0.09</v>
      </c>
      <c r="K56" s="186">
        <v>0.09</v>
      </c>
      <c r="L56" s="186">
        <v>0.09</v>
      </c>
      <c r="M56" s="186">
        <v>0.09</v>
      </c>
      <c r="N56" s="186">
        <v>0.09</v>
      </c>
      <c r="O56" s="186">
        <v>0.09</v>
      </c>
      <c r="P56" s="186">
        <v>0.09</v>
      </c>
      <c r="Q56" s="186">
        <v>0.08</v>
      </c>
      <c r="R56" s="186">
        <v>0.08</v>
      </c>
      <c r="S56" s="186">
        <v>0.08</v>
      </c>
      <c r="T56" s="186">
        <v>0.08</v>
      </c>
      <c r="U56" s="186">
        <v>0.09</v>
      </c>
      <c r="V56" s="186">
        <v>0.09</v>
      </c>
      <c r="W56" s="186">
        <v>0.09</v>
      </c>
      <c r="X56" s="186">
        <v>0.09</v>
      </c>
      <c r="Y56" s="186">
        <v>0.09</v>
      </c>
      <c r="Z56" s="186"/>
      <c r="AA56" s="186">
        <v>0.09</v>
      </c>
      <c r="AB56" s="186">
        <v>0.09</v>
      </c>
      <c r="AC56" s="186">
        <v>0.09</v>
      </c>
      <c r="AD56" s="186">
        <v>0.09</v>
      </c>
      <c r="AE56" s="172">
        <f t="shared" ref="AE56:AE68" si="2">+G56+I56+K56+M56+O56+Q56+S56+U56+W56+Y56+AA56+AC56</f>
        <v>0.99999999999999989</v>
      </c>
      <c r="AF56" s="173">
        <f t="shared" ref="AF56:AF68" si="3">+H56+J56+L56+N56+P56+R56+T56+V56+X56+Z56+AB56+AD56</f>
        <v>0.90999999999999992</v>
      </c>
      <c r="AG56" s="155" t="s">
        <v>261</v>
      </c>
      <c r="AH56" s="155" t="s">
        <v>262</v>
      </c>
      <c r="AI56" s="155" t="s">
        <v>263</v>
      </c>
      <c r="AJ56" s="155" t="s">
        <v>263</v>
      </c>
      <c r="AK56" s="155" t="s">
        <v>645</v>
      </c>
      <c r="AL56" s="155" t="s">
        <v>646</v>
      </c>
      <c r="AM56" s="155" t="s">
        <v>730</v>
      </c>
      <c r="AN56" s="155" t="s">
        <v>730</v>
      </c>
      <c r="AO56" s="155" t="s">
        <v>749</v>
      </c>
      <c r="AP56" s="155" t="s">
        <v>883</v>
      </c>
      <c r="AQ56" s="155" t="s">
        <v>884</v>
      </c>
      <c r="AR56" s="155" t="s">
        <v>950</v>
      </c>
      <c r="AS56" s="155"/>
    </row>
    <row r="57" spans="1:45" s="82" customFormat="1" ht="48.75" customHeight="1" x14ac:dyDescent="0.25">
      <c r="A57" s="176" t="s">
        <v>562</v>
      </c>
      <c r="B57" s="177" t="s">
        <v>691</v>
      </c>
      <c r="C57" s="156" t="s">
        <v>619</v>
      </c>
      <c r="D57" s="156" t="s">
        <v>19</v>
      </c>
      <c r="E57" s="156" t="s">
        <v>620</v>
      </c>
      <c r="F57" s="156" t="s">
        <v>621</v>
      </c>
      <c r="G57" s="198"/>
      <c r="H57" s="198"/>
      <c r="I57" s="198"/>
      <c r="J57" s="198"/>
      <c r="K57" s="198"/>
      <c r="L57" s="198"/>
      <c r="M57" s="198"/>
      <c r="N57" s="198"/>
      <c r="O57" s="198">
        <v>0.15</v>
      </c>
      <c r="P57" s="198">
        <v>0.15</v>
      </c>
      <c r="Q57" s="198">
        <v>0.05</v>
      </c>
      <c r="R57" s="198">
        <v>0.05</v>
      </c>
      <c r="S57" s="198">
        <v>0.1</v>
      </c>
      <c r="T57" s="198">
        <v>0.1</v>
      </c>
      <c r="U57" s="198">
        <v>0.1</v>
      </c>
      <c r="V57" s="198">
        <v>0.1</v>
      </c>
      <c r="W57" s="198">
        <v>0.15</v>
      </c>
      <c r="X57" s="198">
        <v>0.2</v>
      </c>
      <c r="Y57" s="198">
        <v>0.15</v>
      </c>
      <c r="Z57" s="198">
        <v>0.15</v>
      </c>
      <c r="AA57" s="198">
        <v>0.15</v>
      </c>
      <c r="AB57" s="198">
        <v>0.25</v>
      </c>
      <c r="AC57" s="198">
        <v>0.15</v>
      </c>
      <c r="AD57" s="198"/>
      <c r="AE57" s="199">
        <f t="shared" si="2"/>
        <v>1</v>
      </c>
      <c r="AF57" s="200">
        <f t="shared" si="3"/>
        <v>1</v>
      </c>
      <c r="AG57" s="156"/>
      <c r="AH57" s="156"/>
      <c r="AI57" s="156"/>
      <c r="AJ57" s="156"/>
      <c r="AK57" s="156" t="s">
        <v>623</v>
      </c>
      <c r="AL57" s="156" t="s">
        <v>622</v>
      </c>
      <c r="AM57" s="183" t="s">
        <v>816</v>
      </c>
      <c r="AN57" s="156" t="s">
        <v>828</v>
      </c>
      <c r="AO57" s="156" t="s">
        <v>841</v>
      </c>
      <c r="AP57" s="156" t="s">
        <v>854</v>
      </c>
      <c r="AQ57" s="156" t="s">
        <v>871</v>
      </c>
      <c r="AR57" s="156" t="s">
        <v>941</v>
      </c>
      <c r="AS57" s="156"/>
    </row>
    <row r="58" spans="1:45" s="82" customFormat="1" ht="76.5" customHeight="1" x14ac:dyDescent="0.25">
      <c r="A58" s="176"/>
      <c r="B58" s="177" t="s">
        <v>691</v>
      </c>
      <c r="C58" s="183" t="s">
        <v>627</v>
      </c>
      <c r="D58" s="156" t="s">
        <v>19</v>
      </c>
      <c r="E58" s="183" t="s">
        <v>624</v>
      </c>
      <c r="F58" s="156" t="s">
        <v>568</v>
      </c>
      <c r="G58" s="198"/>
      <c r="H58" s="198"/>
      <c r="I58" s="198"/>
      <c r="J58" s="198"/>
      <c r="K58" s="198"/>
      <c r="L58" s="198"/>
      <c r="M58" s="198"/>
      <c r="N58" s="198"/>
      <c r="O58" s="198">
        <v>0.15</v>
      </c>
      <c r="P58" s="198">
        <v>0.15</v>
      </c>
      <c r="Q58" s="198">
        <v>0.1</v>
      </c>
      <c r="R58" s="198">
        <v>0.1</v>
      </c>
      <c r="S58" s="198">
        <v>0.15</v>
      </c>
      <c r="T58" s="198">
        <v>0.15</v>
      </c>
      <c r="U58" s="198"/>
      <c r="V58" s="198"/>
      <c r="W58" s="198">
        <v>0.15</v>
      </c>
      <c r="X58" s="198">
        <v>0.2</v>
      </c>
      <c r="Y58" s="198">
        <v>0.15</v>
      </c>
      <c r="Z58" s="198">
        <v>0.15</v>
      </c>
      <c r="AA58" s="198">
        <v>0.15</v>
      </c>
      <c r="AB58" s="198">
        <v>0.1</v>
      </c>
      <c r="AC58" s="198">
        <v>0.15</v>
      </c>
      <c r="AD58" s="198">
        <v>0.15</v>
      </c>
      <c r="AE58" s="199">
        <f t="shared" ref="AE58:AE65" si="4">+G58+I58+K58+M58+O58+Q58+S58+U58+W58+Y58+AA58+AC58</f>
        <v>1</v>
      </c>
      <c r="AF58" s="200">
        <f t="shared" ref="AF58:AF65" si="5">+H58+J58+L58+N58+P58+R58+T58+V58+X58+Z58+AB58+AD58</f>
        <v>1</v>
      </c>
      <c r="AG58" s="156"/>
      <c r="AH58" s="156"/>
      <c r="AI58" s="156"/>
      <c r="AJ58" s="156"/>
      <c r="AK58" s="183" t="s">
        <v>625</v>
      </c>
      <c r="AL58" s="156" t="s">
        <v>626</v>
      </c>
      <c r="AM58" s="156" t="s">
        <v>817</v>
      </c>
      <c r="AN58" s="156"/>
      <c r="AO58" s="156" t="s">
        <v>842</v>
      </c>
      <c r="AP58" s="156" t="s">
        <v>855</v>
      </c>
      <c r="AQ58" s="156" t="s">
        <v>872</v>
      </c>
      <c r="AR58" s="183" t="s">
        <v>942</v>
      </c>
      <c r="AS58" s="156"/>
    </row>
    <row r="59" spans="1:45" s="82" customFormat="1" ht="115.5" customHeight="1" x14ac:dyDescent="0.25">
      <c r="A59" s="177" t="s">
        <v>563</v>
      </c>
      <c r="B59" s="177" t="s">
        <v>691</v>
      </c>
      <c r="C59" s="156" t="s">
        <v>564</v>
      </c>
      <c r="D59" s="156" t="s">
        <v>19</v>
      </c>
      <c r="E59" s="156" t="s">
        <v>569</v>
      </c>
      <c r="F59" s="156" t="s">
        <v>570</v>
      </c>
      <c r="G59" s="198"/>
      <c r="H59" s="198"/>
      <c r="I59" s="198"/>
      <c r="J59" s="198"/>
      <c r="K59" s="198"/>
      <c r="L59" s="198"/>
      <c r="M59" s="198"/>
      <c r="N59" s="198"/>
      <c r="O59" s="198">
        <v>0.05</v>
      </c>
      <c r="P59" s="198">
        <v>0.05</v>
      </c>
      <c r="Q59" s="198"/>
      <c r="R59" s="198"/>
      <c r="S59" s="198">
        <v>0.25</v>
      </c>
      <c r="T59" s="198">
        <v>0.25</v>
      </c>
      <c r="U59" s="198"/>
      <c r="V59" s="198"/>
      <c r="W59" s="198">
        <v>0.25</v>
      </c>
      <c r="X59" s="198">
        <v>0.7</v>
      </c>
      <c r="Y59" s="198">
        <v>0.2</v>
      </c>
      <c r="Z59" s="198"/>
      <c r="AA59" s="198"/>
      <c r="AB59" s="198"/>
      <c r="AC59" s="198">
        <v>0.25</v>
      </c>
      <c r="AD59" s="198"/>
      <c r="AE59" s="199">
        <f t="shared" si="4"/>
        <v>1</v>
      </c>
      <c r="AF59" s="200">
        <f t="shared" si="5"/>
        <v>1</v>
      </c>
      <c r="AG59" s="156"/>
      <c r="AH59" s="156"/>
      <c r="AI59" s="156"/>
      <c r="AJ59" s="156"/>
      <c r="AK59" s="183" t="s">
        <v>629</v>
      </c>
      <c r="AL59" s="156"/>
      <c r="AM59" s="183" t="s">
        <v>731</v>
      </c>
      <c r="AN59" s="156"/>
      <c r="AO59" s="183" t="s">
        <v>843</v>
      </c>
      <c r="AP59" s="156"/>
      <c r="AQ59" s="156"/>
      <c r="AR59" s="156" t="s">
        <v>941</v>
      </c>
      <c r="AS59" s="157"/>
    </row>
    <row r="60" spans="1:45" s="82" customFormat="1" ht="36.75" customHeight="1" x14ac:dyDescent="0.25">
      <c r="A60" s="177" t="s">
        <v>565</v>
      </c>
      <c r="B60" s="177" t="s">
        <v>691</v>
      </c>
      <c r="C60" s="156" t="s">
        <v>566</v>
      </c>
      <c r="D60" s="156" t="s">
        <v>19</v>
      </c>
      <c r="E60" s="156" t="s">
        <v>571</v>
      </c>
      <c r="F60" s="156" t="s">
        <v>506</v>
      </c>
      <c r="G60" s="198"/>
      <c r="H60" s="198"/>
      <c r="I60" s="198">
        <v>0.05</v>
      </c>
      <c r="J60" s="198">
        <v>0.05</v>
      </c>
      <c r="K60" s="198"/>
      <c r="L60" s="198"/>
      <c r="M60" s="198"/>
      <c r="N60" s="198"/>
      <c r="O60" s="198"/>
      <c r="P60" s="198"/>
      <c r="Q60" s="198"/>
      <c r="R60" s="198"/>
      <c r="S60" s="198"/>
      <c r="T60" s="198"/>
      <c r="U60" s="198"/>
      <c r="V60" s="198"/>
      <c r="W60" s="198"/>
      <c r="X60" s="198"/>
      <c r="Y60" s="198"/>
      <c r="Z60" s="198"/>
      <c r="AA60" s="198"/>
      <c r="AB60" s="198">
        <v>0.75</v>
      </c>
      <c r="AC60" s="198">
        <v>0.95</v>
      </c>
      <c r="AD60" s="198"/>
      <c r="AE60" s="199">
        <f t="shared" si="4"/>
        <v>1</v>
      </c>
      <c r="AF60" s="200">
        <f t="shared" si="5"/>
        <v>0.8</v>
      </c>
      <c r="AG60" s="156"/>
      <c r="AH60" s="156" t="s">
        <v>231</v>
      </c>
      <c r="AI60" s="156"/>
      <c r="AJ60" s="156"/>
      <c r="AK60" s="156"/>
      <c r="AL60" s="156"/>
      <c r="AM60" s="156"/>
      <c r="AN60" s="156"/>
      <c r="AO60" s="156" t="s">
        <v>760</v>
      </c>
      <c r="AP60" s="156"/>
      <c r="AQ60" s="156" t="s">
        <v>873</v>
      </c>
      <c r="AR60" s="156" t="s">
        <v>943</v>
      </c>
      <c r="AS60" s="156"/>
    </row>
    <row r="61" spans="1:45" s="82" customFormat="1" ht="36.75" customHeight="1" x14ac:dyDescent="0.25">
      <c r="A61" s="176" t="s">
        <v>567</v>
      </c>
      <c r="B61" s="177" t="s">
        <v>690</v>
      </c>
      <c r="C61" s="156" t="s">
        <v>687</v>
      </c>
      <c r="D61" s="156" t="s">
        <v>19</v>
      </c>
      <c r="E61" s="156" t="s">
        <v>38</v>
      </c>
      <c r="F61" s="156" t="s">
        <v>506</v>
      </c>
      <c r="G61" s="198">
        <v>0.1</v>
      </c>
      <c r="H61" s="198">
        <v>0.1</v>
      </c>
      <c r="I61" s="198">
        <v>0.05</v>
      </c>
      <c r="J61" s="198">
        <v>0</v>
      </c>
      <c r="K61" s="198">
        <v>0.1</v>
      </c>
      <c r="L61" s="198">
        <v>0.1</v>
      </c>
      <c r="M61" s="198">
        <v>0.05</v>
      </c>
      <c r="N61" s="198">
        <v>0</v>
      </c>
      <c r="O61" s="198">
        <v>0.1</v>
      </c>
      <c r="P61" s="198">
        <v>0</v>
      </c>
      <c r="Q61" s="198">
        <v>0.1</v>
      </c>
      <c r="R61" s="198">
        <v>0.3</v>
      </c>
      <c r="S61" s="198">
        <v>0.1</v>
      </c>
      <c r="T61" s="198">
        <v>0.05</v>
      </c>
      <c r="U61" s="198">
        <v>0.05</v>
      </c>
      <c r="V61" s="198">
        <v>0.05</v>
      </c>
      <c r="W61" s="198">
        <v>0.1</v>
      </c>
      <c r="X61" s="198">
        <v>0.05</v>
      </c>
      <c r="Y61" s="198">
        <v>0.1</v>
      </c>
      <c r="Z61" s="198"/>
      <c r="AA61" s="198">
        <v>0.1</v>
      </c>
      <c r="AB61" s="198">
        <v>0.1</v>
      </c>
      <c r="AC61" s="198">
        <v>0.05</v>
      </c>
      <c r="AD61" s="198"/>
      <c r="AE61" s="199">
        <f t="shared" si="4"/>
        <v>1</v>
      </c>
      <c r="AF61" s="173">
        <f t="shared" si="5"/>
        <v>0.75000000000000011</v>
      </c>
      <c r="AG61" s="156" t="s">
        <v>237</v>
      </c>
      <c r="AH61" s="156" t="s">
        <v>238</v>
      </c>
      <c r="AI61" s="156" t="s">
        <v>239</v>
      </c>
      <c r="AJ61" s="156"/>
      <c r="AK61" s="156"/>
      <c r="AL61" s="156" t="s">
        <v>630</v>
      </c>
      <c r="AM61" s="156" t="s">
        <v>724</v>
      </c>
      <c r="AN61" s="156" t="s">
        <v>742</v>
      </c>
      <c r="AO61" s="156" t="s">
        <v>752</v>
      </c>
      <c r="AP61" s="156" t="s">
        <v>856</v>
      </c>
      <c r="AQ61" s="155" t="s">
        <v>874</v>
      </c>
      <c r="AR61" s="156" t="s">
        <v>944</v>
      </c>
      <c r="AS61" s="156"/>
    </row>
    <row r="62" spans="1:45" s="82" customFormat="1" ht="36.75" customHeight="1" x14ac:dyDescent="0.25">
      <c r="A62" s="209"/>
      <c r="B62" s="177" t="s">
        <v>690</v>
      </c>
      <c r="C62" s="156" t="s">
        <v>688</v>
      </c>
      <c r="D62" s="156" t="s">
        <v>19</v>
      </c>
      <c r="E62" s="156" t="s">
        <v>40</v>
      </c>
      <c r="F62" s="156" t="s">
        <v>572</v>
      </c>
      <c r="G62" s="198"/>
      <c r="H62" s="198"/>
      <c r="I62" s="198">
        <v>0.2</v>
      </c>
      <c r="J62" s="198">
        <v>0.2</v>
      </c>
      <c r="K62" s="198"/>
      <c r="L62" s="198"/>
      <c r="M62" s="198">
        <v>0.2</v>
      </c>
      <c r="N62" s="198">
        <v>0.2</v>
      </c>
      <c r="O62" s="198">
        <v>0.1</v>
      </c>
      <c r="P62" s="198">
        <v>0.1</v>
      </c>
      <c r="Q62" s="198">
        <v>0.1</v>
      </c>
      <c r="R62" s="198">
        <v>0.1</v>
      </c>
      <c r="S62" s="198">
        <v>0.1</v>
      </c>
      <c r="T62" s="198">
        <v>0.1</v>
      </c>
      <c r="U62" s="198"/>
      <c r="V62" s="198"/>
      <c r="W62" s="198">
        <v>0.1</v>
      </c>
      <c r="X62" s="198">
        <v>0.2</v>
      </c>
      <c r="Y62" s="198"/>
      <c r="Z62" s="198"/>
      <c r="AA62" s="198">
        <v>0.2</v>
      </c>
      <c r="AB62" s="198">
        <v>0.05</v>
      </c>
      <c r="AC62" s="198"/>
      <c r="AD62" s="198"/>
      <c r="AE62" s="199">
        <f t="shared" si="4"/>
        <v>1</v>
      </c>
      <c r="AF62" s="200">
        <f t="shared" si="5"/>
        <v>0.95</v>
      </c>
      <c r="AG62" s="156"/>
      <c r="AH62" s="156" t="s">
        <v>240</v>
      </c>
      <c r="AI62" s="156" t="s">
        <v>241</v>
      </c>
      <c r="AJ62" s="156" t="s">
        <v>631</v>
      </c>
      <c r="AK62" s="183" t="s">
        <v>633</v>
      </c>
      <c r="AL62" s="156" t="s">
        <v>632</v>
      </c>
      <c r="AM62" s="156" t="s">
        <v>725</v>
      </c>
      <c r="AN62" s="156"/>
      <c r="AO62" s="183" t="s">
        <v>753</v>
      </c>
      <c r="AP62" s="183" t="s">
        <v>857</v>
      </c>
      <c r="AQ62" s="183" t="s">
        <v>875</v>
      </c>
      <c r="AR62" s="158" t="s">
        <v>857</v>
      </c>
      <c r="AS62" s="156"/>
    </row>
    <row r="63" spans="1:45" s="82" customFormat="1" ht="36.75" customHeight="1" x14ac:dyDescent="0.25">
      <c r="A63" s="176" t="s">
        <v>22</v>
      </c>
      <c r="B63" s="177" t="s">
        <v>690</v>
      </c>
      <c r="C63" s="156" t="s">
        <v>684</v>
      </c>
      <c r="D63" s="156" t="s">
        <v>19</v>
      </c>
      <c r="E63" s="156" t="s">
        <v>573</v>
      </c>
      <c r="F63" s="156" t="s">
        <v>574</v>
      </c>
      <c r="G63" s="198"/>
      <c r="H63" s="198"/>
      <c r="I63" s="198"/>
      <c r="J63" s="198"/>
      <c r="K63" s="198">
        <v>0.2</v>
      </c>
      <c r="L63" s="198">
        <v>0.05</v>
      </c>
      <c r="M63" s="198">
        <v>0.2</v>
      </c>
      <c r="N63" s="198">
        <v>0.35</v>
      </c>
      <c r="O63" s="198">
        <v>0</v>
      </c>
      <c r="P63" s="198">
        <v>0</v>
      </c>
      <c r="Q63" s="198">
        <v>0.1</v>
      </c>
      <c r="R63" s="198">
        <v>0.1</v>
      </c>
      <c r="S63" s="198"/>
      <c r="T63" s="198"/>
      <c r="U63" s="198">
        <v>0.1</v>
      </c>
      <c r="V63" s="198">
        <v>0.05</v>
      </c>
      <c r="W63" s="198"/>
      <c r="X63" s="198"/>
      <c r="Y63" s="198"/>
      <c r="Z63" s="198"/>
      <c r="AA63" s="198">
        <v>0.4</v>
      </c>
      <c r="AB63" s="198">
        <v>0.05</v>
      </c>
      <c r="AC63" s="198"/>
      <c r="AD63" s="198"/>
      <c r="AE63" s="199">
        <f t="shared" si="4"/>
        <v>1</v>
      </c>
      <c r="AF63" s="200">
        <f t="shared" si="5"/>
        <v>0.60000000000000009</v>
      </c>
      <c r="AG63" s="156"/>
      <c r="AH63" s="156"/>
      <c r="AI63" s="183" t="s">
        <v>232</v>
      </c>
      <c r="AJ63" s="183" t="s">
        <v>552</v>
      </c>
      <c r="AK63" s="156"/>
      <c r="AL63" s="156" t="s">
        <v>634</v>
      </c>
      <c r="AM63" s="210"/>
      <c r="AN63" s="156" t="s">
        <v>761</v>
      </c>
      <c r="AO63" s="156"/>
      <c r="AP63" s="183" t="s">
        <v>876</v>
      </c>
      <c r="AQ63" s="183" t="s">
        <v>877</v>
      </c>
      <c r="AR63" s="158" t="s">
        <v>946</v>
      </c>
      <c r="AS63" s="156"/>
    </row>
    <row r="64" spans="1:45" s="82" customFormat="1" ht="36.75" customHeight="1" x14ac:dyDescent="0.25">
      <c r="A64" s="209"/>
      <c r="B64" s="177" t="s">
        <v>690</v>
      </c>
      <c r="C64" s="156" t="s">
        <v>685</v>
      </c>
      <c r="D64" s="156" t="s">
        <v>19</v>
      </c>
      <c r="E64" s="156" t="s">
        <v>23</v>
      </c>
      <c r="F64" s="156" t="s">
        <v>575</v>
      </c>
      <c r="G64" s="198"/>
      <c r="H64" s="198"/>
      <c r="I64" s="198"/>
      <c r="J64" s="198"/>
      <c r="K64" s="198"/>
      <c r="L64" s="198"/>
      <c r="M64" s="198"/>
      <c r="N64" s="198"/>
      <c r="O64" s="198"/>
      <c r="P64" s="198"/>
      <c r="Q64" s="198"/>
      <c r="R64" s="198"/>
      <c r="S64" s="198"/>
      <c r="T64" s="198"/>
      <c r="U64" s="198"/>
      <c r="V64" s="198"/>
      <c r="W64" s="198"/>
      <c r="X64" s="198"/>
      <c r="Y64" s="198"/>
      <c r="Z64" s="198"/>
      <c r="AA64" s="198">
        <v>1</v>
      </c>
      <c r="AB64" s="198">
        <v>0.43</v>
      </c>
      <c r="AC64" s="198"/>
      <c r="AD64" s="198">
        <v>0.02</v>
      </c>
      <c r="AE64" s="199">
        <f t="shared" si="4"/>
        <v>1</v>
      </c>
      <c r="AF64" s="200">
        <f t="shared" si="5"/>
        <v>0.45</v>
      </c>
      <c r="AG64" s="156"/>
      <c r="AH64" s="156"/>
      <c r="AI64" s="156"/>
      <c r="AJ64" s="156"/>
      <c r="AK64" s="156"/>
      <c r="AL64" s="156"/>
      <c r="AM64" s="156"/>
      <c r="AN64" s="156"/>
      <c r="AO64" s="156"/>
      <c r="AP64" s="156"/>
      <c r="AQ64" s="183" t="s">
        <v>878</v>
      </c>
      <c r="AR64" s="159" t="s">
        <v>945</v>
      </c>
      <c r="AS64" s="156"/>
    </row>
    <row r="65" spans="1:45" s="82" customFormat="1" ht="36.75" customHeight="1" x14ac:dyDescent="0.25">
      <c r="A65" s="209"/>
      <c r="B65" s="177" t="s">
        <v>690</v>
      </c>
      <c r="C65" s="156" t="s">
        <v>686</v>
      </c>
      <c r="D65" s="156" t="s">
        <v>19</v>
      </c>
      <c r="E65" s="156" t="s">
        <v>576</v>
      </c>
      <c r="F65" s="156" t="s">
        <v>506</v>
      </c>
      <c r="G65" s="198"/>
      <c r="H65" s="198"/>
      <c r="I65" s="198">
        <v>0.05</v>
      </c>
      <c r="J65" s="198">
        <v>0.05</v>
      </c>
      <c r="K65" s="198"/>
      <c r="L65" s="198"/>
      <c r="M65" s="198"/>
      <c r="N65" s="198"/>
      <c r="O65" s="198"/>
      <c r="P65" s="198"/>
      <c r="Q65" s="198"/>
      <c r="R65" s="198"/>
      <c r="S65" s="198"/>
      <c r="T65" s="198"/>
      <c r="U65" s="198"/>
      <c r="V65" s="198"/>
      <c r="W65" s="198"/>
      <c r="X65" s="198"/>
      <c r="Y65" s="198"/>
      <c r="Z65" s="198"/>
      <c r="AA65" s="198">
        <v>0.95</v>
      </c>
      <c r="AB65" s="198">
        <v>0.95</v>
      </c>
      <c r="AC65" s="198"/>
      <c r="AD65" s="198"/>
      <c r="AE65" s="199">
        <f t="shared" si="4"/>
        <v>1</v>
      </c>
      <c r="AF65" s="200">
        <f t="shared" si="5"/>
        <v>1</v>
      </c>
      <c r="AG65" s="156"/>
      <c r="AH65" s="156" t="s">
        <v>233</v>
      </c>
      <c r="AI65" s="156"/>
      <c r="AJ65" s="156"/>
      <c r="AK65" s="156"/>
      <c r="AL65" s="156"/>
      <c r="AM65" s="156"/>
      <c r="AN65" s="156"/>
      <c r="AO65" s="156"/>
      <c r="AP65" s="156"/>
      <c r="AQ65" s="183" t="s">
        <v>879</v>
      </c>
      <c r="AR65" s="156"/>
      <c r="AS65" s="156"/>
    </row>
    <row r="66" spans="1:45" s="5" customFormat="1" ht="117" customHeight="1" x14ac:dyDescent="0.25">
      <c r="A66" s="176" t="s">
        <v>194</v>
      </c>
      <c r="B66" s="177" t="s">
        <v>694</v>
      </c>
      <c r="C66" s="156" t="s">
        <v>195</v>
      </c>
      <c r="D66" s="156" t="s">
        <v>196</v>
      </c>
      <c r="E66" s="156" t="s">
        <v>197</v>
      </c>
      <c r="F66" s="156"/>
      <c r="G66" s="184">
        <v>0.01</v>
      </c>
      <c r="H66" s="186">
        <v>0.01</v>
      </c>
      <c r="I66" s="186">
        <v>0.03</v>
      </c>
      <c r="J66" s="186">
        <v>0.01</v>
      </c>
      <c r="K66" s="186">
        <v>0.05</v>
      </c>
      <c r="L66" s="186">
        <v>0.05</v>
      </c>
      <c r="M66" s="186">
        <v>0.09</v>
      </c>
      <c r="N66" s="186">
        <v>0.09</v>
      </c>
      <c r="O66" s="186">
        <v>0.09</v>
      </c>
      <c r="P66" s="186">
        <v>0.09</v>
      </c>
      <c r="Q66" s="186">
        <v>0.1</v>
      </c>
      <c r="R66" s="186">
        <v>0.25</v>
      </c>
      <c r="S66" s="186">
        <v>0.1</v>
      </c>
      <c r="T66" s="186">
        <v>0.2</v>
      </c>
      <c r="U66" s="186">
        <v>0.1</v>
      </c>
      <c r="V66" s="186">
        <v>0.08</v>
      </c>
      <c r="W66" s="186">
        <v>0.15</v>
      </c>
      <c r="X66" s="186">
        <v>0.03</v>
      </c>
      <c r="Y66" s="186">
        <v>0.1</v>
      </c>
      <c r="Z66" s="186">
        <v>0.1</v>
      </c>
      <c r="AA66" s="186">
        <v>0.1</v>
      </c>
      <c r="AB66" s="186">
        <v>0.04</v>
      </c>
      <c r="AC66" s="186">
        <v>0.08</v>
      </c>
      <c r="AD66" s="186">
        <v>0.03</v>
      </c>
      <c r="AE66" s="172">
        <f t="shared" si="2"/>
        <v>0.99999999999999989</v>
      </c>
      <c r="AF66" s="173">
        <f t="shared" si="3"/>
        <v>0.98</v>
      </c>
      <c r="AG66" s="155" t="s">
        <v>391</v>
      </c>
      <c r="AH66" s="155" t="s">
        <v>392</v>
      </c>
      <c r="AI66" s="155" t="s">
        <v>393</v>
      </c>
      <c r="AJ66" s="189" t="s">
        <v>533</v>
      </c>
      <c r="AK66" s="189" t="s">
        <v>648</v>
      </c>
      <c r="AL66" s="189" t="s">
        <v>721</v>
      </c>
      <c r="AM66" s="189" t="s">
        <v>720</v>
      </c>
      <c r="AN66" s="189" t="s">
        <v>829</v>
      </c>
      <c r="AO66" s="189" t="s">
        <v>844</v>
      </c>
      <c r="AP66" s="189" t="s">
        <v>851</v>
      </c>
      <c r="AQ66" s="189" t="s">
        <v>868</v>
      </c>
      <c r="AR66" s="189" t="s">
        <v>947</v>
      </c>
      <c r="AS66" s="155"/>
    </row>
    <row r="67" spans="1:45" s="5" customFormat="1" ht="32.25" customHeight="1" x14ac:dyDescent="0.25">
      <c r="A67" s="176"/>
      <c r="B67" s="177" t="s">
        <v>694</v>
      </c>
      <c r="C67" s="156" t="s">
        <v>198</v>
      </c>
      <c r="D67" s="156" t="s">
        <v>196</v>
      </c>
      <c r="E67" s="156" t="s">
        <v>197</v>
      </c>
      <c r="F67" s="156"/>
      <c r="G67" s="184">
        <v>0.02</v>
      </c>
      <c r="H67" s="186">
        <v>0.02</v>
      </c>
      <c r="I67" s="186">
        <v>0.02</v>
      </c>
      <c r="J67" s="186">
        <v>0.02</v>
      </c>
      <c r="K67" s="186">
        <v>0.02</v>
      </c>
      <c r="L67" s="186">
        <v>0.02</v>
      </c>
      <c r="M67" s="186">
        <v>0.02</v>
      </c>
      <c r="N67" s="186">
        <v>0.02</v>
      </c>
      <c r="O67" s="186">
        <v>0.09</v>
      </c>
      <c r="P67" s="186">
        <v>0.02</v>
      </c>
      <c r="Q67" s="186">
        <v>0.1</v>
      </c>
      <c r="R67" s="186">
        <v>0.1</v>
      </c>
      <c r="S67" s="186">
        <v>0.1</v>
      </c>
      <c r="T67" s="186">
        <v>0.1</v>
      </c>
      <c r="U67" s="186">
        <v>0.1</v>
      </c>
      <c r="V67" s="186">
        <v>0.05</v>
      </c>
      <c r="W67" s="186">
        <v>0.15</v>
      </c>
      <c r="X67" s="186">
        <v>0.2</v>
      </c>
      <c r="Y67" s="186">
        <v>0.1</v>
      </c>
      <c r="Z67" s="186">
        <v>0.15</v>
      </c>
      <c r="AA67" s="186">
        <v>0.1</v>
      </c>
      <c r="AB67" s="186">
        <v>0.1</v>
      </c>
      <c r="AC67" s="186">
        <v>0.08</v>
      </c>
      <c r="AD67" s="186">
        <v>7.0000000000000007E-2</v>
      </c>
      <c r="AE67" s="172">
        <f t="shared" si="2"/>
        <v>0.89999999999999991</v>
      </c>
      <c r="AF67" s="173">
        <f t="shared" si="3"/>
        <v>0.87000000000000011</v>
      </c>
      <c r="AG67" s="155" t="s">
        <v>394</v>
      </c>
      <c r="AH67" s="155" t="s">
        <v>392</v>
      </c>
      <c r="AI67" s="155" t="s">
        <v>395</v>
      </c>
      <c r="AJ67" s="155" t="s">
        <v>534</v>
      </c>
      <c r="AK67" s="155" t="s">
        <v>649</v>
      </c>
      <c r="AL67" s="189" t="s">
        <v>722</v>
      </c>
      <c r="AM67" s="189" t="s">
        <v>818</v>
      </c>
      <c r="AN67" s="189" t="s">
        <v>830</v>
      </c>
      <c r="AO67" s="189" t="s">
        <v>845</v>
      </c>
      <c r="AP67" s="189" t="s">
        <v>852</v>
      </c>
      <c r="AQ67" s="189" t="s">
        <v>869</v>
      </c>
      <c r="AR67" s="211" t="s">
        <v>952</v>
      </c>
      <c r="AS67" s="155"/>
    </row>
    <row r="68" spans="1:45" s="5" customFormat="1" ht="48" customHeight="1" x14ac:dyDescent="0.25">
      <c r="A68" s="176"/>
      <c r="B68" s="177" t="s">
        <v>695</v>
      </c>
      <c r="C68" s="156" t="s">
        <v>199</v>
      </c>
      <c r="D68" s="156" t="s">
        <v>196</v>
      </c>
      <c r="E68" s="183" t="s">
        <v>200</v>
      </c>
      <c r="F68" s="156"/>
      <c r="G68" s="184">
        <v>0.08</v>
      </c>
      <c r="H68" s="186">
        <v>0.08</v>
      </c>
      <c r="I68" s="186">
        <v>0.08</v>
      </c>
      <c r="J68" s="186">
        <v>0.09</v>
      </c>
      <c r="K68" s="186">
        <v>0.09</v>
      </c>
      <c r="L68" s="186">
        <v>0.08</v>
      </c>
      <c r="M68" s="186">
        <v>0.08</v>
      </c>
      <c r="N68" s="186">
        <v>0.08</v>
      </c>
      <c r="O68" s="186">
        <v>0.08</v>
      </c>
      <c r="P68" s="186">
        <v>0.08</v>
      </c>
      <c r="Q68" s="186">
        <v>0.09</v>
      </c>
      <c r="R68" s="186">
        <v>0.09</v>
      </c>
      <c r="S68" s="186">
        <v>0.08</v>
      </c>
      <c r="T68" s="186">
        <v>0.08</v>
      </c>
      <c r="U68" s="186">
        <v>0.08</v>
      </c>
      <c r="V68" s="186">
        <v>0.08</v>
      </c>
      <c r="W68" s="186">
        <v>0.09</v>
      </c>
      <c r="X68" s="186">
        <v>0.09</v>
      </c>
      <c r="Y68" s="186">
        <v>0.08</v>
      </c>
      <c r="Z68" s="186">
        <v>0.08</v>
      </c>
      <c r="AA68" s="186">
        <v>0.08</v>
      </c>
      <c r="AB68" s="186">
        <v>0.08</v>
      </c>
      <c r="AC68" s="186">
        <v>0.09</v>
      </c>
      <c r="AD68" s="186">
        <v>0.09</v>
      </c>
      <c r="AE68" s="172">
        <f t="shared" si="2"/>
        <v>0.99999999999999978</v>
      </c>
      <c r="AF68" s="173">
        <f t="shared" si="3"/>
        <v>0.99999999999999978</v>
      </c>
      <c r="AG68" s="155" t="s">
        <v>396</v>
      </c>
      <c r="AH68" s="155" t="s">
        <v>397</v>
      </c>
      <c r="AI68" s="155" t="s">
        <v>398</v>
      </c>
      <c r="AJ68" s="155" t="s">
        <v>535</v>
      </c>
      <c r="AK68" s="155" t="s">
        <v>650</v>
      </c>
      <c r="AL68" s="189" t="s">
        <v>723</v>
      </c>
      <c r="AM68" s="189" t="s">
        <v>819</v>
      </c>
      <c r="AN68" s="189" t="s">
        <v>831</v>
      </c>
      <c r="AO68" s="189" t="s">
        <v>846</v>
      </c>
      <c r="AP68" s="189" t="s">
        <v>853</v>
      </c>
      <c r="AQ68" s="189" t="s">
        <v>870</v>
      </c>
      <c r="AR68" s="212" t="s">
        <v>948</v>
      </c>
      <c r="AS68" s="155"/>
    </row>
  </sheetData>
  <mergeCells count="35">
    <mergeCell ref="A66:A68"/>
    <mergeCell ref="A13:A14"/>
    <mergeCell ref="A15:A16"/>
    <mergeCell ref="A19:A20"/>
    <mergeCell ref="A22:A23"/>
    <mergeCell ref="A40:A41"/>
    <mergeCell ref="A29:A32"/>
    <mergeCell ref="A33:A35"/>
    <mergeCell ref="A53:A56"/>
    <mergeCell ref="A57:A58"/>
    <mergeCell ref="A61:A62"/>
    <mergeCell ref="A63:A65"/>
    <mergeCell ref="A44:A48"/>
    <mergeCell ref="A49:A50"/>
    <mergeCell ref="A37:A39"/>
    <mergeCell ref="A1:AS1"/>
    <mergeCell ref="A2:E2"/>
    <mergeCell ref="A3:F4"/>
    <mergeCell ref="G3:AS3"/>
    <mergeCell ref="G4:H4"/>
    <mergeCell ref="I4:J4"/>
    <mergeCell ref="K4:L4"/>
    <mergeCell ref="M4:N4"/>
    <mergeCell ref="O4:P4"/>
    <mergeCell ref="Q4:R4"/>
    <mergeCell ref="A7:A12"/>
    <mergeCell ref="AE4:AE5"/>
    <mergeCell ref="AF4:AF5"/>
    <mergeCell ref="AG4:AS4"/>
    <mergeCell ref="S4:T4"/>
    <mergeCell ref="U4:V4"/>
    <mergeCell ref="W4:X4"/>
    <mergeCell ref="Y4:Z4"/>
    <mergeCell ref="AA4:AB4"/>
    <mergeCell ref="AC4:AD4"/>
  </mergeCells>
  <pageMargins left="0.47244094488188981" right="0.15748031496062992" top="0.31496062992125984" bottom="0.31496062992125984" header="0.31496062992125984" footer="0.31496062992125984"/>
  <pageSetup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Presentación</vt:lpstr>
      <vt:lpstr>Seguimiento enero a abril</vt:lpstr>
      <vt:lpstr>Seguimiento mayo a Dic </vt:lpstr>
      <vt:lpstr>'Seguimiento enero a abril'!Títulos_a_imprimir</vt:lpstr>
      <vt:lpstr>'Seguimiento mayo a Dic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mocastro</dc:creator>
  <cp:lastModifiedBy>Juan Carlos Pulido Fonseca</cp:lastModifiedBy>
  <cp:lastPrinted>2018-07-24T01:06:28Z</cp:lastPrinted>
  <dcterms:created xsi:type="dcterms:W3CDTF">2018-05-07T19:08:24Z</dcterms:created>
  <dcterms:modified xsi:type="dcterms:W3CDTF">2019-01-30T19:14:32Z</dcterms:modified>
</cp:coreProperties>
</file>