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ROGER SANTANA\Desktop\Cuarentena\"/>
    </mc:Choice>
  </mc:AlternateContent>
  <bookViews>
    <workbookView xWindow="0" yWindow="1065" windowWidth="20460" windowHeight="6555"/>
  </bookViews>
  <sheets>
    <sheet name="septiembre" sheetId="1" r:id="rId1"/>
  </sheets>
  <definedNames>
    <definedName name="_xlnm._FilterDatabase" localSheetId="0" hidden="1">septiembre!$B$5:$AG$18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F19" i="1" l="1"/>
  <c r="AF13" i="1"/>
  <c r="AE20" i="1" l="1"/>
  <c r="AF20" i="1"/>
  <c r="AF7" i="1"/>
  <c r="AF8" i="1"/>
  <c r="AF9" i="1"/>
  <c r="AF10" i="1"/>
  <c r="AF11" i="1"/>
  <c r="AF12" i="1"/>
  <c r="AF14" i="1"/>
  <c r="AF15" i="1"/>
  <c r="AF16" i="1"/>
  <c r="AF17" i="1"/>
  <c r="AF18" i="1"/>
  <c r="AF6" i="1"/>
  <c r="AE7" i="1"/>
  <c r="AE8" i="1"/>
  <c r="AE9" i="1"/>
  <c r="AE10" i="1"/>
  <c r="AE11" i="1"/>
  <c r="AE13" i="1"/>
  <c r="AE14" i="1"/>
  <c r="AE15" i="1"/>
  <c r="AE16" i="1"/>
  <c r="AE17" i="1"/>
  <c r="AE18" i="1"/>
  <c r="AE19" i="1"/>
  <c r="AE6" i="1"/>
</calcChain>
</file>

<file path=xl/sharedStrings.xml><?xml version="1.0" encoding="utf-8"?>
<sst xmlns="http://schemas.openxmlformats.org/spreadsheetml/2006/main" count="112" uniqueCount="85">
  <si>
    <t>ACCIONES 
(Como se va  a hacer)</t>
  </si>
  <si>
    <t>RESPONSABLE</t>
  </si>
  <si>
    <t>PONDERACIÓN (%)
ACCION</t>
  </si>
  <si>
    <t>PROGRAMACION</t>
  </si>
  <si>
    <t xml:space="preserve">SEGUIMIENTO
</t>
  </si>
  <si>
    <t>FEB</t>
  </si>
  <si>
    <t>MAR</t>
  </si>
  <si>
    <t>ABR</t>
  </si>
  <si>
    <t>MAY</t>
  </si>
  <si>
    <t>JUN</t>
  </si>
  <si>
    <t>JUL</t>
  </si>
  <si>
    <t>AGO</t>
  </si>
  <si>
    <t>SEPT</t>
  </si>
  <si>
    <t>OCT</t>
  </si>
  <si>
    <t>NOV</t>
  </si>
  <si>
    <t>DIC</t>
  </si>
  <si>
    <t>% TOTAL PROG.</t>
  </si>
  <si>
    <t>% TOTAL
EJEC.</t>
  </si>
  <si>
    <t>OBSERVACIONES
(Espacio para diligenciar por el Responsable del Seguimiento)
* Indicar la fecha del seguimiento</t>
  </si>
  <si>
    <t>PROG.</t>
  </si>
  <si>
    <t>EJEC.</t>
  </si>
  <si>
    <t>PLAN DE SOSTENIBILIDAD   MODELO DE TRANSFORMACION ORGANIZACIONAL</t>
  </si>
  <si>
    <t>Oficina Asesora de Planeación – Subdirecciones y Oficinas</t>
  </si>
  <si>
    <t xml:space="preserve">Aprobar la Política de riesgos en el Comité Institucional de Coordinación de Control Interno. </t>
  </si>
  <si>
    <t>Comité de Transformación Organizacional</t>
  </si>
  <si>
    <t>Seguimiento de los comités técnicos (Res. 696 de 2017 art. 29 literal 3.)</t>
  </si>
  <si>
    <t>Replicar los lineamientos para el desarrollo de los Comités Primarios (Res. 696 de 2017 art. 44)</t>
  </si>
  <si>
    <t>ENE</t>
  </si>
  <si>
    <t>Comité Institucional de Coordinación de Control Interno</t>
  </si>
  <si>
    <t>Articulación del Plan de Acción Institucional 2019 con los planes institucionales de la Unidad y el Plan Estratégico Institucional</t>
  </si>
  <si>
    <t>Política de riesgos  aprobada</t>
  </si>
  <si>
    <t>Seguimientos ejecutados/seguimientos programados</t>
  </si>
  <si>
    <t>Acta de reunión</t>
  </si>
  <si>
    <t>Oficina Asesora de Planeación</t>
  </si>
  <si>
    <t xml:space="preserve"> Seguimiento al Plan de Adecuación y Sostenibilidad del SIGD - MIPG </t>
  </si>
  <si>
    <t>Informes Entregados</t>
  </si>
  <si>
    <t>Disminuir el nivel de riesgo asociados al índice de transparencia por Bogotá.</t>
  </si>
  <si>
    <t>Diseñar e implementar las estrategias para la apropiación y sostenibilidad del MTO (Res. 696 de 2017 art. 29 No.  1.)</t>
  </si>
  <si>
    <t>Políticas de relacionamiento con grupos de interés</t>
  </si>
  <si>
    <t>Oficina Asesora de Planeación e innovación</t>
  </si>
  <si>
    <t>Caracterización grupos de interés</t>
  </si>
  <si>
    <t>Planeación – Comunicaciones - Subdirección Administrativa y Financiera</t>
  </si>
  <si>
    <t xml:space="preserve">Oficina Asesora de Planeación. Innovación y Subdirección Administrativa – Talento Humano </t>
  </si>
  <si>
    <t xml:space="preserve">Oficina Asesora de Planeación – Comunicaciones </t>
  </si>
  <si>
    <t>Subdirecciones y Oficinas de la Unidad</t>
  </si>
  <si>
    <t>Oficina Asesora de Planeación- Comité de Transformación Organizacional</t>
  </si>
  <si>
    <t>Oficina Asesora de Planeación- Comunicaciones y TIC</t>
  </si>
  <si>
    <t>Formulación Plan  Acción Institucional</t>
  </si>
  <si>
    <t>Modelo de liderazgo</t>
  </si>
  <si>
    <t>Validación índice de madurez del MTO</t>
  </si>
  <si>
    <t>Oficina Asesora de Planeación - Comité de Transformación Organizacional</t>
  </si>
  <si>
    <t>Revisar  la articulación del MTO con los diferentes sistemas de gestión de la Unidad</t>
  </si>
  <si>
    <t>Caracterización de agentes implicados-Grupos de Interés</t>
  </si>
  <si>
    <t>La actividad se tiene programada para el mes de octubre  del año en curso</t>
  </si>
  <si>
    <t xml:space="preserve">Divulgación de cadena de valor mediante estrategia de divulgación que incluye 10 reuniones para su socialización </t>
  </si>
  <si>
    <t xml:space="preserve">Divulgación mapas relacionales mediante estrategia de divulgación que incluye 10 reuniones para su socialización </t>
  </si>
  <si>
    <t>Comunicación ejecutada/comunicación Programada</t>
  </si>
  <si>
    <t>Divulgación - Apropiación de la taxonomía estratégica - 100%Divulgación (misión- visión – objetivos estratégicos , estructura, valores)</t>
  </si>
  <si>
    <t>Divulgación Plan Cometa- MTO</t>
  </si>
  <si>
    <t>Divulgación- Apropiación Cadenas de valor en la Unidad</t>
  </si>
  <si>
    <t>Divulgación- Apropiación Mapas relacionales en la Unidad</t>
  </si>
  <si>
    <t>Actualizar los Mapas de Riesgos (Corrupción, Gestión y Seguridad de la información)</t>
  </si>
  <si>
    <t xml:space="preserve">Numero </t>
  </si>
  <si>
    <t>Desplegar el Modelo de liderazgo en la Unidad</t>
  </si>
  <si>
    <t>Seguimiento ejecutados/Seguimientos programados</t>
  </si>
  <si>
    <t>Estrategias de divulgación ejecutadas/estrategias de Divulgación programadas</t>
  </si>
  <si>
    <t>Medición índice de madurez</t>
  </si>
  <si>
    <t>Actividades realizadas/Actividades programadas</t>
  </si>
  <si>
    <t>INDICADOR ACCIÓN</t>
  </si>
  <si>
    <t xml:space="preserve">24/05/2019 En Comité Institucional de Coordinación de Control Interno, fue aprobada la Política de Riesgo de la Unidad.  
</t>
  </si>
  <si>
    <t>29/03/2019 Desde el mes de diciembre de 2018 se trabajó en la formulación  y articulación del Plan de Acción Institucional 2019 con los planes institucionales de la Unidad y el Plan Estratégico Institucional, a través de las mesas de trabajo con los gestores y jefes de las Subdirecciones y jefes áreas de la Unidad.   Así mismo, en el comité de transformación organizacional del 29 de enero de 2019.  Plan de Acción Institucional se encuentra  publicado en la página web de la  Unidad link: http://www.uaesp.gov.co/transparencia/planeacion/planes</t>
  </si>
  <si>
    <t>30/05/2019: Se definió el desarrollo del ejercicio divulgación de las dimensiones del MTO alineado a la dimensión de arquitectura con enfoque a las cadenas de valor y mapas relacionales de cada uno de los procesos.
28/06/2019:  El 11 de junio se socializó a la Subdirección Administrativa y Financiera las  cadenas de valor de: Gestión Asuntos Logísticos, Gestión Financiera, Gestión del Talento Humano, Gestión Documental y Servicios Ciudadano; De igual manera a la Oficina de  Tecnología  de la Información y las Comunicaciones la cadena de valor y mapa relacional de: Gestión de Tecnología y de la Información.
13/06/2019; Se socializó a la Subdirección de Disposición Final el  mapa relacional y la cadena de valor del proceso de Gestión Integral de Residuos Sólidos.
19/06/2019: Se socializó a la Oficina de Control Interno  el mapa relacional y la cadena de valor del proceso gestión de evaluación y control y mejora.
20/06/2019: Se socializó a la Subdirección de RBL  el mapa relacional y la cadena de valor del proceso de Gestión Integral de Residuos Sólidos.
21/06/2019: Se socializó a la Subdirección de Aprovechamiento   el  mapa relacional y la cadena de valor del proceso de Gestión Integral de Residuos Sólidos.
05/07/2019: Se socializó el  mapa relacional y la cadena de valor del proceso con la Sub dirección de Alumbrado Público y Servicios Funerarios. 
12/07/2019: Se socializó el  mapa relacional y la cadena de valor del proceso con la Oficina Asesora de Comunicaciones y Relaciones Interinstitucionales.
19/07/2019: Se socializó con la Oficina Asesora de Planeación el mapa relacional.
31/07/2019: Se socializó con la sub dirección de Asuntos Legales el  mapa relacional y la cadena de valor.</t>
  </si>
  <si>
    <t>30/05/2019: Se definió el desarrollo del ejercicio divulgación de las dimensiones del MTO alineado a la dimensión de arquitectura con enfoque a las cadenas de valor y mapas relacionales de cada uno de los procesos.
28/06/2019: El 11 de junio se socializó a la Subdirección Administrativa y Financiera las  cadenas de valor de: Gestión Asuntos Logísticos, Gestión Financiera, Gestión del Talento Humano, Gestión Documental y Servicios Ciudadano; De igual manera a la Oficina de  Tecnología  de la Información y las Comunicaciones, la cadena de valor y mapa relacional de: Gestión de Tecnología y de la Información.
13/06/2019: Se socializó a la Subdirección de Disposición Final el l mapa relacional y la cadena de valor del proceso de Gestión Integral de Residuos Sólidos.
19/06/2019: Se socializó a la Oficina de Control Interno  el mapa relacional y la cadena de valor del proceso gestión de evaluación y control y mejora. 
20/06/2019: Se socializó a la Subdirección de RBL  el  mapa relacional y la cadena de valor del proceso de Gestión Integral de Residuos Sólidos.
21/06/2019: Se socializó a la Subdirección de Aprovechamiento  el  mapa relacional y la cadena de valor del proceso de Gestión Integral de Residuos Sólidos.
6/2019: Se socializó  el  mapa relacional y la cadena de valor de los  procesos  de Alumbrado Público y Servicios Funerarios. 
12/07/2019: Se socializó a la Oficina Asesora de Comunicaciones y Relaciones Interinstitucionales del mapa relacional y la cadena de valor del proceso de comunicaciones.
19/07/2019  Se socializó con la Oficina asesora de planeación los  mapas relacionales y la cadenas de valor de los procesos
31/07/2019 Se socializó con La dirección de Asuntos Legales mapa relacional y la cadena de valor del proceso.</t>
  </si>
  <si>
    <t xml:space="preserve">29/03/2019; Los riesgos de corrupción fueron actualizados y aprobados el 28 de febrero de 2019, a través del Comité Directivo de Gestión Virtual y se encuentran publicados en la página web link:  http://www.uaesp.gov.co/transparencia/planeacion/planes
30/04/2019: Se dio continuidad  a la actualización del mapa de riesgos en su componente de gestión del proceso evaluación, control  y mejora. Actividad realizada el 11  y 25 de abril de 2019, así mismo el de Gestión Documental, el 24 de abril de 2019.
31/05/2019: Se trabajó en la definición del documento política de riesgos. El 23  y 30 de mayo se trabajó en la articulación del formato - matriz mapa de riesgos. El 20 de mayo se continuó  trabajando en la actualización de los rasgos de gestión del  proceso de evaluación, control y mejora, así mismo del proceso del Servicio al ciudadano; el 23 de mayo  de dio inicio a la actualización de los riesgos del proceso de Asuntos Legales.
28/06/2019: El 25 de junio se dio inicio a la identificación de los riesgos del proceso de gestión de la innovación; el 26 de junio se inicio el proceso de actualización de los riesgos del proceso de gestión de comunicaciones; los 6 y 25 de junio, se continuó trabajando los riesgos del proceso de servicio al ciudadano; el 20 de junio se continuó trabajando en la interacción del  formato mapa de riesgos.
En lo relacionado con los riesgos activos de información se inicio el 4 de junio el proceso de análisis de vulnerabilidades, amenazas, riesgos y controles.
Se tiene Versión para revisión de la Matriz de riesgos de Seguridad de información.  
02/09/2019:  en el mes de agosto se realizaron las siguientes actividades:
a. Actualización de los riesgos de la gestión integral de residuos.
b. Actualización de los riesgos del proceso de la gestión documental.
 04/10/2019: Durante el mes de septiembre se realizaron las siguientes actividades:
a. Se actualizaron los riesgos de corrupción en el proceso de gestión de comunicaciones.
b. Se actualizaron los riesgos de corrupción en el proceso de servicios al ciudadano
c. Se actualizaron los riesgos de corrupción en el proceso de asuntos legales y gestión de conocimiento
</t>
  </si>
  <si>
    <r>
      <t xml:space="preserve">
1/04/2019 Los Comités Técnicos  establecidos en el artículo 26 del  Capitulo III de la resolución 000696 de 2017 "</t>
    </r>
    <r>
      <rPr>
        <i/>
        <sz val="10"/>
        <color rgb="FF000000"/>
        <rFont val="Arial Narrow"/>
        <family val="2"/>
      </rPr>
      <t>Por la cual se crean unos comités y se adopta el Modelo de Transformación Organizacional en la Unidad Administrativa Especial de Servicios Púbicos - UAESP", que son</t>
    </r>
    <r>
      <rPr>
        <sz val="10"/>
        <color rgb="FF000000"/>
        <rFont val="Arial Narrow"/>
        <family val="2"/>
      </rPr>
      <t xml:space="preserve">: Comité de Transformación Organizacional, Comité de Seguridad de la Información y Gobierno Digital, Comité Institucional de Archivo, Comité de Seguridad y Salud en el Trabajo - COPASST y Comité de Responsabilidad Social; se vienen sesionando teniendo en cuenta la periodicidad indicada en la misma, dejando constancia de lo sesionado y compromisos establecidos, en las respectivas actas.
28/06/2019  Los Comités Técnicos  establecidos en el artículo 26 del  Capitulo III de la resolución 000696 de 2017 "Por la cual se crean unos comités y se adopta el Modelo de Transformación Organizacional en la Unidad Administrativa Especial de Servicios Púbicos - UAESP", que son: Comité de Transformación Organizacional, Comité de Seguridad de la Información y Gobierno Digital, Comité Institucional de Archivo, Comité de Seguridad y Salud en el Trabajo - COPASST y Comité de Responsabilidad Social; se vienen sesionando teniendo en cuenta la periodicidad indicada en la misma, dejando constancia de lo sesionado y compromisos establecidos, en las respectivas actas.
 02/09/2019:    Los Comités Técnicos  establecidos en el artículo 26 del  Capitulo III de la resolución 000696 de 2017 "Por la cual se crean unos comités y se adopta el Modelo de Transformación Organizacional en la Unidad Administrativa Especial de Servicios Púbicos - UAESP", que son: Comité de Transformación Organizacional, Comité de Seguridad de la Información y Gobierno Digital, Comité Institucional de Archivo, Comité de Seguridad y Salud en el Trabajo - COPASST y Comité de Responsabilidad Social; se vienen sesionando teniendo en cuenta la periodicidad indicada en la misma, dejando constancia de lo sesionado y compromisos establecidos, en las respectivas actas.
 15/10/2019: Los Comités Técnicos  establecidos en el artículo 26 del  Capitulo III de la resolución 000696 de 2017 "Por la cual se crean unos comités y se adopta el Modelo de Transformación Organizacional en la Unidad Administrativa Especial de Servicios Púbicos - UAESP", que son: Comité de Transformación Organizacional, Comité de Seguridad de la Información y Gobierno Digital, Comité Institucional de Archivo, Comité de Seguridad y Salud en el Trabajo - COPASST y Comité de Responsabilidad Social; se vienen sesionando teniendo en cuenta la periodicidad indicada en la misma, dejando constancia de lo sesionado y compromisos establecidos, en las respectivas actas.
</t>
    </r>
  </si>
  <si>
    <t xml:space="preserve">
31/05/2019: Se Elaboró pieza para socializar  los lineamientos para el desarrollo de los Comités Primarios (Res. 696 de 2017 art. 44)
28/06/2019;  A través de los correos electrónicos  del día  de hoy  28 de junio se socializó  a través de correo electrónico los lineamientos para el desarrollo de los Comités Primarios (Res. 696 de 2017 art. 44), adicionalmente en las pantallas de TV de la Unidad.</t>
  </si>
  <si>
    <t>29/03/2019: El 26 de marzo del 2019 se realizó reunión con el fin revisar  la articulación del MTO frente a los diferentes  sistemas de gestión de la Unidad, contando el apoyo de la Oficina Asesora e Comunicaciones y  Relaciones Interinstitucionales y Tecnología de Información y  las Comunicaciones- TIC. Acta que reposa en la carpeta de Comité del  MTO de 2019.
09/08/2019: Se continúo con el proceso de articulación del MTO  con los Sistemas de gestión, razón por la cual se incluyó  la propuesta para la cartilla de inducción y reinducción  de la Unidad-</t>
  </si>
  <si>
    <t xml:space="preserve">
8/07/2019: No obstante que la actividad se tenia programada para el mes de enero de 2019, y tenido en cuenta la complejidad que conllevaba la misma, la caracterización de los grupos de interés se cumplió en el mes de junio y fue aprobada en el comité de responsabilidad social del 18 de junio de 2019, la cual se encuentra publicada en  la página web link: http://www.uaesp.gov.co/content/participacion-y-control-social</t>
  </si>
  <si>
    <t>SEGUIMIENTO TERCER TRIMESTRE 2019</t>
  </si>
  <si>
    <r>
      <t xml:space="preserve">31/05/2019: En la página web de la Unidad se encuentra   publicada la taxonomía estratégica    (misión- visión – objetivos estratégicos , estructura, valores), link http://www.uaesp.gov.co/transparencia/organizacion#mision.
01/04/2019 - 01/05/2019 Durante los meses de abril y mayo se realizaron piezas informativas y carteles sobre los valores de la Unidad. 
28/06/2019 Se continúo con el proceso de  Divulgación - Apropiación de la taxonomía estratégica:   para lo cual a través de los comités primarios, tómate un café y carteles  se vienen realizando campañas de valores de la Unidad.
24/07/2019 Creación de Infografías con la taxonomía de la Unidad Plan estratégico institucional 
30/07/2019 Creación de matriz de divulgación para la socialización del MTO y MIPG
</t>
    </r>
    <r>
      <rPr>
        <b/>
        <sz val="9"/>
        <rFont val="Arial Narrow"/>
        <family val="2"/>
      </rPr>
      <t xml:space="preserve"> 
</t>
    </r>
    <r>
      <rPr>
        <sz val="9"/>
        <rFont val="Arial Narrow"/>
        <family val="2"/>
      </rPr>
      <t>02/09/2019:  Durante el mes de agosto se realizaron las siguientes actividades:  
a. Creación de las piezas de comunicación para divulgación de la taxonomía del MTO 
b. Divulgación del MTO, integración con los subsistemas 
c. Divulgación MTO Dimensión arquitectura organizacional  
04/10/2019 Durante el mes de septiembre se realizaron las siguientes actividades:</t>
    </r>
    <r>
      <rPr>
        <b/>
        <sz val="9"/>
        <rFont val="Arial Narrow"/>
        <family val="2"/>
      </rPr>
      <t xml:space="preserve">
</t>
    </r>
    <r>
      <rPr>
        <i/>
        <sz val="9"/>
        <rFont val="Arial Narrow"/>
        <family val="2"/>
      </rPr>
      <t xml:space="preserve">
</t>
    </r>
    <r>
      <rPr>
        <sz val="9"/>
        <rFont val="Arial Narrow"/>
        <family val="2"/>
      </rPr>
      <t xml:space="preserve">a. Divulgación de las dimensiones del MTO 
b. Divulgación Dimensión Cultural 
c. Socialización de Dimensión Relacional 
d. Divulgación de Liderazgo Integral 
No obstante que la taxonomía estratégica se encuentra divulgada en la página web e intranet, se han diseñado piezas para reforzar la socialización de  la misión, visión y estructura organizacional   las cuales se continuaron socializando por medio de correos electrónicos y pantallas en la Unidad. 
</t>
    </r>
  </si>
  <si>
    <r>
      <t xml:space="preserve">19/03/2019: El 20 de febrero de 2019 se realizó la articulación del modelo de liderazgo con el plan de mitigación de riesgo psicosocial y ambiente laboral de la Unidad, así  el 12 de marzo de 2019, se generó el cronograma de abordaje del modelo de liderazgo en articulación con el plan de riesgo social.
 </t>
    </r>
    <r>
      <rPr>
        <sz val="9"/>
        <rFont val="Arial Narrow"/>
        <family val="2"/>
      </rPr>
      <t xml:space="preserve">28/06/2019: Se elaboró el cartilla de divulgación del modelo de liderazgo, con el fin de que la Oficina de Comunicaciones y Relaciones  Interinstitucionales  divulguen la  respectiva pieza.
30/07/2019: Se elaboró la pieza de comunicación para la invitación al taller en liderazgo y Divulgación MTO, para realizarse en el 13 de agosto de 2019
02/09/2019:  Durante el mes de agosto se realizaron las siguientes actividades:  </t>
    </r>
    <r>
      <rPr>
        <b/>
        <sz val="9"/>
        <rFont val="Arial Narrow"/>
        <family val="2"/>
      </rPr>
      <t xml:space="preserve"> 
</t>
    </r>
    <r>
      <rPr>
        <sz val="9"/>
        <rFont val="Arial Narrow"/>
        <family val="2"/>
      </rPr>
      <t>a. Diseño de la metodología y creación de los formatos a utilizar en la Charla-Taller del MTO: "Modelo de vida y liderazgo para funcionarios de la UAESP"
b. Realización del taller del MTO: "Modelo de vida y liderazgo para funcionarios de la UAESP"
c. Reunión para la concertación de las publicaciones sobre el MTO con participantes de la Oficina Asesora de Planeación y la Oficina asesora de Comunicaciones. 
d. Definición de estrategia de socialización del MTO y diseño de los insumos con sus contenidos para su socialización por canales internos de comunicación dela UAESP
 04/10/2019: Durante el mes de septiembre se realizaron las siguientes actividades:</t>
    </r>
    <r>
      <rPr>
        <b/>
        <sz val="9"/>
        <rFont val="Arial Narrow"/>
        <family val="2"/>
      </rPr>
      <t xml:space="preserve">
</t>
    </r>
    <r>
      <rPr>
        <sz val="9"/>
        <rFont val="Arial Narrow"/>
        <family val="2"/>
      </rPr>
      <t>Divulgación de modelo de liderazgo por canales internos de la UAESP. No obstante de haber cumplido a la fecha con lo programado,  se continuará con la divulgación del MTO</t>
    </r>
  </si>
  <si>
    <r>
      <t xml:space="preserve">30/04/2019: Se realizó el diligenciamiento de los 11 capítulos del  formulario de recolección de información  Índice de Transparencia Distrital 2018-2019, se realizó la recolección de pruebas en cada una de la dependencias de la entidad y se hizo entrega a la entidad competente, adicionalmente,  todos los meses se realiza la revisión de la página WEB en su link de transparencia asegurando el cumplimiento de las publicaciones.  
31/05/2019:  Durante el mes de mayo se realizó el seguimiento al componente de  transparencia activa  e instrumentos de gestión de información  de la ley de trasparencia y derecho de acceso a la información pública con base en el autodiagnóstico de la Veeduría distrital.  
28/06/2019:  Durante el mes de  junio se continúa con el  seguimiento al componente de  transparencia activa  e instrumentos de gestión de información  de la ley de trasparencia y  acceso a la información pública con base en el autodiagnóstico de la Veeduría Distrital.
09/08/2019: Durante el mes de  julio se continúa con los  seguimiento al componente de  transparencia activa  e instrumentos de gestión de información  de la ley de trasparencia y  acceso a la información pública. 
</t>
    </r>
    <r>
      <rPr>
        <sz val="9"/>
        <color rgb="FF000000"/>
        <rFont val="Arial Narrow"/>
        <family val="2"/>
      </rPr>
      <t xml:space="preserve">02/09/2019: Durante el mes de agosto se realizaron las siguientes actividades:  </t>
    </r>
    <r>
      <rPr>
        <sz val="9"/>
        <color indexed="8"/>
        <rFont val="Arial Narrow"/>
        <family val="2"/>
      </rPr>
      <t xml:space="preserve">
a. Seguimientos a la página web en el proceso de verificación,  incluyendo la publicación de la ejecución presupuestal.
b. Se realizó la publicación del informe de defensa judicial correspondiente al 1 semestre de 2019
c. Se realizó la publicación de políticas de privacidad y protección de datos las ofertas de empleo y Hábeas Data en la página web 
d. Se realizó la actualización  de los informes de canales en la página web.
e. Se realizó el diligenciamiento de la información del Índice de Transparencia y acceso a al información. 
f. Se realizó la publicación del decreto 400 en la página web 
</t>
    </r>
    <r>
      <rPr>
        <sz val="9"/>
        <color rgb="FF000000"/>
        <rFont val="Arial Narrow"/>
        <family val="2"/>
      </rPr>
      <t>04/10/2019: Durante el mes de septiembre se realizaron las siguientes actividades:</t>
    </r>
    <r>
      <rPr>
        <sz val="9"/>
        <color indexed="8"/>
        <rFont val="Arial Narrow"/>
        <family val="2"/>
      </rPr>
      <t xml:space="preserve">
a.  Unificación de la información en la página web "información adicional"
b. Solicitud de la información que debe ser  despublicada de la página web
c.  Revisión estructura del botón de transparencia
</t>
    </r>
  </si>
  <si>
    <t xml:space="preserve">02/09/2019: Durante el mes de agosto se realizaron las siguientes actividades:  
a. Presentación del avance del índice de madurez MTO, a  través de la Dimisión estratégica, Dimensión Arquitectura organizacional, Dimensión Relacionamiento, Dimensión Cultural,  Dimensión Liderazgo
04/10/2019 Durante el mes de septiembre se realizaron las siguientes actividades:
a. Aprobación del instrumento de medición por parte del comité 
b.  Se realizaron 4 talleres de medición del índice.
c.   Presentación de la evaluación, resultados y recomendaciones del índice de Madurez de MTO
</t>
  </si>
  <si>
    <t xml:space="preserve">30/04/2019 Se cuenta con el documento de Estrategia y Apropiación y Sostenibilidad del MTO
31/05/2019  Para facilitar el acceso de todos los servidores de la UAESP a la información del Modelo de Transformación Organizacional: Se cuenta la información en el http://www.uaesp.gov.co/modelo-transformacion-organizacional/  y http://www.uaesp.gov.co/modelo-transformacion-organizacional/#procesos-procedimientos-
28/06/2019: A través de los comités primarios se viene socializando y apropiado el  Modelo de Transformación organizacional.
24/06/2019: Se elaboró la cartilla de divulgación en gestión de lo humano.
02/09/2019: Seguimiento al mes de agosto: en el mes de agoto se realizaron las siguientes actividades: 
a. Reunión donde se diseñaron los talleres de divulgación y apropiación del MTO y MIPG 
b. Talleres para divulgación y sensibilización del MTO y MIPG. 
c.   "Taller de MIPG y MTO"  con la Oficina Asesora de Planeación en el comité primario.
d. Divulgación por correo electrónico y pantallas de la unidad la articulación del MTO con los sistemas de control y de gestión.
e. Socialización de la estructura del MTO de la Dimensión estratégica y  Dimensión Arquitectura Organizacional.
Se  cuenta con los diseños para la divulgación de las Dimensiones: Relacionamiento, Cultural y  Liderazgo,
 04/10/2019: Seguimiento al mes de septiembre:
Se socializó por medio de correo electrónico y pantallas de la Unidad  la Dimensión Relacionamiento y  Dimensión Cultural.
</t>
  </si>
  <si>
    <r>
      <t xml:space="preserve">30/04/2019: Durante el mes de marzo se cumplió con el 100%  de las actividades  programadas en el plan de  adecuación y sostenimiento del MIPG para dicho periodo.  seguimiento que puede ser consultado en el link: http://www.uaesp.gov.co/transparencia/planeacion/planes
28/06/2019:  Periódicamente se realiza seguimiento a lo establecido en el plan de acción del MIP. seguimiento que puede ser consultado en el link: http://www.uaesp.gov.co/transparencia/planeacion/planes
31/07/2019:  Se  viene dando  cumplimiento con  las actividades  programadas en el plan de  adecuación y sostenimiento del MIPG   Se resalta que dicho plan  fue modificado en el mes de  julio  y  aprobado en  comité directivo.
</t>
    </r>
    <r>
      <rPr>
        <sz val="9"/>
        <color rgb="FF000000"/>
        <rFont val="Arial Narrow"/>
        <family val="2"/>
      </rPr>
      <t>04/10/2019:  Se  viene dando  cumplimiento con  las actividades  programadas en el plan de  adecuación y sostenimiento del MIPG . Seguimiento  trimestral que puede ser consultado en el link: http://www.uaesp.gov.co/transparencia/planeacion/planes</t>
    </r>
    <r>
      <rPr>
        <sz val="9"/>
        <color indexed="8"/>
        <rFont val="Arial Narrow"/>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</si>
</sst>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5" x14ac:knownFonts="1">
    <font>
      <sz val="11"/>
      <color theme="1"/>
      <name val="Calibri"/>
      <family val="2"/>
      <scheme val="minor"/>
    </font>
    <font>
      <sz val="11"/>
      <color theme="1"/>
      <name val="Calibri"/>
      <family val="2"/>
      <scheme val="minor"/>
    </font>
    <font>
      <sz val="11"/>
      <color indexed="8"/>
      <name val="Calibri"/>
      <family val="2"/>
    </font>
    <font>
      <b/>
      <i/>
      <sz val="24"/>
      <color indexed="8"/>
      <name val="Arial Narrow"/>
      <family val="2"/>
    </font>
    <font>
      <b/>
      <sz val="10"/>
      <color indexed="8"/>
      <name val="Arial Narrow"/>
      <family val="2"/>
    </font>
    <font>
      <b/>
      <sz val="10"/>
      <color theme="1"/>
      <name val="Arial Narrow"/>
      <family val="2"/>
    </font>
    <font>
      <sz val="10"/>
      <name val="Arial"/>
      <family val="2"/>
    </font>
    <font>
      <sz val="12"/>
      <name val="Arial Narrow"/>
      <family val="2"/>
    </font>
    <font>
      <sz val="12"/>
      <color theme="1"/>
      <name val="Arial Narrow"/>
      <family val="2"/>
    </font>
    <font>
      <sz val="11"/>
      <color rgb="FF000000"/>
      <name val="Calibri"/>
      <family val="2"/>
    </font>
    <font>
      <sz val="12"/>
      <color rgb="FF000000"/>
      <name val="Calibri"/>
      <family val="2"/>
    </font>
    <font>
      <sz val="10"/>
      <name val="Arial Narrow"/>
      <family val="2"/>
    </font>
    <font>
      <sz val="11"/>
      <name val="Calibri"/>
      <family val="2"/>
    </font>
    <font>
      <sz val="12"/>
      <name val="Calibri"/>
      <family val="2"/>
    </font>
    <font>
      <sz val="11"/>
      <name val="Calibri"/>
      <family val="2"/>
      <scheme val="minor"/>
    </font>
    <font>
      <b/>
      <sz val="10"/>
      <name val="Arial Narrow"/>
      <family val="2"/>
    </font>
    <font>
      <sz val="11"/>
      <color rgb="FFFF0000"/>
      <name val="Calibri"/>
      <family val="2"/>
      <scheme val="minor"/>
    </font>
    <font>
      <sz val="9"/>
      <name val="Arial Narrow"/>
      <family val="2"/>
    </font>
    <font>
      <b/>
      <sz val="9"/>
      <name val="Arial Narrow"/>
      <family val="2"/>
    </font>
    <font>
      <i/>
      <sz val="9"/>
      <name val="Arial Narrow"/>
      <family val="2"/>
    </font>
    <font>
      <sz val="9"/>
      <color indexed="8"/>
      <name val="Arial Narrow"/>
      <family val="2"/>
    </font>
    <font>
      <i/>
      <sz val="10"/>
      <color rgb="FF000000"/>
      <name val="Arial Narrow"/>
      <family val="2"/>
    </font>
    <font>
      <sz val="10"/>
      <color rgb="FF000000"/>
      <name val="Arial Narrow"/>
      <family val="2"/>
    </font>
    <font>
      <sz val="10"/>
      <color theme="1"/>
      <name val="Arial Narrow"/>
      <family val="2"/>
    </font>
    <font>
      <sz val="9"/>
      <color rgb="FF000000"/>
      <name val="Arial Narrow"/>
      <family val="2"/>
    </font>
  </fonts>
  <fills count="9">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4"/>
        <bgColor indexed="64"/>
      </patternFill>
    </fill>
    <fill>
      <patternFill patternType="solid">
        <fgColor theme="8" tint="-0.24997711111789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s>
  <cellStyleXfs count="5">
    <xf numFmtId="0" fontId="0" fillId="0" borderId="0"/>
    <xf numFmtId="9" fontId="1" fillId="0" borderId="0" applyFont="0" applyFill="0" applyBorder="0" applyAlignment="0" applyProtection="0"/>
    <xf numFmtId="9" fontId="2" fillId="0" borderId="0" applyFill="0" applyBorder="0" applyAlignment="0" applyProtection="0"/>
    <xf numFmtId="0" fontId="6" fillId="0" borderId="0">
      <alignment vertical="top"/>
    </xf>
    <xf numFmtId="0" fontId="1" fillId="0" borderId="0"/>
  </cellStyleXfs>
  <cellXfs count="77">
    <xf numFmtId="0" fontId="0" fillId="0" borderId="0" xfId="0"/>
    <xf numFmtId="9" fontId="8" fillId="0" borderId="1" xfId="1" applyFont="1" applyFill="1" applyBorder="1" applyAlignment="1">
      <alignment horizontal="center" vertical="center"/>
    </xf>
    <xf numFmtId="1" fontId="7" fillId="0" borderId="1" xfId="0" applyNumberFormat="1" applyFont="1" applyFill="1" applyBorder="1" applyAlignment="1" applyProtection="1">
      <alignment horizontal="center" vertical="center" wrapText="1"/>
    </xf>
    <xf numFmtId="0" fontId="0" fillId="0" borderId="1" xfId="0" applyBorder="1" applyAlignment="1">
      <alignment horizontal="center" vertical="center"/>
    </xf>
    <xf numFmtId="9" fontId="11" fillId="6" borderId="1" xfId="1" applyFont="1" applyFill="1" applyBorder="1" applyAlignment="1">
      <alignment horizontal="center" vertical="center"/>
    </xf>
    <xf numFmtId="9" fontId="11" fillId="7" borderId="1" xfId="1" applyFont="1" applyFill="1" applyBorder="1" applyAlignment="1">
      <alignment horizontal="center" vertical="center"/>
    </xf>
    <xf numFmtId="0" fontId="0" fillId="0" borderId="0" xfId="0" applyAlignment="1">
      <alignment horizontal="center" vertical="center"/>
    </xf>
    <xf numFmtId="9" fontId="11" fillId="0" borderId="1" xfId="1" applyFont="1" applyFill="1" applyBorder="1" applyAlignment="1">
      <alignment horizontal="center" vertical="center"/>
    </xf>
    <xf numFmtId="9" fontId="11" fillId="3" borderId="1" xfId="1" applyFont="1" applyFill="1" applyBorder="1" applyAlignment="1">
      <alignment horizontal="center" vertical="center"/>
    </xf>
    <xf numFmtId="9" fontId="15" fillId="3" borderId="1" xfId="1" applyFont="1" applyFill="1" applyBorder="1" applyAlignment="1">
      <alignment horizontal="center" vertical="center"/>
    </xf>
    <xf numFmtId="9" fontId="15" fillId="0" borderId="1" xfId="1" applyFont="1" applyFill="1" applyBorder="1" applyAlignment="1">
      <alignment horizontal="center" vertical="center"/>
    </xf>
    <xf numFmtId="9" fontId="14" fillId="6" borderId="1" xfId="1" applyFont="1" applyFill="1" applyBorder="1" applyAlignment="1">
      <alignment horizontal="center" vertical="center"/>
    </xf>
    <xf numFmtId="164" fontId="4" fillId="4" borderId="1" xfId="2" applyNumberFormat="1" applyFont="1" applyFill="1" applyBorder="1" applyAlignment="1" applyProtection="1">
      <alignment horizontal="center" vertical="center" wrapText="1"/>
    </xf>
    <xf numFmtId="164" fontId="4" fillId="4" borderId="3" xfId="2" applyNumberFormat="1" applyFont="1" applyFill="1" applyBorder="1" applyAlignment="1" applyProtection="1">
      <alignment horizontal="center" vertical="center" wrapText="1"/>
    </xf>
    <xf numFmtId="0" fontId="11" fillId="0" borderId="1" xfId="0" applyFont="1" applyFill="1" applyBorder="1" applyAlignment="1">
      <alignment horizontal="center" vertical="center"/>
    </xf>
    <xf numFmtId="0" fontId="14" fillId="0" borderId="1" xfId="0" applyFont="1" applyBorder="1" applyAlignment="1">
      <alignment horizontal="center" vertical="center"/>
    </xf>
    <xf numFmtId="0" fontId="14" fillId="0" borderId="1" xfId="0" applyFont="1" applyFill="1" applyBorder="1" applyAlignment="1">
      <alignment horizontal="center" vertical="center"/>
    </xf>
    <xf numFmtId="9" fontId="14" fillId="0" borderId="1" xfId="0" applyNumberFormat="1" applyFont="1" applyBorder="1" applyAlignment="1">
      <alignment horizontal="center" vertical="center"/>
    </xf>
    <xf numFmtId="0" fontId="16" fillId="0" borderId="0" xfId="0" applyFont="1" applyAlignment="1">
      <alignment horizontal="center" vertical="center"/>
    </xf>
    <xf numFmtId="0" fontId="16" fillId="0" borderId="0" xfId="0" applyFont="1"/>
    <xf numFmtId="9" fontId="14" fillId="0" borderId="1" xfId="1" applyFont="1" applyBorder="1" applyAlignment="1">
      <alignment horizontal="center" vertical="center"/>
    </xf>
    <xf numFmtId="0" fontId="13" fillId="3" borderId="1" xfId="0" applyFont="1" applyFill="1" applyBorder="1" applyAlignment="1">
      <alignment horizontal="center" vertical="center" wrapText="1" readingOrder="1"/>
    </xf>
    <xf numFmtId="0" fontId="14" fillId="0" borderId="1" xfId="0" applyFont="1" applyBorder="1"/>
    <xf numFmtId="0" fontId="17" fillId="0" borderId="1" xfId="0" applyFont="1" applyFill="1" applyBorder="1" applyAlignment="1">
      <alignment vertical="center" wrapText="1"/>
    </xf>
    <xf numFmtId="0" fontId="16" fillId="0" borderId="1" xfId="0" applyFont="1" applyBorder="1"/>
    <xf numFmtId="1" fontId="7" fillId="0" borderId="1" xfId="4" applyNumberFormat="1" applyFont="1" applyFill="1" applyBorder="1" applyAlignment="1" applyProtection="1">
      <alignment horizontal="center" vertical="center" wrapText="1"/>
    </xf>
    <xf numFmtId="9" fontId="14" fillId="6" borderId="1" xfId="0" applyNumberFormat="1" applyFont="1" applyFill="1" applyBorder="1" applyAlignment="1">
      <alignment horizontal="center" vertical="center"/>
    </xf>
    <xf numFmtId="0" fontId="10" fillId="3" borderId="1" xfId="0" applyFont="1" applyFill="1" applyBorder="1" applyAlignment="1">
      <alignment horizontal="center" vertical="center" wrapText="1" readingOrder="1"/>
    </xf>
    <xf numFmtId="164" fontId="11" fillId="7" borderId="1" xfId="1" applyNumberFormat="1" applyFont="1" applyFill="1" applyBorder="1" applyAlignment="1">
      <alignment horizontal="center" vertical="center"/>
    </xf>
    <xf numFmtId="9" fontId="8" fillId="3" borderId="1" xfId="1" applyFont="1" applyFill="1" applyBorder="1" applyAlignment="1">
      <alignment horizontal="center" vertical="center"/>
    </xf>
    <xf numFmtId="1" fontId="7" fillId="3" borderId="1" xfId="0" applyNumberFormat="1" applyFont="1" applyFill="1" applyBorder="1" applyAlignment="1" applyProtection="1">
      <alignment horizontal="center" vertical="center" wrapText="1"/>
    </xf>
    <xf numFmtId="9" fontId="11" fillId="8" borderId="1" xfId="1" applyFont="1" applyFill="1" applyBorder="1" applyAlignment="1">
      <alignment horizontal="center" vertical="center"/>
    </xf>
    <xf numFmtId="0" fontId="5" fillId="2" borderId="3" xfId="0" applyFont="1" applyFill="1" applyBorder="1" applyAlignment="1">
      <alignment horizontal="center" vertical="center"/>
    </xf>
    <xf numFmtId="0" fontId="5" fillId="0" borderId="3" xfId="0" applyFont="1" applyFill="1" applyBorder="1" applyAlignment="1">
      <alignment horizontal="center" vertical="center"/>
    </xf>
    <xf numFmtId="0" fontId="5" fillId="5" borderId="3" xfId="3" applyFont="1" applyFill="1" applyBorder="1" applyAlignment="1">
      <alignment vertical="center" wrapText="1"/>
    </xf>
    <xf numFmtId="0" fontId="5" fillId="5" borderId="9" xfId="3" applyFont="1" applyFill="1" applyBorder="1" applyAlignment="1">
      <alignment vertical="center" wrapText="1"/>
    </xf>
    <xf numFmtId="0" fontId="17" fillId="0" borderId="1" xfId="0" applyFont="1" applyFill="1" applyBorder="1" applyAlignment="1">
      <alignment vertical="top" wrapText="1"/>
    </xf>
    <xf numFmtId="0" fontId="9" fillId="3" borderId="1" xfId="0" applyFont="1" applyFill="1" applyBorder="1" applyAlignment="1">
      <alignment horizontal="center" vertical="center" wrapText="1" readingOrder="1"/>
    </xf>
    <xf numFmtId="0" fontId="20" fillId="0" borderId="1" xfId="0" applyFont="1" applyFill="1" applyBorder="1" applyAlignment="1">
      <alignment vertical="center" wrapText="1"/>
    </xf>
    <xf numFmtId="0" fontId="20" fillId="3" borderId="1" xfId="0" applyFont="1" applyFill="1" applyBorder="1" applyAlignment="1">
      <alignment vertical="center" wrapText="1"/>
    </xf>
    <xf numFmtId="0" fontId="0" fillId="0" borderId="1" xfId="0" applyBorder="1" applyAlignment="1">
      <alignment horizontal="center" vertical="center" wrapText="1"/>
    </xf>
    <xf numFmtId="164" fontId="14" fillId="6" borderId="1" xfId="0" applyNumberFormat="1" applyFont="1" applyFill="1" applyBorder="1" applyAlignment="1">
      <alignment horizontal="center" vertical="center"/>
    </xf>
    <xf numFmtId="1" fontId="7" fillId="3" borderId="1" xfId="4" applyNumberFormat="1" applyFont="1" applyFill="1" applyBorder="1" applyAlignment="1" applyProtection="1">
      <alignment horizontal="center" vertical="center" wrapText="1"/>
    </xf>
    <xf numFmtId="0" fontId="9" fillId="3" borderId="1" xfId="0" applyFont="1" applyFill="1" applyBorder="1" applyAlignment="1">
      <alignment vertical="center" wrapText="1" readingOrder="1"/>
    </xf>
    <xf numFmtId="9" fontId="23" fillId="3" borderId="1" xfId="1" applyFont="1" applyFill="1" applyBorder="1" applyAlignment="1">
      <alignment horizontal="center" vertical="center"/>
    </xf>
    <xf numFmtId="0" fontId="12" fillId="3" borderId="1" xfId="0" applyFont="1" applyFill="1" applyBorder="1" applyAlignment="1">
      <alignment horizontal="center" vertical="center" wrapText="1" readingOrder="1"/>
    </xf>
    <xf numFmtId="0" fontId="14" fillId="3" borderId="1" xfId="0" applyFont="1" applyFill="1" applyBorder="1" applyAlignment="1">
      <alignment horizontal="center" vertical="center"/>
    </xf>
    <xf numFmtId="0" fontId="17" fillId="3" borderId="1" xfId="0" applyFont="1" applyFill="1" applyBorder="1" applyAlignment="1">
      <alignment vertical="center" wrapText="1"/>
    </xf>
    <xf numFmtId="9" fontId="14" fillId="3" borderId="1" xfId="0" applyNumberFormat="1" applyFont="1" applyFill="1" applyBorder="1" applyAlignment="1">
      <alignment horizontal="center" vertical="center"/>
    </xf>
    <xf numFmtId="0" fontId="20" fillId="3" borderId="1" xfId="0" applyFont="1" applyFill="1" applyBorder="1" applyAlignment="1">
      <alignment horizontal="justify" vertical="top" wrapText="1"/>
    </xf>
    <xf numFmtId="0" fontId="0" fillId="3" borderId="1" xfId="0" applyFill="1" applyBorder="1" applyAlignment="1">
      <alignment horizontal="center" vertical="center"/>
    </xf>
    <xf numFmtId="9" fontId="14" fillId="8" borderId="1" xfId="0" applyNumberFormat="1" applyFont="1" applyFill="1" applyBorder="1" applyAlignment="1">
      <alignment horizontal="center" vertical="center"/>
    </xf>
    <xf numFmtId="0" fontId="20" fillId="0" borderId="1" xfId="0" applyFont="1" applyFill="1" applyBorder="1" applyAlignment="1">
      <alignment horizontal="justify" vertical="top" wrapText="1"/>
    </xf>
    <xf numFmtId="164" fontId="14" fillId="0" borderId="1" xfId="0" applyNumberFormat="1" applyFont="1" applyBorder="1" applyAlignment="1">
      <alignment horizontal="center" vertical="center"/>
    </xf>
    <xf numFmtId="164" fontId="11" fillId="6" borderId="1" xfId="1" applyNumberFormat="1" applyFont="1" applyFill="1" applyBorder="1" applyAlignment="1">
      <alignment horizontal="center" vertical="center"/>
    </xf>
    <xf numFmtId="164" fontId="11" fillId="3" borderId="1" xfId="1" applyNumberFormat="1" applyFont="1" applyFill="1" applyBorder="1" applyAlignment="1">
      <alignment horizontal="center" vertical="center"/>
    </xf>
    <xf numFmtId="9" fontId="7" fillId="3" borderId="1" xfId="1" applyFont="1" applyFill="1" applyBorder="1" applyAlignment="1">
      <alignment horizontal="center" vertical="center"/>
    </xf>
    <xf numFmtId="0" fontId="14" fillId="3" borderId="1" xfId="0" applyFont="1" applyFill="1" applyBorder="1" applyAlignment="1">
      <alignment horizontal="center" vertical="center" wrapText="1"/>
    </xf>
    <xf numFmtId="164" fontId="14" fillId="3" borderId="1" xfId="0" applyNumberFormat="1" applyFont="1" applyFill="1" applyBorder="1" applyAlignment="1">
      <alignment horizontal="center" vertical="center"/>
    </xf>
    <xf numFmtId="9" fontId="23" fillId="0" borderId="1" xfId="1" applyFont="1" applyFill="1" applyBorder="1" applyAlignment="1">
      <alignment horizontal="center" vertical="center"/>
    </xf>
    <xf numFmtId="0" fontId="0" fillId="0" borderId="0" xfId="0" applyFont="1"/>
    <xf numFmtId="0" fontId="22" fillId="0" borderId="1" xfId="0" applyFont="1" applyBorder="1" applyAlignment="1">
      <alignment horizontal="justify" vertical="top" wrapText="1"/>
    </xf>
    <xf numFmtId="0" fontId="14" fillId="3" borderId="1" xfId="0" applyFont="1" applyFill="1" applyBorder="1" applyAlignment="1">
      <alignment vertical="center" wrapText="1"/>
    </xf>
    <xf numFmtId="9" fontId="11" fillId="3" borderId="1" xfId="1" applyNumberFormat="1" applyFont="1" applyFill="1" applyBorder="1" applyAlignment="1">
      <alignment horizontal="center" vertical="center"/>
    </xf>
    <xf numFmtId="9" fontId="11" fillId="8" borderId="1" xfId="1" applyNumberFormat="1" applyFont="1" applyFill="1" applyBorder="1" applyAlignment="1">
      <alignment horizontal="center" vertical="center"/>
    </xf>
    <xf numFmtId="0" fontId="5" fillId="4" borderId="1" xfId="0" applyFont="1" applyFill="1" applyBorder="1" applyAlignment="1">
      <alignment horizontal="center" vertical="center"/>
    </xf>
    <xf numFmtId="164" fontId="3" fillId="2" borderId="0" xfId="2" applyNumberFormat="1" applyFont="1" applyFill="1" applyBorder="1" applyAlignment="1" applyProtection="1">
      <alignment horizontal="center" vertical="center" wrapText="1"/>
    </xf>
    <xf numFmtId="164" fontId="4" fillId="4" borderId="1" xfId="2" applyNumberFormat="1" applyFont="1" applyFill="1" applyBorder="1" applyAlignment="1" applyProtection="1">
      <alignment horizontal="center" vertical="center" wrapText="1"/>
    </xf>
    <xf numFmtId="164" fontId="4" fillId="4" borderId="3" xfId="2" applyNumberFormat="1" applyFont="1" applyFill="1" applyBorder="1" applyAlignment="1" applyProtection="1">
      <alignment horizontal="center" vertical="center" wrapText="1"/>
    </xf>
    <xf numFmtId="0" fontId="5" fillId="4" borderId="4"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2" xfId="0" applyFont="1" applyFill="1" applyBorder="1" applyAlignment="1">
      <alignment horizontal="center" vertical="center"/>
    </xf>
    <xf numFmtId="164" fontId="4" fillId="3" borderId="0" xfId="2" applyNumberFormat="1" applyFont="1" applyFill="1" applyBorder="1" applyAlignment="1" applyProtection="1">
      <alignment horizontal="center" vertical="center" wrapText="1"/>
    </xf>
    <xf numFmtId="0" fontId="5" fillId="4" borderId="6" xfId="0" applyFont="1" applyFill="1" applyBorder="1" applyAlignment="1">
      <alignment horizontal="center" vertical="center"/>
    </xf>
    <xf numFmtId="0" fontId="5" fillId="4" borderId="0"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cellXfs>
  <cellStyles count="5">
    <cellStyle name="Normal" xfId="0" builtinId="0"/>
    <cellStyle name="Normal 4 2" xfId="4"/>
    <cellStyle name="Normal_Plan de Acción_Estrategia version marzo1" xfId="3"/>
    <cellStyle name="Porcentaje" xfId="1" builtinId="5"/>
    <cellStyle name="Porcentu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36"/>
  <sheetViews>
    <sheetView tabSelected="1" topLeftCell="D1" zoomScale="50" zoomScaleNormal="50" workbookViewId="0">
      <pane ySplit="4" topLeftCell="A14" activePane="bottomLeft" state="frozen"/>
      <selection activeCell="A4" sqref="A4"/>
      <selection pane="bottomLeft" activeCell="B2" sqref="B2:AG2"/>
    </sheetView>
  </sheetViews>
  <sheetFormatPr baseColWidth="10" defaultRowHeight="15" x14ac:dyDescent="0.25"/>
  <cols>
    <col min="1" max="1" width="11.42578125" customWidth="1"/>
    <col min="2" max="2" width="11.7109375" customWidth="1"/>
    <col min="3" max="3" width="48.42578125" customWidth="1"/>
    <col min="4" max="4" width="19.5703125" customWidth="1"/>
    <col min="5" max="5" width="19.85546875" style="6" customWidth="1"/>
    <col min="6" max="6" width="23.7109375" style="6" bestFit="1" customWidth="1"/>
    <col min="7" max="7" width="12.28515625" style="6" customWidth="1"/>
    <col min="8" max="8" width="11.7109375" style="6" customWidth="1"/>
    <col min="9" max="9" width="11.28515625" style="6" customWidth="1"/>
    <col min="10" max="11" width="12.28515625" style="6" customWidth="1"/>
    <col min="12" max="12" width="13" style="6" customWidth="1"/>
    <col min="13" max="13" width="12.28515625" style="6" customWidth="1"/>
    <col min="14" max="14" width="11.5703125" style="6" customWidth="1"/>
    <col min="15" max="15" width="12.28515625" style="6" customWidth="1"/>
    <col min="16" max="16" width="11.7109375" style="6" customWidth="1"/>
    <col min="17" max="17" width="12.28515625" style="6" customWidth="1"/>
    <col min="18" max="18" width="11.7109375" style="6" customWidth="1"/>
    <col min="19" max="19" width="12.28515625" style="6" customWidth="1"/>
    <col min="20" max="20" width="11.7109375" style="6" customWidth="1"/>
    <col min="21" max="21" width="12.28515625" style="6" bestFit="1" customWidth="1"/>
    <col min="22" max="22" width="11.7109375" style="6" bestFit="1" customWidth="1"/>
    <col min="23" max="23" width="12.28515625" style="6" customWidth="1"/>
    <col min="24" max="24" width="11.7109375" style="6" customWidth="1"/>
    <col min="25" max="25" width="12.28515625" style="6" customWidth="1"/>
    <col min="26" max="26" width="11.7109375" style="6" customWidth="1"/>
    <col min="27" max="27" width="12.28515625" style="6" customWidth="1"/>
    <col min="28" max="28" width="11.7109375" style="6" customWidth="1"/>
    <col min="29" max="29" width="12.28515625" style="6" customWidth="1"/>
    <col min="30" max="30" width="11.7109375" style="6" customWidth="1"/>
    <col min="33" max="33" width="241" customWidth="1"/>
  </cols>
  <sheetData>
    <row r="1" spans="2:33" ht="54" customHeight="1" x14ac:dyDescent="0.25">
      <c r="B1" s="66" t="s">
        <v>21</v>
      </c>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row>
    <row r="2" spans="2:33" ht="48" customHeight="1" x14ac:dyDescent="0.25">
      <c r="B2" s="72" t="s">
        <v>78</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row>
    <row r="3" spans="2:33" ht="38.450000000000003" customHeight="1" x14ac:dyDescent="0.25">
      <c r="B3" s="12"/>
      <c r="C3" s="67" t="s">
        <v>0</v>
      </c>
      <c r="D3" s="67" t="s">
        <v>1</v>
      </c>
      <c r="E3" s="67" t="s">
        <v>2</v>
      </c>
      <c r="F3" s="67" t="s">
        <v>68</v>
      </c>
      <c r="G3" s="69" t="s">
        <v>3</v>
      </c>
      <c r="H3" s="70"/>
      <c r="I3" s="70"/>
      <c r="J3" s="70"/>
      <c r="K3" s="70"/>
      <c r="L3" s="70"/>
      <c r="M3" s="70"/>
      <c r="N3" s="70"/>
      <c r="O3" s="70"/>
      <c r="P3" s="70"/>
      <c r="Q3" s="70"/>
      <c r="R3" s="70"/>
      <c r="S3" s="70"/>
      <c r="T3" s="70"/>
      <c r="U3" s="70"/>
      <c r="V3" s="70"/>
      <c r="W3" s="70"/>
      <c r="X3" s="70"/>
      <c r="Y3" s="70"/>
      <c r="Z3" s="70"/>
      <c r="AA3" s="70"/>
      <c r="AB3" s="70"/>
      <c r="AC3" s="70"/>
      <c r="AD3" s="71"/>
      <c r="AE3" s="73" t="s">
        <v>4</v>
      </c>
      <c r="AF3" s="74"/>
      <c r="AG3" s="74"/>
    </row>
    <row r="4" spans="2:33" ht="76.150000000000006" customHeight="1" x14ac:dyDescent="0.25">
      <c r="B4" s="12"/>
      <c r="C4" s="67"/>
      <c r="D4" s="67"/>
      <c r="E4" s="67"/>
      <c r="F4" s="67"/>
      <c r="G4" s="65" t="s">
        <v>27</v>
      </c>
      <c r="H4" s="65"/>
      <c r="I4" s="65" t="s">
        <v>5</v>
      </c>
      <c r="J4" s="65"/>
      <c r="K4" s="65" t="s">
        <v>6</v>
      </c>
      <c r="L4" s="65"/>
      <c r="M4" s="65" t="s">
        <v>7</v>
      </c>
      <c r="N4" s="65"/>
      <c r="O4" s="65" t="s">
        <v>8</v>
      </c>
      <c r="P4" s="65"/>
      <c r="Q4" s="65" t="s">
        <v>9</v>
      </c>
      <c r="R4" s="65"/>
      <c r="S4" s="65" t="s">
        <v>10</v>
      </c>
      <c r="T4" s="65"/>
      <c r="U4" s="65" t="s">
        <v>11</v>
      </c>
      <c r="V4" s="65"/>
      <c r="W4" s="65" t="s">
        <v>12</v>
      </c>
      <c r="X4" s="65"/>
      <c r="Y4" s="65" t="s">
        <v>13</v>
      </c>
      <c r="Z4" s="65"/>
      <c r="AA4" s="65" t="s">
        <v>14</v>
      </c>
      <c r="AB4" s="65"/>
      <c r="AC4" s="65" t="s">
        <v>15</v>
      </c>
      <c r="AD4" s="65"/>
      <c r="AE4" s="75"/>
      <c r="AF4" s="76"/>
      <c r="AG4" s="76"/>
    </row>
    <row r="5" spans="2:33" ht="83.25" customHeight="1" x14ac:dyDescent="0.25">
      <c r="B5" s="13" t="s">
        <v>62</v>
      </c>
      <c r="C5" s="68"/>
      <c r="D5" s="68"/>
      <c r="E5" s="68"/>
      <c r="F5" s="68"/>
      <c r="G5" s="32" t="s">
        <v>19</v>
      </c>
      <c r="H5" s="33" t="s">
        <v>20</v>
      </c>
      <c r="I5" s="32" t="s">
        <v>19</v>
      </c>
      <c r="J5" s="33" t="s">
        <v>20</v>
      </c>
      <c r="K5" s="32" t="s">
        <v>19</v>
      </c>
      <c r="L5" s="33" t="s">
        <v>20</v>
      </c>
      <c r="M5" s="32" t="s">
        <v>19</v>
      </c>
      <c r="N5" s="33" t="s">
        <v>20</v>
      </c>
      <c r="O5" s="32" t="s">
        <v>19</v>
      </c>
      <c r="P5" s="33" t="s">
        <v>20</v>
      </c>
      <c r="Q5" s="32" t="s">
        <v>19</v>
      </c>
      <c r="R5" s="33" t="s">
        <v>20</v>
      </c>
      <c r="S5" s="32" t="s">
        <v>19</v>
      </c>
      <c r="T5" s="33" t="s">
        <v>20</v>
      </c>
      <c r="U5" s="32" t="s">
        <v>19</v>
      </c>
      <c r="V5" s="33" t="s">
        <v>20</v>
      </c>
      <c r="W5" s="32" t="s">
        <v>19</v>
      </c>
      <c r="X5" s="33" t="s">
        <v>20</v>
      </c>
      <c r="Y5" s="32" t="s">
        <v>19</v>
      </c>
      <c r="Z5" s="33" t="s">
        <v>20</v>
      </c>
      <c r="AA5" s="32" t="s">
        <v>19</v>
      </c>
      <c r="AB5" s="33" t="s">
        <v>20</v>
      </c>
      <c r="AC5" s="32" t="s">
        <v>19</v>
      </c>
      <c r="AD5" s="33" t="s">
        <v>20</v>
      </c>
      <c r="AE5" s="34" t="s">
        <v>16</v>
      </c>
      <c r="AF5" s="34" t="s">
        <v>17</v>
      </c>
      <c r="AG5" s="35" t="s">
        <v>18</v>
      </c>
    </row>
    <row r="6" spans="2:33" ht="337.15" customHeight="1" x14ac:dyDescent="0.25">
      <c r="B6" s="42">
        <v>1</v>
      </c>
      <c r="C6" s="37" t="s">
        <v>57</v>
      </c>
      <c r="D6" s="37" t="s">
        <v>41</v>
      </c>
      <c r="E6" s="1">
        <v>1</v>
      </c>
      <c r="F6" s="2" t="s">
        <v>58</v>
      </c>
      <c r="G6" s="7"/>
      <c r="H6" s="7"/>
      <c r="I6" s="7"/>
      <c r="J6" s="7"/>
      <c r="K6" s="9"/>
      <c r="L6" s="7"/>
      <c r="M6" s="8"/>
      <c r="N6" s="8"/>
      <c r="O6" s="5">
        <v>0.25</v>
      </c>
      <c r="P6" s="4">
        <v>0.25</v>
      </c>
      <c r="Q6" s="5">
        <v>0.25</v>
      </c>
      <c r="R6" s="4">
        <v>0.25</v>
      </c>
      <c r="S6" s="5">
        <v>0.25</v>
      </c>
      <c r="T6" s="4">
        <v>0.25</v>
      </c>
      <c r="U6" s="5">
        <v>0.25</v>
      </c>
      <c r="V6" s="4">
        <v>0.15</v>
      </c>
      <c r="W6" s="7"/>
      <c r="X6" s="4">
        <v>0.1</v>
      </c>
      <c r="Y6" s="7"/>
      <c r="Z6" s="7"/>
      <c r="AA6" s="7"/>
      <c r="AB6" s="7"/>
      <c r="AC6" s="7"/>
      <c r="AD6" s="7"/>
      <c r="AE6" s="44">
        <f t="shared" ref="AE6:AE19" si="0">G6+I6+K6+M6+O6+Q6+S6+U6+W6+Y6+AA6+AC6</f>
        <v>1</v>
      </c>
      <c r="AF6" s="44">
        <f t="shared" ref="AF6:AF20" si="1">H6+J6+L6+N6+P6+R6+T6+V6+X6+Z6+AB6+AD6</f>
        <v>1</v>
      </c>
      <c r="AG6" s="36" t="s">
        <v>79</v>
      </c>
    </row>
    <row r="7" spans="2:33" ht="78" customHeight="1" x14ac:dyDescent="0.25">
      <c r="B7" s="42">
        <v>2</v>
      </c>
      <c r="C7" s="37" t="s">
        <v>29</v>
      </c>
      <c r="D7" s="37" t="s">
        <v>22</v>
      </c>
      <c r="E7" s="29">
        <v>1</v>
      </c>
      <c r="F7" s="30" t="s">
        <v>47</v>
      </c>
      <c r="G7" s="31">
        <v>1</v>
      </c>
      <c r="H7" s="4">
        <v>1</v>
      </c>
      <c r="I7" s="8"/>
      <c r="J7" s="8"/>
      <c r="K7" s="9"/>
      <c r="L7" s="8"/>
      <c r="M7" s="8"/>
      <c r="N7" s="8"/>
      <c r="O7" s="8"/>
      <c r="P7" s="8"/>
      <c r="Q7" s="8"/>
      <c r="R7" s="8"/>
      <c r="S7" s="8"/>
      <c r="T7" s="8"/>
      <c r="U7" s="8"/>
      <c r="V7" s="8"/>
      <c r="W7" s="8"/>
      <c r="X7" s="8"/>
      <c r="Y7" s="8"/>
      <c r="Z7" s="8"/>
      <c r="AA7" s="8"/>
      <c r="AB7" s="8"/>
      <c r="AC7" s="8"/>
      <c r="AD7" s="8"/>
      <c r="AE7" s="44">
        <f t="shared" si="0"/>
        <v>1</v>
      </c>
      <c r="AF7" s="44">
        <f t="shared" si="1"/>
        <v>1</v>
      </c>
      <c r="AG7" s="39" t="s">
        <v>70</v>
      </c>
    </row>
    <row r="8" spans="2:33" ht="189.6" customHeight="1" x14ac:dyDescent="0.25">
      <c r="B8" s="42">
        <v>3</v>
      </c>
      <c r="C8" s="37" t="s">
        <v>63</v>
      </c>
      <c r="D8" s="37" t="s">
        <v>42</v>
      </c>
      <c r="E8" s="1">
        <v>1</v>
      </c>
      <c r="F8" s="2" t="s">
        <v>48</v>
      </c>
      <c r="G8" s="7"/>
      <c r="H8" s="7"/>
      <c r="I8" s="5">
        <v>0.2</v>
      </c>
      <c r="J8" s="4">
        <v>0.2</v>
      </c>
      <c r="K8" s="8"/>
      <c r="L8" s="8"/>
      <c r="M8" s="7"/>
      <c r="N8" s="7"/>
      <c r="O8" s="8"/>
      <c r="P8" s="7"/>
      <c r="Q8" s="5">
        <v>0.2</v>
      </c>
      <c r="R8" s="4">
        <v>0.2</v>
      </c>
      <c r="S8" s="5">
        <v>0.2</v>
      </c>
      <c r="T8" s="4">
        <v>0.2</v>
      </c>
      <c r="U8" s="5">
        <v>0.4</v>
      </c>
      <c r="V8" s="4">
        <v>0.3</v>
      </c>
      <c r="W8" s="8"/>
      <c r="X8" s="4">
        <v>0.1</v>
      </c>
      <c r="Y8" s="8"/>
      <c r="Z8" s="7"/>
      <c r="AA8" s="7"/>
      <c r="AB8" s="7"/>
      <c r="AC8" s="7"/>
      <c r="AD8" s="7"/>
      <c r="AE8" s="44">
        <f t="shared" si="0"/>
        <v>1</v>
      </c>
      <c r="AF8" s="44">
        <f t="shared" si="1"/>
        <v>1.0000000000000002</v>
      </c>
      <c r="AG8" s="38" t="s">
        <v>80</v>
      </c>
    </row>
    <row r="9" spans="2:33" ht="187.15" customHeight="1" x14ac:dyDescent="0.25">
      <c r="B9" s="42">
        <v>4</v>
      </c>
      <c r="C9" s="37" t="s">
        <v>59</v>
      </c>
      <c r="D9" s="37" t="s">
        <v>43</v>
      </c>
      <c r="E9" s="29">
        <v>1</v>
      </c>
      <c r="F9" s="30" t="s">
        <v>54</v>
      </c>
      <c r="G9" s="8"/>
      <c r="H9" s="8"/>
      <c r="I9" s="8"/>
      <c r="J9" s="8"/>
      <c r="K9" s="8"/>
      <c r="L9" s="8"/>
      <c r="M9" s="8"/>
      <c r="N9" s="8"/>
      <c r="O9" s="31">
        <v>0.3</v>
      </c>
      <c r="P9" s="4">
        <v>0.3</v>
      </c>
      <c r="Q9" s="31">
        <v>0.3</v>
      </c>
      <c r="R9" s="4">
        <v>0.3</v>
      </c>
      <c r="S9" s="31">
        <v>0.4</v>
      </c>
      <c r="T9" s="4">
        <v>0.4</v>
      </c>
      <c r="U9" s="8"/>
      <c r="V9" s="8"/>
      <c r="W9" s="8"/>
      <c r="X9" s="8"/>
      <c r="Y9" s="8"/>
      <c r="Z9" s="8"/>
      <c r="AA9" s="8"/>
      <c r="AB9" s="8"/>
      <c r="AC9" s="8"/>
      <c r="AD9" s="8"/>
      <c r="AE9" s="44">
        <f t="shared" si="0"/>
        <v>1</v>
      </c>
      <c r="AF9" s="44">
        <f t="shared" si="1"/>
        <v>1</v>
      </c>
      <c r="AG9" s="38" t="s">
        <v>71</v>
      </c>
    </row>
    <row r="10" spans="2:33" ht="199.15" customHeight="1" x14ac:dyDescent="0.25">
      <c r="B10" s="42">
        <v>5</v>
      </c>
      <c r="C10" s="37" t="s">
        <v>60</v>
      </c>
      <c r="D10" s="37" t="s">
        <v>43</v>
      </c>
      <c r="E10" s="29">
        <v>1</v>
      </c>
      <c r="F10" s="30" t="s">
        <v>55</v>
      </c>
      <c r="G10" s="8"/>
      <c r="H10" s="8"/>
      <c r="I10" s="8"/>
      <c r="J10" s="8"/>
      <c r="K10" s="9"/>
      <c r="L10" s="8"/>
      <c r="M10" s="8"/>
      <c r="N10" s="8"/>
      <c r="O10" s="31">
        <v>0.3</v>
      </c>
      <c r="P10" s="4">
        <v>0.3</v>
      </c>
      <c r="Q10" s="31">
        <v>0.3</v>
      </c>
      <c r="R10" s="4">
        <v>0.3</v>
      </c>
      <c r="S10" s="31">
        <v>0.4</v>
      </c>
      <c r="T10" s="4">
        <v>0.4</v>
      </c>
      <c r="U10" s="8"/>
      <c r="V10" s="8"/>
      <c r="W10" s="9"/>
      <c r="X10" s="8"/>
      <c r="Y10" s="8"/>
      <c r="Z10" s="8"/>
      <c r="AA10" s="8"/>
      <c r="AB10" s="8"/>
      <c r="AC10" s="9"/>
      <c r="AD10" s="8"/>
      <c r="AE10" s="44">
        <f t="shared" si="0"/>
        <v>1</v>
      </c>
      <c r="AF10" s="44">
        <f t="shared" si="1"/>
        <v>1</v>
      </c>
      <c r="AG10" s="39" t="s">
        <v>72</v>
      </c>
    </row>
    <row r="11" spans="2:33" ht="73.150000000000006" customHeight="1" x14ac:dyDescent="0.25">
      <c r="B11" s="42">
        <v>6</v>
      </c>
      <c r="C11" s="37" t="s">
        <v>23</v>
      </c>
      <c r="D11" s="43" t="s">
        <v>28</v>
      </c>
      <c r="E11" s="29">
        <v>1</v>
      </c>
      <c r="F11" s="30" t="s">
        <v>30</v>
      </c>
      <c r="G11" s="8"/>
      <c r="H11" s="8"/>
      <c r="I11" s="8"/>
      <c r="J11" s="8"/>
      <c r="K11" s="9"/>
      <c r="L11" s="8"/>
      <c r="M11" s="8"/>
      <c r="N11" s="8"/>
      <c r="O11" s="31">
        <v>1</v>
      </c>
      <c r="P11" s="4">
        <v>1</v>
      </c>
      <c r="Q11" s="9"/>
      <c r="R11" s="8"/>
      <c r="S11" s="8"/>
      <c r="T11" s="8"/>
      <c r="U11" s="8"/>
      <c r="V11" s="8"/>
      <c r="W11" s="9"/>
      <c r="X11" s="8"/>
      <c r="Y11" s="8"/>
      <c r="Z11" s="8"/>
      <c r="AA11" s="8"/>
      <c r="AB11" s="8"/>
      <c r="AC11" s="9"/>
      <c r="AD11" s="8"/>
      <c r="AE11" s="44">
        <f t="shared" si="0"/>
        <v>1</v>
      </c>
      <c r="AF11" s="44">
        <f t="shared" si="1"/>
        <v>1</v>
      </c>
      <c r="AG11" s="38" t="s">
        <v>69</v>
      </c>
    </row>
    <row r="12" spans="2:33" ht="348" customHeight="1" x14ac:dyDescent="0.25">
      <c r="B12" s="25">
        <v>7</v>
      </c>
      <c r="C12" s="45" t="s">
        <v>61</v>
      </c>
      <c r="D12" s="43" t="s">
        <v>44</v>
      </c>
      <c r="E12" s="1">
        <v>1</v>
      </c>
      <c r="F12" s="2" t="s">
        <v>67</v>
      </c>
      <c r="G12" s="7"/>
      <c r="H12" s="7"/>
      <c r="I12" s="5">
        <v>0.33</v>
      </c>
      <c r="J12" s="4">
        <v>0.33</v>
      </c>
      <c r="K12" s="10"/>
      <c r="L12" s="7"/>
      <c r="M12" s="5">
        <v>0.1</v>
      </c>
      <c r="N12" s="4">
        <v>0.1</v>
      </c>
      <c r="O12" s="5">
        <v>0.2</v>
      </c>
      <c r="P12" s="4">
        <v>0.2</v>
      </c>
      <c r="Q12" s="5">
        <v>0.2</v>
      </c>
      <c r="R12" s="4">
        <v>0.2</v>
      </c>
      <c r="S12" s="5">
        <v>0.17</v>
      </c>
      <c r="T12" s="4">
        <v>0.05</v>
      </c>
      <c r="U12" s="9"/>
      <c r="V12" s="4">
        <v>0.05</v>
      </c>
      <c r="W12" s="7"/>
      <c r="X12" s="4">
        <v>0.05</v>
      </c>
      <c r="Y12" s="7"/>
      <c r="Z12" s="7"/>
      <c r="AA12" s="9"/>
      <c r="AB12" s="7"/>
      <c r="AC12" s="14"/>
      <c r="AD12" s="7"/>
      <c r="AE12" s="59">
        <v>1</v>
      </c>
      <c r="AF12" s="44">
        <f t="shared" si="1"/>
        <v>0.9800000000000002</v>
      </c>
      <c r="AG12" s="38" t="s">
        <v>73</v>
      </c>
    </row>
    <row r="13" spans="2:33" ht="331.15" customHeight="1" x14ac:dyDescent="0.25">
      <c r="B13" s="42">
        <v>8</v>
      </c>
      <c r="C13" s="37" t="s">
        <v>36</v>
      </c>
      <c r="D13" s="43" t="s">
        <v>44</v>
      </c>
      <c r="E13" s="1">
        <v>1</v>
      </c>
      <c r="F13" s="3" t="s">
        <v>35</v>
      </c>
      <c r="G13" s="15"/>
      <c r="H13" s="15"/>
      <c r="I13" s="15"/>
      <c r="J13" s="15"/>
      <c r="K13" s="15"/>
      <c r="L13" s="15"/>
      <c r="M13" s="5">
        <v>0.2</v>
      </c>
      <c r="N13" s="4">
        <v>0.2</v>
      </c>
      <c r="O13" s="5">
        <v>0.1</v>
      </c>
      <c r="P13" s="4">
        <v>0.1</v>
      </c>
      <c r="Q13" s="5">
        <v>0.1</v>
      </c>
      <c r="R13" s="4">
        <v>0.1</v>
      </c>
      <c r="S13" s="5">
        <v>0.1</v>
      </c>
      <c r="T13" s="4">
        <v>0.1</v>
      </c>
      <c r="U13" s="5">
        <v>0.1</v>
      </c>
      <c r="V13" s="11">
        <v>0.1</v>
      </c>
      <c r="W13" s="5">
        <v>0.1</v>
      </c>
      <c r="X13" s="11">
        <v>0.1</v>
      </c>
      <c r="Y13" s="31">
        <v>0.1</v>
      </c>
      <c r="Z13" s="46"/>
      <c r="AA13" s="31">
        <v>0.1</v>
      </c>
      <c r="AB13" s="46"/>
      <c r="AC13" s="31">
        <v>0.1</v>
      </c>
      <c r="AD13" s="15"/>
      <c r="AE13" s="44">
        <f t="shared" si="0"/>
        <v>0.99999999999999989</v>
      </c>
      <c r="AF13" s="44">
        <f>+N13+P13+R13+T13+V13+X13</f>
        <v>0.7</v>
      </c>
      <c r="AG13" s="38" t="s">
        <v>81</v>
      </c>
    </row>
    <row r="14" spans="2:33" ht="148.5" x14ac:dyDescent="0.25">
      <c r="B14" s="25">
        <v>9</v>
      </c>
      <c r="C14" s="27" t="s">
        <v>49</v>
      </c>
      <c r="D14" s="27" t="s">
        <v>24</v>
      </c>
      <c r="E14" s="1">
        <v>1</v>
      </c>
      <c r="F14" s="2" t="s">
        <v>66</v>
      </c>
      <c r="G14" s="15"/>
      <c r="H14" s="15"/>
      <c r="I14" s="15"/>
      <c r="J14" s="15"/>
      <c r="K14" s="15"/>
      <c r="L14" s="15"/>
      <c r="M14" s="7"/>
      <c r="N14" s="7"/>
      <c r="O14" s="7"/>
      <c r="P14" s="16"/>
      <c r="Q14" s="7"/>
      <c r="R14" s="16"/>
      <c r="S14" s="7"/>
      <c r="T14" s="16"/>
      <c r="U14" s="31">
        <v>1</v>
      </c>
      <c r="V14" s="11">
        <v>0.5</v>
      </c>
      <c r="W14" s="7"/>
      <c r="X14" s="11">
        <v>0.5</v>
      </c>
      <c r="Y14" s="7"/>
      <c r="Z14" s="16"/>
      <c r="AA14" s="7"/>
      <c r="AB14" s="16"/>
      <c r="AC14" s="7"/>
      <c r="AD14" s="16"/>
      <c r="AE14" s="59">
        <f t="shared" si="0"/>
        <v>1</v>
      </c>
      <c r="AF14" s="59">
        <f t="shared" si="1"/>
        <v>1</v>
      </c>
      <c r="AG14" s="47" t="s">
        <v>82</v>
      </c>
    </row>
    <row r="15" spans="2:33" ht="335.45" customHeight="1" x14ac:dyDescent="0.25">
      <c r="B15" s="25">
        <v>10</v>
      </c>
      <c r="C15" s="21" t="s">
        <v>37</v>
      </c>
      <c r="D15" s="27" t="s">
        <v>45</v>
      </c>
      <c r="E15" s="1">
        <v>1</v>
      </c>
      <c r="F15" s="2" t="s">
        <v>65</v>
      </c>
      <c r="G15" s="15"/>
      <c r="H15" s="15"/>
      <c r="I15" s="15"/>
      <c r="J15" s="15"/>
      <c r="K15" s="15"/>
      <c r="L15" s="15"/>
      <c r="M15" s="5">
        <v>0.2</v>
      </c>
      <c r="N15" s="4">
        <v>0.2</v>
      </c>
      <c r="O15" s="5">
        <v>0.1</v>
      </c>
      <c r="P15" s="4">
        <v>0.1</v>
      </c>
      <c r="Q15" s="5">
        <v>0.1</v>
      </c>
      <c r="R15" s="4">
        <v>0.1</v>
      </c>
      <c r="S15" s="5">
        <v>0.1</v>
      </c>
      <c r="T15" s="11">
        <v>0.1</v>
      </c>
      <c r="U15" s="5">
        <v>0.1</v>
      </c>
      <c r="V15" s="11">
        <v>0.25</v>
      </c>
      <c r="W15" s="5">
        <v>0.1</v>
      </c>
      <c r="X15" s="11">
        <v>0.1</v>
      </c>
      <c r="Y15" s="31">
        <v>0.1</v>
      </c>
      <c r="Z15" s="46"/>
      <c r="AA15" s="31">
        <v>0.1</v>
      </c>
      <c r="AB15" s="46"/>
      <c r="AC15" s="31">
        <v>0.1</v>
      </c>
      <c r="AD15" s="46"/>
      <c r="AE15" s="44">
        <f t="shared" si="0"/>
        <v>0.99999999999999989</v>
      </c>
      <c r="AF15" s="44">
        <f t="shared" si="1"/>
        <v>0.85</v>
      </c>
      <c r="AG15" s="23" t="s">
        <v>83</v>
      </c>
    </row>
    <row r="16" spans="2:33" ht="204" x14ac:dyDescent="0.25">
      <c r="B16" s="42">
        <v>11</v>
      </c>
      <c r="C16" s="27" t="s">
        <v>25</v>
      </c>
      <c r="D16" s="27" t="s">
        <v>24</v>
      </c>
      <c r="E16" s="1">
        <v>1</v>
      </c>
      <c r="F16" s="2" t="s">
        <v>31</v>
      </c>
      <c r="G16" s="15"/>
      <c r="H16" s="15"/>
      <c r="I16" s="15"/>
      <c r="J16" s="15"/>
      <c r="K16" s="5">
        <v>0.25</v>
      </c>
      <c r="L16" s="4">
        <v>0.25</v>
      </c>
      <c r="M16" s="15"/>
      <c r="N16" s="15"/>
      <c r="O16" s="15"/>
      <c r="P16" s="15"/>
      <c r="Q16" s="5">
        <v>0.25</v>
      </c>
      <c r="R16" s="4">
        <v>0.25</v>
      </c>
      <c r="S16" s="15"/>
      <c r="T16" s="15"/>
      <c r="U16" s="15"/>
      <c r="V16" s="20"/>
      <c r="W16" s="5">
        <v>0.25</v>
      </c>
      <c r="X16" s="4">
        <v>0.25</v>
      </c>
      <c r="Y16" s="15"/>
      <c r="Z16" s="15"/>
      <c r="AA16" s="15"/>
      <c r="AB16" s="15"/>
      <c r="AC16" s="5">
        <v>0.25</v>
      </c>
      <c r="AD16" s="15"/>
      <c r="AE16" s="44">
        <f t="shared" si="0"/>
        <v>1</v>
      </c>
      <c r="AF16" s="44">
        <f t="shared" si="1"/>
        <v>0.75</v>
      </c>
      <c r="AG16" s="61" t="s">
        <v>74</v>
      </c>
    </row>
    <row r="17" spans="2:33" ht="78.75" x14ac:dyDescent="0.25">
      <c r="B17" s="42">
        <v>12</v>
      </c>
      <c r="C17" s="27" t="s">
        <v>26</v>
      </c>
      <c r="D17" s="27" t="s">
        <v>50</v>
      </c>
      <c r="E17" s="29">
        <v>1</v>
      </c>
      <c r="F17" s="30" t="s">
        <v>56</v>
      </c>
      <c r="G17" s="46"/>
      <c r="H17" s="46"/>
      <c r="I17" s="46"/>
      <c r="J17" s="46"/>
      <c r="K17" s="46"/>
      <c r="L17" s="46"/>
      <c r="M17" s="48"/>
      <c r="N17" s="46"/>
      <c r="O17" s="31">
        <v>1</v>
      </c>
      <c r="P17" s="4">
        <v>0.5</v>
      </c>
      <c r="Q17" s="46"/>
      <c r="R17" s="4">
        <v>0.5</v>
      </c>
      <c r="S17" s="46"/>
      <c r="T17" s="46"/>
      <c r="U17" s="46"/>
      <c r="V17" s="46"/>
      <c r="W17" s="46"/>
      <c r="X17" s="46"/>
      <c r="Y17" s="46"/>
      <c r="Z17" s="46"/>
      <c r="AA17" s="46"/>
      <c r="AB17" s="46"/>
      <c r="AC17" s="46"/>
      <c r="AD17" s="46"/>
      <c r="AE17" s="44">
        <f t="shared" si="0"/>
        <v>1</v>
      </c>
      <c r="AF17" s="44">
        <f t="shared" si="1"/>
        <v>1</v>
      </c>
      <c r="AG17" s="49" t="s">
        <v>75</v>
      </c>
    </row>
    <row r="18" spans="2:33" ht="115.15" customHeight="1" x14ac:dyDescent="0.25">
      <c r="B18" s="42">
        <v>13</v>
      </c>
      <c r="C18" s="27" t="s">
        <v>51</v>
      </c>
      <c r="D18" s="27" t="s">
        <v>46</v>
      </c>
      <c r="E18" s="29">
        <v>1</v>
      </c>
      <c r="F18" s="50" t="s">
        <v>32</v>
      </c>
      <c r="G18" s="46"/>
      <c r="H18" s="46"/>
      <c r="I18" s="46"/>
      <c r="J18" s="46"/>
      <c r="K18" s="51">
        <v>1</v>
      </c>
      <c r="L18" s="26">
        <v>1</v>
      </c>
      <c r="M18" s="46"/>
      <c r="N18" s="46"/>
      <c r="O18" s="46"/>
      <c r="P18" s="46"/>
      <c r="Q18" s="46"/>
      <c r="R18" s="46"/>
      <c r="S18" s="46"/>
      <c r="T18" s="46"/>
      <c r="U18" s="46"/>
      <c r="V18" s="46"/>
      <c r="W18" s="46"/>
      <c r="X18" s="46"/>
      <c r="Y18" s="46"/>
      <c r="Z18" s="46"/>
      <c r="AA18" s="46"/>
      <c r="AB18" s="46"/>
      <c r="AC18" s="46"/>
      <c r="AD18" s="46"/>
      <c r="AE18" s="44">
        <f t="shared" si="0"/>
        <v>1</v>
      </c>
      <c r="AF18" s="44">
        <f t="shared" si="1"/>
        <v>1</v>
      </c>
      <c r="AG18" s="39" t="s">
        <v>76</v>
      </c>
    </row>
    <row r="19" spans="2:33" ht="135" x14ac:dyDescent="0.25">
      <c r="B19" s="42">
        <v>14</v>
      </c>
      <c r="C19" s="27" t="s">
        <v>34</v>
      </c>
      <c r="D19" s="27" t="s">
        <v>33</v>
      </c>
      <c r="E19" s="1">
        <v>1</v>
      </c>
      <c r="F19" s="40" t="s">
        <v>64</v>
      </c>
      <c r="G19" s="15"/>
      <c r="H19" s="15"/>
      <c r="I19" s="15"/>
      <c r="J19" s="15"/>
      <c r="K19" s="28">
        <v>0.16700000000000001</v>
      </c>
      <c r="L19" s="41">
        <v>0.16700000000000001</v>
      </c>
      <c r="M19" s="28">
        <v>0.16700000000000001</v>
      </c>
      <c r="N19" s="41">
        <v>0.16700000000000001</v>
      </c>
      <c r="O19" s="28">
        <v>0.16700000000000001</v>
      </c>
      <c r="P19" s="41">
        <v>0.16700000000000001</v>
      </c>
      <c r="Q19" s="28">
        <v>0.16700000000000001</v>
      </c>
      <c r="R19" s="41">
        <v>0.16700000000000001</v>
      </c>
      <c r="S19" s="28">
        <v>0.16700000000000001</v>
      </c>
      <c r="T19" s="41">
        <v>0.16700000000000001</v>
      </c>
      <c r="U19" s="28">
        <v>0.16500000000000001</v>
      </c>
      <c r="V19" s="54">
        <v>0.16500000000000001</v>
      </c>
      <c r="W19" s="20"/>
      <c r="X19" s="20"/>
      <c r="Y19" s="53"/>
      <c r="Z19" s="8"/>
      <c r="AA19" s="15"/>
      <c r="AB19" s="15"/>
      <c r="AC19" s="15"/>
      <c r="AD19" s="15"/>
      <c r="AE19" s="44">
        <f t="shared" si="0"/>
        <v>1</v>
      </c>
      <c r="AF19" s="44">
        <f>L19+N19+P19+R19+T19+V19</f>
        <v>1</v>
      </c>
      <c r="AG19" s="52" t="s">
        <v>84</v>
      </c>
    </row>
    <row r="20" spans="2:33" s="19" customFormat="1" ht="109.9" customHeight="1" x14ac:dyDescent="0.25">
      <c r="B20" s="42">
        <v>15</v>
      </c>
      <c r="C20" s="21" t="s">
        <v>52</v>
      </c>
      <c r="D20" s="21" t="s">
        <v>33</v>
      </c>
      <c r="E20" s="56">
        <v>1</v>
      </c>
      <c r="F20" s="57" t="s">
        <v>40</v>
      </c>
      <c r="G20" s="64">
        <v>1</v>
      </c>
      <c r="H20" s="26">
        <v>0</v>
      </c>
      <c r="I20" s="46"/>
      <c r="J20" s="46"/>
      <c r="K20" s="46"/>
      <c r="L20" s="58"/>
      <c r="M20" s="46"/>
      <c r="N20" s="58"/>
      <c r="O20" s="46"/>
      <c r="P20" s="58"/>
      <c r="Q20" s="63">
        <v>1</v>
      </c>
      <c r="R20" s="26">
        <v>1</v>
      </c>
      <c r="S20" s="55"/>
      <c r="T20" s="58"/>
      <c r="U20" s="55"/>
      <c r="V20" s="46"/>
      <c r="W20" s="46"/>
      <c r="X20" s="46"/>
      <c r="Y20" s="46"/>
      <c r="Z20" s="46"/>
      <c r="AA20" s="46"/>
      <c r="AB20" s="46"/>
      <c r="AC20" s="46"/>
      <c r="AD20" s="46"/>
      <c r="AE20" s="8">
        <f>Q20</f>
        <v>1</v>
      </c>
      <c r="AF20" s="8">
        <f t="shared" si="1"/>
        <v>1</v>
      </c>
      <c r="AG20" s="47" t="s">
        <v>77</v>
      </c>
    </row>
    <row r="21" spans="2:33" s="19" customFormat="1" ht="99.6" customHeight="1" x14ac:dyDescent="0.25">
      <c r="B21" s="42">
        <v>16</v>
      </c>
      <c r="C21" s="62" t="s">
        <v>38</v>
      </c>
      <c r="D21" s="21" t="s">
        <v>39</v>
      </c>
      <c r="E21" s="17">
        <v>1</v>
      </c>
      <c r="F21" s="21" t="s">
        <v>38</v>
      </c>
      <c r="G21" s="15"/>
      <c r="H21" s="15"/>
      <c r="I21" s="15"/>
      <c r="J21" s="15"/>
      <c r="K21" s="15"/>
      <c r="L21" s="15"/>
      <c r="M21" s="15"/>
      <c r="N21" s="15"/>
      <c r="O21" s="15"/>
      <c r="P21" s="15"/>
      <c r="Q21" s="15"/>
      <c r="R21" s="15"/>
      <c r="S21" s="15"/>
      <c r="T21" s="15"/>
      <c r="U21" s="15"/>
      <c r="V21" s="15"/>
      <c r="W21" s="15"/>
      <c r="X21" s="15"/>
      <c r="Y21" s="31">
        <v>1</v>
      </c>
      <c r="Z21" s="24"/>
      <c r="AA21" s="15"/>
      <c r="AB21" s="15"/>
      <c r="AC21" s="15"/>
      <c r="AD21" s="15"/>
      <c r="AE21" s="22"/>
      <c r="AF21" s="22"/>
      <c r="AG21" s="23" t="s">
        <v>53</v>
      </c>
    </row>
    <row r="22" spans="2:33" s="19" customFormat="1" x14ac:dyDescent="0.25">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row>
    <row r="23" spans="2:33" x14ac:dyDescent="0.25">
      <c r="AE23" s="60"/>
      <c r="AF23" s="60"/>
    </row>
    <row r="24" spans="2:33" x14ac:dyDescent="0.25">
      <c r="AE24" s="60"/>
      <c r="AF24" s="60"/>
    </row>
    <row r="25" spans="2:33" x14ac:dyDescent="0.25">
      <c r="AE25" s="60"/>
      <c r="AF25" s="60"/>
    </row>
    <row r="26" spans="2:33" x14ac:dyDescent="0.25">
      <c r="AE26" s="60"/>
      <c r="AF26" s="60"/>
    </row>
    <row r="27" spans="2:33" x14ac:dyDescent="0.25">
      <c r="AE27" s="60"/>
      <c r="AF27" s="60"/>
    </row>
    <row r="28" spans="2:33" x14ac:dyDescent="0.25">
      <c r="AE28" s="60"/>
      <c r="AF28" s="60"/>
    </row>
    <row r="29" spans="2:33" x14ac:dyDescent="0.25">
      <c r="AE29" s="60"/>
      <c r="AF29" s="60"/>
    </row>
    <row r="30" spans="2:33" x14ac:dyDescent="0.25">
      <c r="AE30" s="60"/>
      <c r="AF30" s="60"/>
    </row>
    <row r="31" spans="2:33" x14ac:dyDescent="0.25">
      <c r="AE31" s="60"/>
      <c r="AF31" s="60"/>
    </row>
    <row r="32" spans="2:33" x14ac:dyDescent="0.25">
      <c r="AE32" s="60"/>
      <c r="AF32" s="60"/>
    </row>
    <row r="33" spans="31:32" x14ac:dyDescent="0.25">
      <c r="AE33" s="60"/>
      <c r="AF33" s="60"/>
    </row>
    <row r="34" spans="31:32" x14ac:dyDescent="0.25">
      <c r="AE34" s="60"/>
      <c r="AF34" s="60"/>
    </row>
    <row r="35" spans="31:32" x14ac:dyDescent="0.25">
      <c r="AE35" s="60"/>
      <c r="AF35" s="60"/>
    </row>
    <row r="36" spans="31:32" x14ac:dyDescent="0.25">
      <c r="AE36" s="60"/>
      <c r="AF36" s="60"/>
    </row>
  </sheetData>
  <autoFilter ref="B5:AG18"/>
  <mergeCells count="20">
    <mergeCell ref="S4:T4"/>
    <mergeCell ref="B2:AG2"/>
    <mergeCell ref="AE3:AG4"/>
    <mergeCell ref="W4:X4"/>
    <mergeCell ref="Y4:Z4"/>
    <mergeCell ref="AA4:AB4"/>
    <mergeCell ref="AC4:AD4"/>
    <mergeCell ref="U4:V4"/>
    <mergeCell ref="B1:AG1"/>
    <mergeCell ref="C3:C5"/>
    <mergeCell ref="D3:D5"/>
    <mergeCell ref="E3:E5"/>
    <mergeCell ref="F3:F5"/>
    <mergeCell ref="G3:AD3"/>
    <mergeCell ref="G4:H4"/>
    <mergeCell ref="I4:J4"/>
    <mergeCell ref="K4:L4"/>
    <mergeCell ref="M4:N4"/>
    <mergeCell ref="O4:P4"/>
    <mergeCell ref="Q4:R4"/>
  </mergeCells>
  <pageMargins left="0.70866141732283472" right="0.70866141732283472" top="0.74803149606299213" bottom="0.74803149606299213" header="0.31496062992125984" footer="0.31496062992125984"/>
  <pageSetup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septiembre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Cecilia Murcia Chavarro</dc:creator>
  <cp:lastModifiedBy>ROGER SANTANA</cp:lastModifiedBy>
  <cp:lastPrinted>2019-04-24T17:38:48Z</cp:lastPrinted>
  <dcterms:created xsi:type="dcterms:W3CDTF">2019-04-01T21:33:06Z</dcterms:created>
  <dcterms:modified xsi:type="dcterms:W3CDTF">2020-03-31T20:13:56Z</dcterms:modified>
</cp:coreProperties>
</file>