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yolim\Desktop\1. PAI 2022  ACTUALIZADO\1.8 Informe Tercer Trimestre 2022\"/>
    </mc:Choice>
  </mc:AlternateContent>
  <xr:revisionPtr revIDLastSave="0" documentId="13_ncr:1_{E3F1B870-938A-477B-99BE-68C8A7999D38}" xr6:coauthVersionLast="47" xr6:coauthVersionMax="47" xr10:uidLastSave="{00000000-0000-0000-0000-000000000000}"/>
  <bookViews>
    <workbookView showSheetTabs="0" xWindow="-108" yWindow="-108" windowWidth="23256" windowHeight="12456" tabRatio="196" xr2:uid="{00000000-000D-0000-FFFF-FFFF00000000}"/>
  </bookViews>
  <sheets>
    <sheet name="MATRIZ PAI" sheetId="10" r:id="rId1"/>
    <sheet name="Dependencia" sheetId="2" r:id="rId2"/>
    <sheet name="Propósitos PDD" sheetId="3" state="hidden" r:id="rId3"/>
    <sheet name="PROGRAMA" sheetId="4" state="hidden" r:id="rId4"/>
    <sheet name="Metas PEI" sheetId="11" state="hidden" r:id="rId5"/>
    <sheet name="Objetivos estratégicos" sheetId="5" state="hidden" r:id="rId6"/>
    <sheet name="PROYECTO" sheetId="9" state="hidden" r:id="rId7"/>
    <sheet name="PLANES" sheetId="6" state="hidden" r:id="rId8"/>
  </sheets>
  <externalReferences>
    <externalReference r:id="rId9"/>
  </externalReferences>
  <definedNames>
    <definedName name="_xlnm._FilterDatabase" localSheetId="0" hidden="1">'MATRIZ PAI'!$B$2:$BC$200</definedName>
    <definedName name="_xlnm.Print_Area" localSheetId="0">'MATRIZ PAI'!$B$1:$BB$174</definedName>
    <definedName name="lista1">'[1]Propósitos PDD'!$A$2:$A$5</definedName>
    <definedName name="lista2">[1]Dependencia!$A$2:$A$11</definedName>
    <definedName name="listadependencia">Dependencia!$A$2:$A$11</definedName>
    <definedName name="listames">#REF!</definedName>
    <definedName name="listaobjetivos">'Objetivos estratégicos'!$A$2:$A$9</definedName>
    <definedName name="listaplanes">PLANES!$A$2:$A$20</definedName>
    <definedName name="listaprograma">PROGRAMA!$A$2:$A$6</definedName>
    <definedName name="listapropositos">'Propósitos PDD'!$A$2:$A$5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55" i="10" l="1"/>
  <c r="BB170" i="10"/>
  <c r="BB159" i="10"/>
  <c r="BB146" i="10"/>
  <c r="BB149" i="10"/>
  <c r="BB145" i="10"/>
  <c r="BB147" i="10"/>
  <c r="BB148" i="10"/>
  <c r="BB150" i="10"/>
  <c r="BB151" i="10"/>
  <c r="BB152" i="10"/>
  <c r="BB153" i="10"/>
  <c r="BB154" i="10"/>
  <c r="BB156" i="10"/>
  <c r="BB157" i="10"/>
  <c r="BB158" i="10"/>
  <c r="BB160" i="10"/>
  <c r="BB161" i="10"/>
  <c r="BB162" i="10"/>
  <c r="BB163" i="10"/>
  <c r="BB164" i="10"/>
  <c r="BB165" i="10"/>
  <c r="BB49" i="10" l="1"/>
  <c r="BB50" i="10"/>
  <c r="BB167" i="10"/>
  <c r="BB168" i="10"/>
  <c r="BB169" i="10"/>
  <c r="BB171" i="10"/>
  <c r="BB172" i="10"/>
  <c r="BB166" i="10"/>
  <c r="BB70" i="10" l="1"/>
  <c r="BB40" i="10" l="1"/>
  <c r="BB41" i="10"/>
  <c r="BB42" i="10"/>
  <c r="BB43" i="10"/>
  <c r="BB44" i="10"/>
  <c r="BB45" i="10"/>
  <c r="BB46" i="10"/>
  <c r="BB47" i="10"/>
  <c r="BB48" i="10"/>
  <c r="BB51" i="10"/>
  <c r="BB52" i="10"/>
  <c r="BB53" i="10"/>
  <c r="BB54" i="10"/>
  <c r="BB55" i="10"/>
  <c r="BB56" i="10"/>
  <c r="BB57" i="10"/>
  <c r="BB58" i="10"/>
  <c r="BB59" i="10"/>
  <c r="BB60" i="10"/>
  <c r="BB61" i="10"/>
  <c r="BB62" i="10"/>
  <c r="BB63" i="10"/>
  <c r="BB64" i="10"/>
  <c r="BB65" i="10"/>
  <c r="BB66" i="10"/>
  <c r="BB67" i="10"/>
  <c r="BB68" i="10"/>
  <c r="BB69" i="10"/>
  <c r="BB71" i="10"/>
  <c r="BB72" i="10"/>
  <c r="BB73" i="10"/>
  <c r="BB74" i="10"/>
  <c r="BB75" i="10"/>
  <c r="BB76" i="10"/>
  <c r="BB77" i="10"/>
  <c r="BB78" i="10"/>
  <c r="BB79" i="10"/>
  <c r="BB80" i="10"/>
  <c r="BB81" i="10"/>
  <c r="BB82" i="10"/>
  <c r="BB83" i="10"/>
  <c r="BB84" i="10"/>
  <c r="BB85" i="10"/>
  <c r="BB86" i="10"/>
  <c r="BB87" i="10"/>
  <c r="BB88" i="10"/>
  <c r="BB89" i="10"/>
  <c r="BB90" i="10"/>
  <c r="BB91" i="10"/>
  <c r="BB92" i="10"/>
  <c r="BB93" i="10"/>
  <c r="BB94" i="10"/>
  <c r="BB95" i="10"/>
  <c r="BB96" i="10"/>
  <c r="BB97" i="10"/>
  <c r="BB98" i="10"/>
  <c r="BB99" i="10"/>
  <c r="BB100" i="10"/>
  <c r="BB101" i="10"/>
  <c r="BB102" i="10"/>
  <c r="BB103" i="10"/>
  <c r="BB104" i="10"/>
  <c r="BB105" i="10"/>
  <c r="BB106" i="10"/>
  <c r="BB107" i="10"/>
  <c r="BB108" i="10"/>
  <c r="BB109" i="10"/>
  <c r="BB110" i="10"/>
  <c r="BB111" i="10"/>
  <c r="BB112" i="10"/>
  <c r="BB113" i="10"/>
  <c r="BB114" i="10"/>
  <c r="BB115" i="10"/>
  <c r="BB116" i="10"/>
  <c r="BB117" i="10"/>
  <c r="BB118" i="10"/>
  <c r="BB119" i="10"/>
  <c r="BB120" i="10"/>
  <c r="BB121" i="10"/>
  <c r="BB122" i="10"/>
  <c r="BB123" i="10"/>
  <c r="BB124" i="10"/>
  <c r="BB125" i="10"/>
  <c r="BB126" i="10"/>
  <c r="BB127" i="10"/>
  <c r="BB128" i="10"/>
  <c r="BB129" i="10"/>
  <c r="BB130" i="10"/>
  <c r="BB131" i="10"/>
  <c r="BB132" i="10"/>
  <c r="BB133" i="10"/>
  <c r="BB134" i="10"/>
  <c r="BB135" i="10"/>
  <c r="BB136" i="10"/>
  <c r="BB137" i="10"/>
  <c r="BB138" i="10"/>
  <c r="BB139" i="10"/>
  <c r="BB140" i="10"/>
  <c r="BB141" i="10"/>
  <c r="BB142" i="10"/>
  <c r="BB143" i="10"/>
  <c r="BB173" i="10"/>
  <c r="BB174" i="10"/>
  <c r="BB175" i="10"/>
  <c r="BB176" i="10"/>
  <c r="BB177" i="10"/>
  <c r="BB178" i="10"/>
  <c r="BB179" i="10"/>
  <c r="BB180" i="10"/>
  <c r="BB181" i="10"/>
  <c r="BB182" i="10"/>
  <c r="BB183" i="10"/>
  <c r="BB184" i="10"/>
  <c r="BB185" i="10"/>
  <c r="BB186" i="10"/>
  <c r="BB187" i="10"/>
  <c r="BB188" i="10"/>
  <c r="BB189" i="10"/>
  <c r="BB190" i="10"/>
  <c r="BB191" i="10"/>
  <c r="BB192" i="10"/>
  <c r="BB193" i="10"/>
  <c r="BB194" i="10"/>
  <c r="BB195" i="10"/>
  <c r="BB196" i="10"/>
  <c r="BB197" i="10"/>
  <c r="BB198" i="10"/>
  <c r="BB199" i="10"/>
  <c r="BB200" i="10"/>
  <c r="BB20" i="10" l="1"/>
  <c r="BB21" i="10"/>
  <c r="BB22" i="10"/>
  <c r="BB23" i="10"/>
  <c r="BB24" i="10"/>
  <c r="BB12" i="10"/>
  <c r="AQ144" i="10" l="1"/>
  <c r="BB144" i="10" s="1"/>
  <c r="BB18" i="10" l="1"/>
  <c r="BB19" i="10"/>
  <c r="BB38" i="10" l="1"/>
  <c r="BB39" i="10"/>
  <c r="BB28" i="10"/>
  <c r="BB29" i="10"/>
  <c r="BB30" i="10"/>
  <c r="BB31" i="10"/>
  <c r="BB32" i="10"/>
  <c r="BB33" i="10"/>
  <c r="BB34" i="10"/>
  <c r="BB35" i="10"/>
  <c r="BB36" i="10"/>
  <c r="BB37" i="10"/>
  <c r="BB4" i="10"/>
  <c r="BB5" i="10"/>
  <c r="BB6" i="10"/>
  <c r="BB7" i="10"/>
  <c r="BB8" i="10"/>
  <c r="BB9" i="10"/>
  <c r="BB10" i="10"/>
  <c r="BB11" i="10"/>
  <c r="BB13" i="10"/>
  <c r="BB14" i="10"/>
  <c r="BB15" i="10"/>
  <c r="BB16" i="10"/>
  <c r="BB17" i="10"/>
  <c r="BB25" i="10"/>
  <c r="BB26" i="10"/>
  <c r="BB27" i="10"/>
  <c r="BB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2" authorId="0" shapeId="0" xr:uid="{00000000-0006-0000-0000-000001000000}">
      <text>
        <r>
          <rPr>
            <b/>
            <sz val="9"/>
            <color indexed="81"/>
            <rFont val="Tahoma"/>
            <family val="2"/>
          </rPr>
          <t>Elija de la lista desplegable.</t>
        </r>
      </text>
    </comment>
    <comment ref="C2" authorId="0" shapeId="0" xr:uid="{00000000-0006-0000-0000-000002000000}">
      <text>
        <r>
          <rPr>
            <b/>
            <sz val="9"/>
            <color indexed="81"/>
            <rFont val="Tahoma"/>
            <family val="2"/>
          </rPr>
          <t>Seleccione el propósito del Plan de Desarrollo Distrital que se relaciona con la actividad principal formulada.</t>
        </r>
      </text>
    </comment>
    <comment ref="D2" authorId="0" shapeId="0" xr:uid="{00000000-0006-0000-0000-000003000000}">
      <text>
        <r>
          <rPr>
            <b/>
            <sz val="9"/>
            <color indexed="81"/>
            <rFont val="Tahoma"/>
            <family val="2"/>
          </rPr>
          <t>Seleccione el Programa general del Plan de Desarrollo Distrital que se relaciona con el propósito y la actividad principal formulada.</t>
        </r>
      </text>
    </comment>
    <comment ref="E2" authorId="0" shapeId="0" xr:uid="{00000000-0006-0000-0000-000004000000}">
      <text>
        <r>
          <rPr>
            <b/>
            <sz val="9"/>
            <color indexed="81"/>
            <rFont val="Tahoma"/>
            <family val="2"/>
          </rPr>
          <t>Seleccione la Meta sector del Plan de Desarrollo Distrital que se relaciona con el propósito, el programa y la actividad principal formulada.</t>
        </r>
      </text>
    </comment>
    <comment ref="F2" authorId="0" shapeId="0" xr:uid="{00000000-0006-0000-0000-000005000000}">
      <text>
        <r>
          <rPr>
            <b/>
            <sz val="9"/>
            <color indexed="81"/>
            <rFont val="Tahoma"/>
            <family val="2"/>
          </rPr>
          <t>Seleccione el Proyecto de inversión que se relaciona con la actividad principal formulada.</t>
        </r>
      </text>
    </comment>
    <comment ref="G2" authorId="0" shapeId="0" xr:uid="{00000000-0006-0000-0000-000006000000}">
      <text>
        <r>
          <rPr>
            <b/>
            <sz val="9"/>
            <color indexed="81"/>
            <rFont val="Tahoma"/>
            <family val="2"/>
          </rPr>
          <t>Seleccione la meta que se relaciona con el Proyecto de inversión</t>
        </r>
      </text>
    </comment>
    <comment ref="H2" authorId="0" shapeId="0" xr:uid="{00000000-0006-0000-0000-000007000000}">
      <text>
        <r>
          <rPr>
            <b/>
            <sz val="9"/>
            <color indexed="81"/>
            <rFont val="Tahoma"/>
            <family val="2"/>
          </rPr>
          <t>Seleccione el objetivo estratégico al que contribuye con la ejecución de la actividad principal.</t>
        </r>
      </text>
    </comment>
    <comment ref="I2" authorId="0" shapeId="0" xr:uid="{00000000-0006-0000-0000-000008000000}">
      <text>
        <r>
          <rPr>
            <b/>
            <sz val="9"/>
            <color indexed="81"/>
            <rFont val="Tahoma"/>
            <family val="2"/>
          </rPr>
          <t>Seleccione la meta del Plan Estratégico Institucional que se relaciona con el objetivo estratégico seleccionado y con la actividad principal formulada.</t>
        </r>
      </text>
    </comment>
    <comment ref="J2" authorId="0" shapeId="0" xr:uid="{00000000-0006-0000-0000-000009000000}">
      <text>
        <r>
          <rPr>
            <b/>
            <sz val="9"/>
            <color indexed="81"/>
            <rFont val="Tahoma"/>
            <family val="2"/>
          </rPr>
          <t>Registre el nombre del Plan con el que se articula la actividad principal, elija entre las siguientes opciones: (puede elegir una o varias opciones)
1. Plan Institucional de Archivos de la Entidad -PINAR
2. Plan Anual de Adquisiciones
3. Plan Anual de Vacantes
4. Plan Previsión de Recursos Humanos
5. Plan Estratégico de Talento Humano
6. Plan Institucional de Capacitación
7. Plan de Incentivos Institucionales
8. Plan de Trabajo Anual en Seguridad y Salud en el Trabajo
9. Plan Anticorrupción y de Atención al Ciudadano- PAAC
10. Plan Estratégico de Tecnologías de la Información y las Comunicaciones -PETI
11. Plan de Tratamiento de Riesgos de Seguridad y Privacidad de la Información
12. Plan de Seguridad y Privacidad de la Información
13. Plan Institucional de Gestión Ambiental- PIGA
14. Plan de Gestión Integral de Residuos Sólidos- PGIRS
15. Plan Maestro para el Manejo Integral de Residuos Sólidos- PMIRS
16. Plan Maestro de Servicios Funerarios
17. N/A</t>
        </r>
      </text>
    </comment>
    <comment ref="K2" authorId="0" shapeId="0" xr:uid="{00000000-0006-0000-0000-00000A000000}">
      <text>
        <r>
          <rPr>
            <b/>
            <sz val="9"/>
            <color indexed="81"/>
            <rFont val="Tahoma"/>
            <family val="2"/>
          </rPr>
          <t>Escriba el dato o la información de las condiciones iniciales "punto de partida" de la actividad principal si existe.</t>
        </r>
      </text>
    </comment>
    <comment ref="L2" authorId="0" shapeId="0" xr:uid="{00000000-0006-0000-0000-00000B000000}">
      <text>
        <r>
          <rPr>
            <b/>
            <sz val="9"/>
            <color indexed="81"/>
            <rFont val="Tahoma"/>
            <family val="2"/>
          </rPr>
          <t>Describa la acción principal objeto de seguimiento en el instrumento PAI, la cual debe estar relacionada según lo consignado en el Anteproyecto de presupuesto.</t>
        </r>
      </text>
    </comment>
    <comment ref="M2" authorId="0" shapeId="0" xr:uid="{00000000-0006-0000-0000-00000C000000}">
      <text>
        <r>
          <rPr>
            <b/>
            <sz val="9"/>
            <color indexed="81"/>
            <rFont val="Tahoma"/>
            <family val="2"/>
          </rPr>
          <t>Debe corresponder a algo tangible.</t>
        </r>
      </text>
    </comment>
    <comment ref="N2" authorId="0" shapeId="0" xr:uid="{00000000-0006-0000-0000-00000D000000}">
      <text>
        <r>
          <rPr>
            <b/>
            <sz val="9"/>
            <color indexed="81"/>
            <rFont val="Tahoma"/>
            <family val="2"/>
          </rPr>
          <t>Describa las subactividades que desarrollarán para cumplir la actividad principal. 
La suma de las tareas debe dar como resultado el cumplimiento de la actividad principal.</t>
        </r>
      </text>
    </comment>
    <comment ref="O2" authorId="0" shapeId="0" xr:uid="{00000000-0006-0000-0000-00000E000000}">
      <text>
        <r>
          <rPr>
            <b/>
            <sz val="9"/>
            <color indexed="81"/>
            <rFont val="Tahoma"/>
            <family val="2"/>
          </rPr>
          <t>Corresponde al documento que soporte el cumplimiento de la tarea, puede tratarse de actas, informes, estudios, contratos, entre otros.</t>
        </r>
      </text>
    </comment>
    <comment ref="P2" authorId="0" shapeId="0" xr:uid="{00000000-0006-0000-0000-00000F000000}">
      <text>
        <r>
          <rPr>
            <b/>
            <sz val="9"/>
            <color indexed="81"/>
            <rFont val="Tahoma"/>
            <family val="2"/>
          </rPr>
          <t>dd/mm/aaaa</t>
        </r>
      </text>
    </comment>
    <comment ref="Q2" authorId="0" shapeId="0" xr:uid="{00000000-0006-0000-0000-000010000000}">
      <text>
        <r>
          <rPr>
            <b/>
            <sz val="9"/>
            <color indexed="81"/>
            <rFont val="Tahoma"/>
            <family val="2"/>
          </rPr>
          <t>dd/mm/aaaa</t>
        </r>
      </text>
    </comment>
    <comment ref="R2" authorId="0" shapeId="0" xr:uid="{00000000-0006-0000-0000-000011000000}">
      <text>
        <r>
          <rPr>
            <b/>
            <sz val="9"/>
            <color indexed="81"/>
            <rFont val="Tahoma"/>
            <family val="2"/>
          </rPr>
          <t>Establezca el % de la tarea para ser reportado en el periodo.</t>
        </r>
      </text>
    </comment>
    <comment ref="S2" authorId="0" shapeId="0" xr:uid="{00000000-0006-0000-0000-000012000000}">
      <text>
        <r>
          <rPr>
            <b/>
            <sz val="9"/>
            <color indexed="81"/>
            <rFont val="Tahoma"/>
            <family val="2"/>
          </rPr>
          <t>Registre el avance de la ejecución de la tarea en el periodo</t>
        </r>
      </text>
    </comment>
    <comment ref="T2" authorId="0" shapeId="0" xr:uid="{00000000-0006-0000-0000-000013000000}">
      <text>
        <r>
          <rPr>
            <b/>
            <sz val="9"/>
            <color indexed="81"/>
            <rFont val="Tahoma"/>
            <family val="2"/>
          </rPr>
          <t>Registre los avances cualitativos de la tarea, los cuales deben estar soportados en evidencias tangibles.</t>
        </r>
      </text>
    </comment>
    <comment ref="L5" authorId="0" shapeId="0" xr:uid="{00000000-0006-0000-0000-000014000000}">
      <text>
        <r>
          <rPr>
            <b/>
            <sz val="9"/>
            <color indexed="81"/>
            <rFont val="Tahoma"/>
            <family val="2"/>
          </rPr>
          <t>Modificado y aprobado mediante acta No. 5 de CIGD del 21/06/2022</t>
        </r>
      </text>
    </comment>
    <comment ref="M6" authorId="0" shapeId="0" xr:uid="{00000000-0006-0000-0000-000015000000}">
      <text>
        <r>
          <rPr>
            <b/>
            <sz val="9"/>
            <color indexed="81"/>
            <rFont val="Tahoma"/>
            <family val="2"/>
          </rPr>
          <t>Modificado y aprobado mediante acta No. 5 de CIGD del 21/06/2022</t>
        </r>
      </text>
    </comment>
    <comment ref="AD6" authorId="0" shapeId="0" xr:uid="{00000000-0006-0000-0000-000017000000}">
      <text>
        <r>
          <rPr>
            <b/>
            <sz val="9"/>
            <color indexed="81"/>
            <rFont val="Tahoma"/>
            <family val="2"/>
          </rPr>
          <t>Modificado por acta del 07/06/2022</t>
        </r>
      </text>
    </comment>
    <comment ref="AJ6" authorId="0" shapeId="0" xr:uid="{00000000-0006-0000-0000-000018000000}">
      <text>
        <r>
          <rPr>
            <b/>
            <sz val="9"/>
            <color indexed="81"/>
            <rFont val="Tahoma"/>
            <family val="2"/>
          </rPr>
          <t>Modificado por acta del 07/06/2022</t>
        </r>
      </text>
    </comment>
    <comment ref="AM6" authorId="0" shapeId="0" xr:uid="{00000000-0006-0000-0000-000019000000}">
      <text>
        <r>
          <rPr>
            <b/>
            <sz val="9"/>
            <color indexed="81"/>
            <rFont val="Tahoma"/>
            <family val="2"/>
          </rPr>
          <t>Modificado por acta del 07/06/2022</t>
        </r>
      </text>
    </comment>
    <comment ref="AV6" authorId="0" shapeId="0" xr:uid="{00000000-0006-0000-0000-00001A000000}">
      <text>
        <r>
          <rPr>
            <b/>
            <sz val="9"/>
            <color indexed="81"/>
            <rFont val="Tahoma"/>
            <family val="2"/>
          </rPr>
          <t>Modificado por acta del 07/06/2022</t>
        </r>
      </text>
    </comment>
    <comment ref="AY6" authorId="0" shapeId="0" xr:uid="{00000000-0006-0000-0000-00001B000000}">
      <text>
        <r>
          <rPr>
            <b/>
            <sz val="9"/>
            <color indexed="81"/>
            <rFont val="Tahoma"/>
            <family val="2"/>
          </rPr>
          <t>Modificado por acta del 07/06/2022</t>
        </r>
      </text>
    </comment>
    <comment ref="M17" authorId="0" shapeId="0" xr:uid="{00000000-0006-0000-0000-00001C000000}">
      <text>
        <r>
          <rPr>
            <b/>
            <sz val="9"/>
            <color indexed="81"/>
            <rFont val="Tahoma"/>
            <family val="2"/>
          </rPr>
          <t>Modificado y aprobado mediante acta No. 5 de CIGD del 21/06/2022</t>
        </r>
      </text>
    </comment>
    <comment ref="Q17" authorId="0" shapeId="0" xr:uid="{00000000-0006-0000-0000-00001D000000}">
      <text>
        <r>
          <rPr>
            <b/>
            <sz val="9"/>
            <color indexed="81"/>
            <rFont val="Tahoma"/>
            <family val="2"/>
          </rPr>
          <t>Modificado y aprobado mediante acta No. 5 de CIGD del 21/06/2022</t>
        </r>
      </text>
    </comment>
    <comment ref="N18" authorId="0" shapeId="0" xr:uid="{00000000-0006-0000-0000-00001E000000}">
      <text>
        <r>
          <rPr>
            <b/>
            <sz val="9"/>
            <color indexed="81"/>
            <rFont val="Tahoma"/>
            <family val="2"/>
          </rPr>
          <t>Modificado y aprobado mediante acta No. 5 de CIGD del 21/06/2022</t>
        </r>
      </text>
    </comment>
    <comment ref="O18" authorId="0" shapeId="0" xr:uid="{00000000-0006-0000-0000-00001F000000}">
      <text>
        <r>
          <rPr>
            <b/>
            <sz val="9"/>
            <color indexed="81"/>
            <rFont val="Tahoma"/>
            <family val="2"/>
          </rPr>
          <t>Modificado y aprobado mediante acta No. 5 de CIGD del 21/06/2022</t>
        </r>
      </text>
    </comment>
    <comment ref="P18" authorId="0" shapeId="0" xr:uid="{00000000-0006-0000-0000-000020000000}">
      <text>
        <r>
          <rPr>
            <b/>
            <sz val="9"/>
            <color indexed="81"/>
            <rFont val="Tahoma"/>
            <family val="2"/>
          </rPr>
          <t>Modificado y aprobado mediante acta No. 5 de CIGD del 21/06/2022</t>
        </r>
      </text>
    </comment>
    <comment ref="Q18" authorId="0" shapeId="0" xr:uid="{00000000-0006-0000-0000-000021000000}">
      <text>
        <r>
          <rPr>
            <b/>
            <sz val="9"/>
            <color indexed="81"/>
            <rFont val="Tahoma"/>
            <family val="2"/>
          </rPr>
          <t>Modificado y aprobado mediante acta No. 5 de CIGD del 21/06/2022</t>
        </r>
      </text>
    </comment>
    <comment ref="N19" authorId="0" shapeId="0" xr:uid="{00000000-0006-0000-0000-000022000000}">
      <text>
        <r>
          <rPr>
            <b/>
            <sz val="9"/>
            <color indexed="81"/>
            <rFont val="Tahoma"/>
            <family val="2"/>
          </rPr>
          <t>Modificado y aprobado mediante acta No. 5 de CIGD del 21/06/2022</t>
        </r>
      </text>
    </comment>
    <comment ref="O19" authorId="0" shapeId="0" xr:uid="{00000000-0006-0000-0000-000023000000}">
      <text>
        <r>
          <rPr>
            <b/>
            <sz val="9"/>
            <color indexed="81"/>
            <rFont val="Tahoma"/>
            <family val="2"/>
          </rPr>
          <t>Modificado y aprobado mediante acta No. 5 de CIGD del 21/06/2022</t>
        </r>
      </text>
    </comment>
    <comment ref="P19" authorId="0" shapeId="0" xr:uid="{00000000-0006-0000-0000-000024000000}">
      <text>
        <r>
          <rPr>
            <b/>
            <sz val="9"/>
            <color indexed="81"/>
            <rFont val="Tahoma"/>
            <family val="2"/>
          </rPr>
          <t>Modificado y aprobado mediante acta No. 5 de CIGD del 21/06/2022</t>
        </r>
      </text>
    </comment>
    <comment ref="Q19" authorId="0" shapeId="0" xr:uid="{00000000-0006-0000-0000-000025000000}">
      <text>
        <r>
          <rPr>
            <b/>
            <sz val="9"/>
            <color indexed="81"/>
            <rFont val="Tahoma"/>
            <family val="2"/>
          </rPr>
          <t>Modificado y aprobado mediante acta No. 5 de CIGD del 21/06/2022</t>
        </r>
      </text>
    </comment>
    <comment ref="AP19" authorId="0" shapeId="0" xr:uid="{00000000-0006-0000-0000-000026000000}">
      <text>
        <r>
          <rPr>
            <b/>
            <sz val="9"/>
            <color indexed="81"/>
            <rFont val="Tahoma"/>
            <family val="2"/>
          </rPr>
          <t>Modificado y aprobado mediante acta No. 5 de CIGD del 21/06/2022</t>
        </r>
      </text>
    </comment>
    <comment ref="AY19" authorId="0" shapeId="0" xr:uid="{00000000-0006-0000-0000-000027000000}">
      <text>
        <r>
          <rPr>
            <b/>
            <sz val="9"/>
            <color indexed="81"/>
            <rFont val="Tahoma"/>
            <family val="2"/>
          </rPr>
          <t>Modificado y aprobado mediante acta No. 5 de CIGD del 21/06/2022</t>
        </r>
      </text>
    </comment>
    <comment ref="L38" authorId="0" shapeId="0" xr:uid="{00000000-0006-0000-0000-000028000000}">
      <text>
        <r>
          <rPr>
            <b/>
            <sz val="9"/>
            <color indexed="81"/>
            <rFont val="Tahoma"/>
            <family val="2"/>
          </rPr>
          <t>Actividad nueva incluida, aprobada mediante CIGD del 24-05-2022</t>
        </r>
      </text>
    </comment>
    <comment ref="AA38" authorId="0" shapeId="0" xr:uid="{00000000-0006-0000-0000-000029000000}">
      <text>
        <r>
          <rPr>
            <b/>
            <sz val="9"/>
            <color indexed="81"/>
            <rFont val="Tahoma"/>
            <family val="2"/>
          </rPr>
          <t>Aprobado según CIGD del 24-05-2022</t>
        </r>
      </text>
    </comment>
    <comment ref="AD38" authorId="0" shapeId="0" xr:uid="{00000000-0006-0000-0000-00002A000000}">
      <text>
        <r>
          <rPr>
            <b/>
            <sz val="9"/>
            <color indexed="81"/>
            <rFont val="Tahoma"/>
            <family val="2"/>
          </rPr>
          <t>Aprobado según CIGD del 24-05-2022</t>
        </r>
      </text>
    </comment>
    <comment ref="AG38" authorId="0" shapeId="0" xr:uid="{00000000-0006-0000-0000-00002B000000}">
      <text>
        <r>
          <rPr>
            <b/>
            <sz val="9"/>
            <color indexed="81"/>
            <rFont val="Tahoma"/>
            <family val="2"/>
          </rPr>
          <t>Aprobado según CIGD del 24-05-2022</t>
        </r>
      </text>
    </comment>
    <comment ref="AD39" authorId="0" shapeId="0" xr:uid="{00000000-0006-0000-0000-00002C000000}">
      <text>
        <r>
          <rPr>
            <b/>
            <sz val="9"/>
            <color indexed="81"/>
            <rFont val="Tahoma"/>
            <family val="2"/>
          </rPr>
          <t>Aprobado según CIGD del 24-05-2022</t>
        </r>
      </text>
    </comment>
    <comment ref="AG39" authorId="0" shapeId="0" xr:uid="{00000000-0006-0000-0000-00002D000000}">
      <text>
        <r>
          <rPr>
            <b/>
            <sz val="9"/>
            <color indexed="81"/>
            <rFont val="Tahoma"/>
            <family val="2"/>
          </rPr>
          <t>Aprobado según CIGD del 24-05-2022</t>
        </r>
      </text>
    </comment>
    <comment ref="AJ39" authorId="0" shapeId="0" xr:uid="{00000000-0006-0000-0000-00002E000000}">
      <text>
        <r>
          <rPr>
            <b/>
            <sz val="9"/>
            <color indexed="81"/>
            <rFont val="Tahoma"/>
            <family val="2"/>
          </rPr>
          <t>Aprobado según CIGD del 24-05-2022</t>
        </r>
      </text>
    </comment>
    <comment ref="AM39" authorId="0" shapeId="0" xr:uid="{00000000-0006-0000-0000-00002F000000}">
      <text>
        <r>
          <rPr>
            <b/>
            <sz val="9"/>
            <color indexed="81"/>
            <rFont val="Tahoma"/>
            <family val="2"/>
          </rPr>
          <t>Aprobado según CIGD del 24-05-2022</t>
        </r>
      </text>
    </comment>
    <comment ref="AP39" authorId="0" shapeId="0" xr:uid="{00000000-0006-0000-0000-000030000000}">
      <text>
        <r>
          <rPr>
            <b/>
            <sz val="9"/>
            <color indexed="81"/>
            <rFont val="Tahoma"/>
            <family val="2"/>
          </rPr>
          <t>Aprobado según CIGD del 24-05-2022</t>
        </r>
      </text>
    </comment>
    <comment ref="AS39" authorId="0" shapeId="0" xr:uid="{00000000-0006-0000-0000-000031000000}">
      <text>
        <r>
          <rPr>
            <b/>
            <sz val="9"/>
            <color indexed="81"/>
            <rFont val="Tahoma"/>
            <family val="2"/>
          </rPr>
          <t>Aprobado según CIGD del 24-05-2022</t>
        </r>
      </text>
    </comment>
    <comment ref="AP40" authorId="0" shapeId="0" xr:uid="{00000000-0006-0000-0000-000032000000}">
      <text>
        <r>
          <rPr>
            <b/>
            <sz val="9"/>
            <color indexed="81"/>
            <rFont val="Tahoma"/>
            <family val="2"/>
          </rPr>
          <t>Aprobado según CIGD del 24-05-2022</t>
        </r>
      </text>
    </comment>
    <comment ref="AS40" authorId="0" shapeId="0" xr:uid="{00000000-0006-0000-0000-000033000000}">
      <text>
        <r>
          <rPr>
            <b/>
            <sz val="9"/>
            <color indexed="81"/>
            <rFont val="Tahoma"/>
            <family val="2"/>
          </rPr>
          <t>Aprobado según CIGD del 24-05-2022</t>
        </r>
      </text>
    </comment>
    <comment ref="AV40" authorId="0" shapeId="0" xr:uid="{00000000-0006-0000-0000-000034000000}">
      <text>
        <r>
          <rPr>
            <b/>
            <sz val="9"/>
            <color indexed="81"/>
            <rFont val="Tahoma"/>
            <family val="2"/>
          </rPr>
          <t>Aprobado según CIGD del 24-05-2022</t>
        </r>
      </text>
    </comment>
    <comment ref="AS41" authorId="0" shapeId="0" xr:uid="{00000000-0006-0000-0000-000035000000}">
      <text>
        <r>
          <rPr>
            <b/>
            <sz val="9"/>
            <color indexed="81"/>
            <rFont val="Tahoma"/>
            <family val="2"/>
          </rPr>
          <t>Aprobado según CIGD del 24-05-2022</t>
        </r>
      </text>
    </comment>
    <comment ref="AV41" authorId="0" shapeId="0" xr:uid="{00000000-0006-0000-0000-000036000000}">
      <text>
        <r>
          <rPr>
            <b/>
            <sz val="9"/>
            <color indexed="81"/>
            <rFont val="Tahoma"/>
            <family val="2"/>
          </rPr>
          <t>Aprobado según CIGD del 24-05-2022</t>
        </r>
      </text>
    </comment>
    <comment ref="AA43" authorId="0" shapeId="0" xr:uid="{00000000-0006-0000-0000-000037000000}">
      <text>
        <r>
          <rPr>
            <b/>
            <sz val="9"/>
            <color indexed="81"/>
            <rFont val="Tahoma"/>
            <family val="2"/>
          </rPr>
          <t>modificado según solicitud acta del 27/04/2022</t>
        </r>
      </text>
    </comment>
    <comment ref="AD43" authorId="0" shapeId="0" xr:uid="{00000000-0006-0000-0000-000038000000}">
      <text>
        <r>
          <rPr>
            <b/>
            <sz val="9"/>
            <color indexed="81"/>
            <rFont val="Tahoma"/>
            <family val="2"/>
          </rPr>
          <t>modificado según solicitud acta del 27/04/2022</t>
        </r>
      </text>
    </comment>
    <comment ref="AG43" authorId="0" shapeId="0" xr:uid="{00000000-0006-0000-0000-000039000000}">
      <text>
        <r>
          <rPr>
            <b/>
            <sz val="9"/>
            <color indexed="81"/>
            <rFont val="Tahoma"/>
            <family val="2"/>
          </rPr>
          <t>modificado según solicitud acta del 27/04/2022</t>
        </r>
      </text>
    </comment>
    <comment ref="AJ43" authorId="0" shapeId="0" xr:uid="{00000000-0006-0000-0000-00003A000000}">
      <text>
        <r>
          <rPr>
            <b/>
            <sz val="9"/>
            <color indexed="81"/>
            <rFont val="Tahoma"/>
            <family val="2"/>
          </rPr>
          <t>modificado según solicitud acta del 27/04/2022</t>
        </r>
      </text>
    </comment>
    <comment ref="AA44" authorId="0" shapeId="0" xr:uid="{00000000-0006-0000-0000-00003B000000}">
      <text>
        <r>
          <rPr>
            <b/>
            <sz val="9"/>
            <color indexed="81"/>
            <rFont val="Tahoma"/>
            <family val="2"/>
          </rPr>
          <t>modificado según solicitud acta del 27/04/2022</t>
        </r>
      </text>
    </comment>
    <comment ref="AG44" authorId="0" shapeId="0" xr:uid="{00000000-0006-0000-0000-00003C000000}">
      <text>
        <r>
          <rPr>
            <b/>
            <sz val="9"/>
            <color indexed="81"/>
            <rFont val="Tahoma"/>
            <family val="2"/>
          </rPr>
          <t>modificado según solicitud acta del 27/04/2022</t>
        </r>
      </text>
    </comment>
    <comment ref="AJ44" authorId="0" shapeId="0" xr:uid="{00000000-0006-0000-0000-00003D000000}">
      <text>
        <r>
          <rPr>
            <b/>
            <sz val="9"/>
            <color indexed="81"/>
            <rFont val="Tahoma"/>
            <family val="2"/>
          </rPr>
          <t>modificado según solicitud acta del 27/04/2022</t>
        </r>
      </text>
    </comment>
    <comment ref="AJ45" authorId="0" shapeId="0" xr:uid="{00000000-0006-0000-0000-00003E000000}">
      <text>
        <r>
          <rPr>
            <b/>
            <sz val="9"/>
            <color indexed="81"/>
            <rFont val="Tahoma"/>
            <family val="2"/>
          </rPr>
          <t>modificado según solicitud acta del 27/04/2022</t>
        </r>
      </text>
    </comment>
    <comment ref="AM45" authorId="0" shapeId="0" xr:uid="{00000000-0006-0000-0000-00003F000000}">
      <text>
        <r>
          <rPr>
            <b/>
            <sz val="9"/>
            <color indexed="81"/>
            <rFont val="Tahoma"/>
            <family val="2"/>
          </rPr>
          <t>modificado según solicitud acta del 27/04/2022</t>
        </r>
      </text>
    </comment>
    <comment ref="Q46" authorId="0" shapeId="0" xr:uid="{00000000-0006-0000-0000-000040000000}">
      <text>
        <r>
          <rPr>
            <b/>
            <sz val="9"/>
            <color indexed="81"/>
            <rFont val="Tahoma"/>
            <family val="2"/>
          </rPr>
          <t>Modificado y aprobado mediante acta No. 5 de CIGD del 21/06/2022</t>
        </r>
      </text>
    </comment>
    <comment ref="AG46" authorId="0" shapeId="0" xr:uid="{00000000-0006-0000-0000-000041000000}">
      <text>
        <r>
          <rPr>
            <b/>
            <sz val="9"/>
            <color indexed="81"/>
            <rFont val="Tahoma"/>
            <family val="2"/>
          </rPr>
          <t>Modificado y aprobado mediante acta No. 5 de CIGD del 21/06/2022</t>
        </r>
      </text>
    </comment>
    <comment ref="AM46" authorId="0" shapeId="0" xr:uid="{00000000-0006-0000-0000-000042000000}">
      <text>
        <r>
          <rPr>
            <b/>
            <sz val="9"/>
            <color indexed="81"/>
            <rFont val="Tahoma"/>
            <family val="2"/>
          </rPr>
          <t>Modificado y aprobado mediante acta No. 5 de CIGD del 21/06/2022</t>
        </r>
      </text>
    </comment>
    <comment ref="Q47" authorId="0" shapeId="0" xr:uid="{00000000-0006-0000-0000-000043000000}">
      <text>
        <r>
          <rPr>
            <b/>
            <sz val="9"/>
            <color indexed="81"/>
            <rFont val="Tahoma"/>
            <family val="2"/>
          </rPr>
          <t>Modificado y aprobado mediante acta No. 5 de CIGD del 21/06/2022</t>
        </r>
      </text>
    </comment>
    <comment ref="AG47" authorId="0" shapeId="0" xr:uid="{00000000-0006-0000-0000-000044000000}">
      <text>
        <r>
          <rPr>
            <b/>
            <sz val="9"/>
            <color indexed="81"/>
            <rFont val="Tahoma"/>
            <family val="2"/>
          </rPr>
          <t>Modificado y aprobado mediante acta No. 5 de CIGD del 21/06/2022</t>
        </r>
      </text>
    </comment>
    <comment ref="AM47" authorId="0" shapeId="0" xr:uid="{00000000-0006-0000-0000-000045000000}">
      <text>
        <r>
          <rPr>
            <b/>
            <sz val="9"/>
            <color indexed="81"/>
            <rFont val="Tahoma"/>
            <family val="2"/>
          </rPr>
          <t>Modificado y aprobado mediante acta No. 5 de CIGD del 21/06/2022</t>
        </r>
      </text>
    </comment>
    <comment ref="Q48" authorId="0" shapeId="0" xr:uid="{00000000-0006-0000-0000-000046000000}">
      <text>
        <r>
          <rPr>
            <b/>
            <sz val="9"/>
            <color indexed="81"/>
            <rFont val="Tahoma"/>
            <family val="2"/>
          </rPr>
          <t>Modificado y aprobado mediante acta No. 5 de CIGD del 21/06/2022</t>
        </r>
      </text>
    </comment>
    <comment ref="Q49" authorId="0" shapeId="0" xr:uid="{00000000-0006-0000-0000-000047000000}">
      <text>
        <r>
          <rPr>
            <b/>
            <sz val="9"/>
            <color indexed="81"/>
            <rFont val="Tahoma"/>
            <family val="2"/>
          </rPr>
          <t>Modificado y aprobado mediante acta No. 5 de CIGD del 21/06/2022</t>
        </r>
      </text>
    </comment>
    <comment ref="AG49" authorId="0" shapeId="0" xr:uid="{00000000-0006-0000-0000-000048000000}">
      <text>
        <r>
          <rPr>
            <b/>
            <sz val="9"/>
            <color indexed="81"/>
            <rFont val="Tahoma"/>
            <family val="2"/>
          </rPr>
          <t>Modificado y aprobado mediante acta No. 5 de CIGD del 21/06/2022</t>
        </r>
      </text>
    </comment>
    <comment ref="AM49" authorId="0" shapeId="0" xr:uid="{00000000-0006-0000-0000-000049000000}">
      <text>
        <r>
          <rPr>
            <b/>
            <sz val="9"/>
            <color indexed="81"/>
            <rFont val="Tahoma"/>
            <family val="2"/>
          </rPr>
          <t>Modificado y aprobado mediante acta No. 5 de CIGD del 21/06/2022</t>
        </r>
      </text>
    </comment>
    <comment ref="Q50" authorId="0" shapeId="0" xr:uid="{00000000-0006-0000-0000-00004A000000}">
      <text>
        <r>
          <rPr>
            <b/>
            <sz val="9"/>
            <color indexed="81"/>
            <rFont val="Tahoma"/>
            <family val="2"/>
          </rPr>
          <t>Modificado y aprobado mediante acta No. 5 de CIGD del 21/06/2022</t>
        </r>
      </text>
    </comment>
    <comment ref="AJ50" authorId="0" shapeId="0" xr:uid="{00000000-0006-0000-0000-00004B000000}">
      <text>
        <r>
          <rPr>
            <b/>
            <sz val="9"/>
            <color indexed="81"/>
            <rFont val="Tahoma"/>
            <family val="2"/>
          </rPr>
          <t>Modificado y aprobado mediante acta No. 5 de CIGD del 21/06/2022</t>
        </r>
      </text>
    </comment>
    <comment ref="AP50" authorId="0" shapeId="0" xr:uid="{00000000-0006-0000-0000-00004C000000}">
      <text>
        <r>
          <rPr>
            <b/>
            <sz val="9"/>
            <color indexed="81"/>
            <rFont val="Tahoma"/>
            <family val="2"/>
          </rPr>
          <t>Modificado y aprobado mediante acta No. 5 de CIGD del 21/06/2022</t>
        </r>
      </text>
    </comment>
    <comment ref="Q51" authorId="0" shapeId="0" xr:uid="{00000000-0006-0000-0000-00004D000000}">
      <text>
        <r>
          <rPr>
            <b/>
            <sz val="9"/>
            <color indexed="81"/>
            <rFont val="Tahoma"/>
            <family val="2"/>
          </rPr>
          <t>Modificado y aprobado mediante acta No. 5 de CIGD del 21/06/2022</t>
        </r>
      </text>
    </comment>
    <comment ref="AM51" authorId="0" shapeId="0" xr:uid="{00000000-0006-0000-0000-00004E000000}">
      <text>
        <r>
          <rPr>
            <b/>
            <sz val="9"/>
            <color indexed="81"/>
            <rFont val="Tahoma"/>
            <family val="2"/>
          </rPr>
          <t>Modificado y aprobado mediante acta No. 5 de CIGD del 21/06/2022</t>
        </r>
      </text>
    </comment>
    <comment ref="AV51" authorId="0" shapeId="0" xr:uid="{00000000-0006-0000-0000-00004F000000}">
      <text>
        <r>
          <rPr>
            <b/>
            <sz val="9"/>
            <color indexed="81"/>
            <rFont val="Tahoma"/>
            <family val="2"/>
          </rPr>
          <t>Modificado y aprobado mediante acta No. 5 de CIGD del 21/06/2022</t>
        </r>
      </text>
    </comment>
    <comment ref="AA55" authorId="0" shapeId="0" xr:uid="{00000000-0006-0000-0000-000050000000}">
      <text>
        <r>
          <rPr>
            <b/>
            <sz val="9"/>
            <color indexed="81"/>
            <rFont val="Tahoma"/>
            <family val="2"/>
          </rPr>
          <t>Modificado acta 10-05-2022</t>
        </r>
      </text>
    </comment>
    <comment ref="AC55" authorId="0" shapeId="0" xr:uid="{00000000-0006-0000-0000-000051000000}">
      <text>
        <r>
          <rPr>
            <b/>
            <sz val="9"/>
            <color indexed="81"/>
            <rFont val="Tahoma"/>
            <family val="2"/>
          </rPr>
          <t>Se traslada la totalidad del porcentaje de cumnplimiento (100% para el mes de diciembre 2022), según acta 02/2022</t>
        </r>
      </text>
    </comment>
    <comment ref="AM55" authorId="0" shapeId="0" xr:uid="{00000000-0006-0000-0000-000052000000}">
      <text>
        <r>
          <rPr>
            <b/>
            <sz val="9"/>
            <color indexed="81"/>
            <rFont val="Tahoma"/>
            <family val="2"/>
          </rPr>
          <t>Modificado acta 10-05-2022</t>
        </r>
      </text>
    </comment>
    <comment ref="AV55" authorId="0" shapeId="0" xr:uid="{00000000-0006-0000-0000-000053000000}">
      <text>
        <r>
          <rPr>
            <b/>
            <sz val="9"/>
            <color indexed="81"/>
            <rFont val="Tahoma"/>
            <family val="2"/>
          </rPr>
          <t>Modificado acta 10-05-2022</t>
        </r>
      </text>
    </comment>
    <comment ref="AY55" authorId="0" shapeId="0" xr:uid="{00000000-0006-0000-0000-000054000000}">
      <text>
        <r>
          <rPr>
            <b/>
            <sz val="9"/>
            <color indexed="81"/>
            <rFont val="Tahoma"/>
            <family val="2"/>
          </rPr>
          <t>Modificado acta 10-05-2022</t>
        </r>
      </text>
    </comment>
    <comment ref="L56" authorId="0" shapeId="0" xr:uid="{00000000-0006-0000-0000-000055000000}">
      <text>
        <r>
          <rPr>
            <b/>
            <sz val="9"/>
            <color indexed="81"/>
            <rFont val="Tahoma"/>
            <family val="2"/>
          </rPr>
          <t>eliminado y aprobado mediante acta No. 5 de CIGD del 21/06/2022</t>
        </r>
      </text>
    </comment>
    <comment ref="Q56" authorId="0" shapeId="0" xr:uid="{00000000-0006-0000-0000-000056000000}">
      <text>
        <r>
          <rPr>
            <b/>
            <sz val="9"/>
            <color indexed="81"/>
            <rFont val="Tahoma"/>
            <family val="2"/>
          </rPr>
          <t>Solicitud cambio de fecha al 31/07/2022 acta 1 del 09/03/2022, Aprobado según CIGD del 24-05-2022</t>
        </r>
      </text>
    </comment>
    <comment ref="Q57" authorId="0" shapeId="0" xr:uid="{00000000-0006-0000-0000-000057000000}">
      <text>
        <r>
          <rPr>
            <b/>
            <sz val="9"/>
            <color indexed="81"/>
            <rFont val="Tahoma"/>
            <family val="2"/>
          </rPr>
          <t>Solicitud cambio de fecha al 31/07/2022 acta 1 del 09/03/2022, Aprobado según CIGD del 24-05-2022</t>
        </r>
      </text>
    </comment>
    <comment ref="Q58" authorId="0" shapeId="0" xr:uid="{00000000-0006-0000-0000-000058000000}">
      <text>
        <r>
          <rPr>
            <b/>
            <sz val="9"/>
            <color indexed="81"/>
            <rFont val="Tahoma"/>
            <family val="2"/>
          </rPr>
          <t>Solicitud cambio de fecha al 31/07/2022 acta 1 del 09/03/2022, Aprobado según CIGD del 24-05-2022</t>
        </r>
      </text>
    </comment>
    <comment ref="Q59" authorId="0" shapeId="0" xr:uid="{00000000-0006-0000-0000-000059000000}">
      <text>
        <r>
          <rPr>
            <b/>
            <sz val="9"/>
            <color indexed="81"/>
            <rFont val="Tahoma"/>
            <family val="2"/>
          </rPr>
          <t>Solicitud cambio de fecha al 31/07/2022 acta 1 del 09/03/2022, Aprobado según CIGD del 24-05-2022</t>
        </r>
      </text>
    </comment>
    <comment ref="I77" authorId="0" shapeId="0" xr:uid="{00000000-0006-0000-0000-00005A000000}">
      <text>
        <r>
          <rPr>
            <b/>
            <sz val="11"/>
            <color indexed="81"/>
            <rFont val="Tahoma"/>
            <family val="2"/>
          </rPr>
          <t>Modificado y aprobado mediante acta No. 5 de CIGD del 21/06/2022</t>
        </r>
      </text>
    </comment>
    <comment ref="I82" authorId="0" shapeId="0" xr:uid="{00000000-0006-0000-0000-00005B000000}">
      <text>
        <r>
          <rPr>
            <b/>
            <sz val="11"/>
            <color indexed="81"/>
            <rFont val="Tahoma"/>
            <family val="2"/>
          </rPr>
          <t>Modificado y aprobado mediante acta No. 5 de CIGD del 21/06/2022</t>
        </r>
      </text>
    </comment>
    <comment ref="I88" authorId="0" shapeId="0" xr:uid="{00000000-0006-0000-0000-00005C000000}">
      <text>
        <r>
          <rPr>
            <b/>
            <sz val="10"/>
            <color indexed="81"/>
            <rFont val="Tahoma"/>
            <family val="2"/>
          </rPr>
          <t>Modificado y aprobado mediante acta No. 5 de CIGD del 21/06/2022</t>
        </r>
      </text>
    </comment>
    <comment ref="G90" authorId="0" shapeId="0" xr:uid="{00000000-0006-0000-0000-00005D000000}">
      <text>
        <r>
          <rPr>
            <sz val="11"/>
            <color indexed="81"/>
            <rFont val="Tahoma"/>
            <family val="2"/>
          </rPr>
          <t>Modificado y aprobado mediante acta No. 5 de CIGD del 21/06/2022</t>
        </r>
      </text>
    </comment>
    <comment ref="I90" authorId="0" shapeId="0" xr:uid="{00000000-0006-0000-0000-00005E000000}">
      <text>
        <r>
          <rPr>
            <b/>
            <sz val="10"/>
            <color indexed="81"/>
            <rFont val="Tahoma"/>
            <family val="2"/>
          </rPr>
          <t>Modificado y aprobado mediante acta No. 5 de CIGD del 21/06/2022</t>
        </r>
      </text>
    </comment>
    <comment ref="I92" authorId="0" shapeId="0" xr:uid="{00000000-0006-0000-0000-00005F000000}">
      <text>
        <r>
          <rPr>
            <b/>
            <sz val="10"/>
            <color indexed="81"/>
            <rFont val="Tahoma"/>
            <family val="2"/>
          </rPr>
          <t>Modificado y aprobado mediante acta No. 5 de CIGD del 21/06/2022</t>
        </r>
      </text>
    </comment>
    <comment ref="I93" authorId="0" shapeId="0" xr:uid="{00000000-0006-0000-0000-000060000000}">
      <text>
        <r>
          <rPr>
            <b/>
            <sz val="10"/>
            <color indexed="81"/>
            <rFont val="Tahoma"/>
            <family val="2"/>
          </rPr>
          <t>Modificado y aprobado mediante acta No. 5 de CIGD del 21/06/2022</t>
        </r>
      </text>
    </comment>
    <comment ref="I94" authorId="0" shapeId="0" xr:uid="{00000000-0006-0000-0000-000061000000}">
      <text>
        <r>
          <rPr>
            <b/>
            <sz val="11"/>
            <color indexed="81"/>
            <rFont val="Tahoma"/>
            <family val="2"/>
          </rPr>
          <t>Modificado y aprobado mediante acta No. 5 de CIGD del 21/06/2022</t>
        </r>
      </text>
    </comment>
    <comment ref="I95" authorId="0" shapeId="0" xr:uid="{00000000-0006-0000-0000-000062000000}">
      <text>
        <r>
          <rPr>
            <b/>
            <sz val="10"/>
            <color indexed="81"/>
            <rFont val="Tahoma"/>
            <family val="2"/>
          </rPr>
          <t>Modificado y aprobado mediante acta No. 5 de CIGD del 21/06/2022</t>
        </r>
      </text>
    </comment>
    <comment ref="I98" authorId="0" shapeId="0" xr:uid="{00000000-0006-0000-0000-000063000000}">
      <text>
        <r>
          <rPr>
            <b/>
            <sz val="10"/>
            <color indexed="81"/>
            <rFont val="Tahoma"/>
            <family val="2"/>
          </rPr>
          <t>Modificado y aprobado mediante acta No. 5 de CIGD del 21/06/2022</t>
        </r>
      </text>
    </comment>
    <comment ref="I100" authorId="0" shapeId="0" xr:uid="{00000000-0006-0000-0000-000064000000}">
      <text>
        <r>
          <rPr>
            <b/>
            <sz val="10"/>
            <color indexed="81"/>
            <rFont val="Tahoma"/>
            <family val="2"/>
          </rPr>
          <t>Modificado y aprobado mediante acta No. 5 de CIGD del 21/06/2022</t>
        </r>
      </text>
    </comment>
    <comment ref="I102" authorId="0" shapeId="0" xr:uid="{00000000-0006-0000-0000-000065000000}">
      <text>
        <r>
          <rPr>
            <b/>
            <sz val="9"/>
            <color indexed="81"/>
            <rFont val="Tahoma"/>
            <family val="2"/>
          </rPr>
          <t>Modificado y aprobado mediante acta No. 5 de CIGD del 21/06/2022</t>
        </r>
      </text>
    </comment>
    <comment ref="I103" authorId="0" shapeId="0" xr:uid="{00000000-0006-0000-0000-000066000000}">
      <text>
        <r>
          <rPr>
            <b/>
            <sz val="10"/>
            <color indexed="81"/>
            <rFont val="Tahoma"/>
            <family val="2"/>
          </rPr>
          <t>Modificado y aprobado mediante acta No. 5 de CIGD del 21/06/2022</t>
        </r>
      </text>
    </comment>
    <comment ref="I106" authorId="0" shapeId="0" xr:uid="{00000000-0006-0000-0000-000067000000}">
      <text>
        <r>
          <rPr>
            <b/>
            <sz val="10"/>
            <color indexed="81"/>
            <rFont val="Tahoma"/>
            <family val="2"/>
          </rPr>
          <t>Modificado y aprobado mediante acta No. 5 de CIGD del 21/06/2022</t>
        </r>
      </text>
    </comment>
    <comment ref="I118" authorId="0" shapeId="0" xr:uid="{00000000-0006-0000-0000-000068000000}">
      <text>
        <r>
          <rPr>
            <b/>
            <sz val="9"/>
            <color indexed="81"/>
            <rFont val="Tahoma"/>
            <family val="2"/>
          </rPr>
          <t>Modificado y aprobado mediante acta No. 5 de CIGD del 21/06/2022</t>
        </r>
      </text>
    </comment>
    <comment ref="I122" authorId="0" shapeId="0" xr:uid="{00000000-0006-0000-0000-000069000000}">
      <text>
        <r>
          <rPr>
            <b/>
            <sz val="9"/>
            <color indexed="81"/>
            <rFont val="Tahoma"/>
            <family val="2"/>
          </rPr>
          <t>Modificado y aprobado mediante acta No. 5 de CIGD del 21/06/2022</t>
        </r>
      </text>
    </comment>
    <comment ref="G125" authorId="0" shapeId="0" xr:uid="{00000000-0006-0000-0000-00006A000000}">
      <text>
        <r>
          <rPr>
            <b/>
            <sz val="11"/>
            <color indexed="81"/>
            <rFont val="Tahoma"/>
            <family val="2"/>
          </rPr>
          <t>Modificado y aprobado mediante acta No. 5 de CIGD del 21/06/2022</t>
        </r>
      </text>
    </comment>
    <comment ref="I125" authorId="0" shapeId="0" xr:uid="{00000000-0006-0000-0000-00006B000000}">
      <text>
        <r>
          <rPr>
            <b/>
            <sz val="9"/>
            <color indexed="81"/>
            <rFont val="Tahoma"/>
            <family val="2"/>
          </rPr>
          <t>Modificado y aprobado mediante acta No. 5 de CIGD del 21/06/2022</t>
        </r>
      </text>
    </comment>
    <comment ref="I126" authorId="0" shapeId="0" xr:uid="{00000000-0006-0000-0000-00006C000000}">
      <text>
        <r>
          <rPr>
            <b/>
            <sz val="9"/>
            <color indexed="81"/>
            <rFont val="Tahoma"/>
            <family val="2"/>
          </rPr>
          <t>Modificado y aprobado mediante acta No. 5 de CIGD del 21/06/2022</t>
        </r>
      </text>
    </comment>
    <comment ref="I127" authorId="0" shapeId="0" xr:uid="{00000000-0006-0000-0000-00006D000000}">
      <text>
        <r>
          <rPr>
            <b/>
            <sz val="9"/>
            <color indexed="81"/>
            <rFont val="Tahoma"/>
            <family val="2"/>
          </rPr>
          <t>Modificado y aprobado mediante acta No. 5 de CIGD del 21/06/2022</t>
        </r>
      </text>
    </comment>
    <comment ref="I128" authorId="0" shapeId="0" xr:uid="{00000000-0006-0000-0000-00006E000000}">
      <text>
        <r>
          <rPr>
            <b/>
            <sz val="9"/>
            <color indexed="81"/>
            <rFont val="Tahoma"/>
            <family val="2"/>
          </rPr>
          <t>Modificado y aprobado mediante acta No. 5 de CIGD del 21/06/2022</t>
        </r>
      </text>
    </comment>
    <comment ref="I129" authorId="0" shapeId="0" xr:uid="{00000000-0006-0000-0000-00006F000000}">
      <text>
        <r>
          <rPr>
            <b/>
            <sz val="9"/>
            <color indexed="81"/>
            <rFont val="Tahoma"/>
            <family val="2"/>
          </rPr>
          <t>Modificado y aprobado mediante acta No. 5 de CIGD del 21/06/2022</t>
        </r>
      </text>
    </comment>
    <comment ref="I130" authorId="0" shapeId="0" xr:uid="{00000000-0006-0000-0000-000070000000}">
      <text>
        <r>
          <rPr>
            <b/>
            <sz val="9"/>
            <color indexed="81"/>
            <rFont val="Tahoma"/>
            <family val="2"/>
          </rPr>
          <t>Modificado y aprobado mediante acta No. 5 de CIGD del 21/06/2022</t>
        </r>
      </text>
    </comment>
    <comment ref="I131" authorId="0" shapeId="0" xr:uid="{00000000-0006-0000-0000-000071000000}">
      <text>
        <r>
          <rPr>
            <b/>
            <sz val="9"/>
            <color indexed="81"/>
            <rFont val="Tahoma"/>
            <family val="2"/>
          </rPr>
          <t>Modificado y aprobado mediante acta No. 5 de CIGD del 21/06/2022</t>
        </r>
      </text>
    </comment>
    <comment ref="I132" authorId="0" shapeId="0" xr:uid="{00000000-0006-0000-0000-000072000000}">
      <text>
        <r>
          <rPr>
            <b/>
            <sz val="9"/>
            <color indexed="81"/>
            <rFont val="Tahoma"/>
            <family val="2"/>
          </rPr>
          <t>Modificado y aprobado mediante acta No. 5 de CIGD del 21/06/2022</t>
        </r>
      </text>
    </comment>
    <comment ref="G133" authorId="0" shapeId="0" xr:uid="{00000000-0006-0000-0000-000073000000}">
      <text>
        <r>
          <rPr>
            <b/>
            <sz val="9"/>
            <color indexed="81"/>
            <rFont val="Tahoma"/>
            <family val="2"/>
          </rPr>
          <t>Modificado y aprobado mediante acta No. 5 de CIGD del 21/06/2022</t>
        </r>
      </text>
    </comment>
    <comment ref="I133" authorId="0" shapeId="0" xr:uid="{00000000-0006-0000-0000-000074000000}">
      <text>
        <r>
          <rPr>
            <b/>
            <sz val="9"/>
            <color indexed="81"/>
            <rFont val="Tahoma"/>
            <family val="2"/>
          </rPr>
          <t>Modificado y aprobado mediante acta No. 5 de CIGD del 21/06/2022</t>
        </r>
      </text>
    </comment>
    <comment ref="G134" authorId="0" shapeId="0" xr:uid="{00000000-0006-0000-0000-000075000000}">
      <text>
        <r>
          <rPr>
            <b/>
            <sz val="9"/>
            <color indexed="81"/>
            <rFont val="Tahoma"/>
            <family val="2"/>
          </rPr>
          <t>Modificado y aprobado mediante acta No. 5 de CIGD del 21/06/2022</t>
        </r>
      </text>
    </comment>
    <comment ref="I134" authorId="0" shapeId="0" xr:uid="{00000000-0006-0000-0000-000076000000}">
      <text>
        <r>
          <rPr>
            <b/>
            <sz val="9"/>
            <color indexed="81"/>
            <rFont val="Tahoma"/>
            <family val="2"/>
          </rPr>
          <t>Modificado y aprobado mediante acta No. 5 de CIGD del 21/06/2022</t>
        </r>
      </text>
    </comment>
    <comment ref="G135" authorId="0" shapeId="0" xr:uid="{00000000-0006-0000-0000-000077000000}">
      <text>
        <r>
          <rPr>
            <b/>
            <sz val="9"/>
            <color indexed="81"/>
            <rFont val="Tahoma"/>
            <family val="2"/>
          </rPr>
          <t>Modificado y aprobado mediante acta No. 5 de CIGD del 21/06/2022</t>
        </r>
      </text>
    </comment>
    <comment ref="I135" authorId="0" shapeId="0" xr:uid="{00000000-0006-0000-0000-000078000000}">
      <text>
        <r>
          <rPr>
            <b/>
            <sz val="9"/>
            <color indexed="81"/>
            <rFont val="Tahoma"/>
            <family val="2"/>
          </rPr>
          <t>Modificado y aprobado mediante acta No. 5 de CIGD del 21/06/2022</t>
        </r>
      </text>
    </comment>
    <comment ref="G136" authorId="0" shapeId="0" xr:uid="{00000000-0006-0000-0000-000079000000}">
      <text>
        <r>
          <rPr>
            <b/>
            <sz val="9"/>
            <color indexed="81"/>
            <rFont val="Tahoma"/>
            <family val="2"/>
          </rPr>
          <t>Modificado y aprobado mediante acta No. 5 de CIGD del 21/06/2022</t>
        </r>
      </text>
    </comment>
    <comment ref="I136" authorId="0" shapeId="0" xr:uid="{00000000-0006-0000-0000-00007A000000}">
      <text>
        <r>
          <rPr>
            <b/>
            <sz val="9"/>
            <color indexed="81"/>
            <rFont val="Tahoma"/>
            <family val="2"/>
          </rPr>
          <t>Modificado y aprobado mediante acta No. 5 de CIGD del 21/06/2022</t>
        </r>
      </text>
    </comment>
    <comment ref="G137" authorId="0" shapeId="0" xr:uid="{00000000-0006-0000-0000-00007B000000}">
      <text>
        <r>
          <rPr>
            <b/>
            <sz val="9"/>
            <color indexed="81"/>
            <rFont val="Tahoma"/>
            <family val="2"/>
          </rPr>
          <t>Modificado y aprobado mediante acta No. 5 de CIGD del 21/06/2022</t>
        </r>
      </text>
    </comment>
    <comment ref="I137" authorId="0" shapeId="0" xr:uid="{00000000-0006-0000-0000-00007C000000}">
      <text>
        <r>
          <rPr>
            <b/>
            <sz val="9"/>
            <color indexed="81"/>
            <rFont val="Tahoma"/>
            <family val="2"/>
          </rPr>
          <t>Modificado y aprobado mediante acta No. 5 de CIGD del 21/06/2022</t>
        </r>
      </text>
    </comment>
    <comment ref="G138" authorId="0" shapeId="0" xr:uid="{00000000-0006-0000-0000-00007D000000}">
      <text>
        <r>
          <rPr>
            <b/>
            <sz val="9"/>
            <color indexed="81"/>
            <rFont val="Tahoma"/>
            <family val="2"/>
          </rPr>
          <t>Modificado y aprobado mediante acta No. 5 de CIGD del 21/06/2022</t>
        </r>
      </text>
    </comment>
    <comment ref="I138" authorId="0" shapeId="0" xr:uid="{00000000-0006-0000-0000-00007E000000}">
      <text>
        <r>
          <rPr>
            <b/>
            <sz val="9"/>
            <color indexed="81"/>
            <rFont val="Tahoma"/>
            <family val="2"/>
          </rPr>
          <t>Modificado y aprobado mediante acta No. 5 de CIGD del 21/06/2022</t>
        </r>
      </text>
    </comment>
    <comment ref="I139" authorId="0" shapeId="0" xr:uid="{00000000-0006-0000-0000-00007F000000}">
      <text>
        <r>
          <rPr>
            <b/>
            <sz val="9"/>
            <color indexed="81"/>
            <rFont val="Tahoma"/>
            <family val="2"/>
          </rPr>
          <t>Modificado y aprobado mediante acta No. 5 de CIGD del 21/06/2022</t>
        </r>
      </text>
    </comment>
    <comment ref="G141" authorId="0" shapeId="0" xr:uid="{00000000-0006-0000-0000-000080000000}">
      <text>
        <r>
          <rPr>
            <b/>
            <sz val="9"/>
            <color indexed="81"/>
            <rFont val="Tahoma"/>
            <family val="2"/>
          </rPr>
          <t>Modificado y aprobado mediante acta No. 5 de CIGD del 21/06/2022</t>
        </r>
      </text>
    </comment>
    <comment ref="I141" authorId="0" shapeId="0" xr:uid="{00000000-0006-0000-0000-000081000000}">
      <text>
        <r>
          <rPr>
            <b/>
            <sz val="9"/>
            <color indexed="81"/>
            <rFont val="Tahoma"/>
            <family val="2"/>
          </rPr>
          <t>Modificado y aprobado mediante acta No. 5 de CIGD del 21/06/2022</t>
        </r>
      </text>
    </comment>
    <comment ref="G144" authorId="0" shapeId="0" xr:uid="{00000000-0006-0000-0000-000082000000}">
      <text>
        <r>
          <rPr>
            <b/>
            <sz val="9"/>
            <color indexed="81"/>
            <rFont val="Tahoma"/>
            <family val="2"/>
          </rPr>
          <t>Modificado y aprobado mediante acta No. 5 de CIGD del 21/06/2022</t>
        </r>
      </text>
    </comment>
    <comment ref="I144" authorId="0" shapeId="0" xr:uid="{00000000-0006-0000-0000-000083000000}">
      <text>
        <r>
          <rPr>
            <b/>
            <sz val="9"/>
            <color indexed="81"/>
            <rFont val="Tahoma"/>
            <family val="2"/>
          </rPr>
          <t>Modificado y aprobado mediante acta No. 5 de CIGD del 21/06/2022</t>
        </r>
      </text>
    </comment>
    <comment ref="L145" authorId="0" shapeId="0" xr:uid="{00000000-0006-0000-0000-000084000000}">
      <text>
        <r>
          <rPr>
            <b/>
            <sz val="9"/>
            <color indexed="81"/>
            <rFont val="Tahoma"/>
            <family val="2"/>
          </rPr>
          <t>Modificado y aprobado mediante acta No. 5 de CIGD del 21/06/2022</t>
        </r>
      </text>
    </comment>
    <comment ref="AJ150" authorId="0" shapeId="0" xr:uid="{00000000-0006-0000-0000-000085000000}">
      <text>
        <r>
          <rPr>
            <b/>
            <sz val="9"/>
            <color indexed="81"/>
            <rFont val="Tahoma"/>
            <family val="2"/>
          </rPr>
          <t>Modificado según acta del 15-07-2022</t>
        </r>
      </text>
    </comment>
    <comment ref="AJ151" authorId="0" shapeId="0" xr:uid="{00000000-0006-0000-0000-000086000000}">
      <text>
        <r>
          <rPr>
            <b/>
            <sz val="9"/>
            <color indexed="81"/>
            <rFont val="Tahoma"/>
            <family val="2"/>
          </rPr>
          <t>Modificado según acta del 15-07-2022</t>
        </r>
      </text>
    </comment>
  </commentList>
</comments>
</file>

<file path=xl/sharedStrings.xml><?xml version="1.0" encoding="utf-8"?>
<sst xmlns="http://schemas.openxmlformats.org/spreadsheetml/2006/main" count="2183" uniqueCount="1263">
  <si>
    <t>PLAN DE DESARROLLO DISTRITAL</t>
  </si>
  <si>
    <t>PLAN ESTRATÉGICO</t>
  </si>
  <si>
    <t>ENERO</t>
  </si>
  <si>
    <t>FEBRERO</t>
  </si>
  <si>
    <t>MARZO</t>
  </si>
  <si>
    <t>ABRIL</t>
  </si>
  <si>
    <t>MAYO</t>
  </si>
  <si>
    <t>JUNIO</t>
  </si>
  <si>
    <t>JULIO</t>
  </si>
  <si>
    <t>AGOSTO</t>
  </si>
  <si>
    <t>SEPTIEMBRE</t>
  </si>
  <si>
    <t>OCTUBRE</t>
  </si>
  <si>
    <t>NOVIEMBRE</t>
  </si>
  <si>
    <t>DICIEMBRE</t>
  </si>
  <si>
    <t>ANÁLISIS DE EJECUCIÓN PARA LA VIGENCIA</t>
  </si>
  <si>
    <t>DEPENDENCIA</t>
  </si>
  <si>
    <t>PROPÓSITO</t>
  </si>
  <si>
    <t>PROGRAMA</t>
  </si>
  <si>
    <t>META PLAN DE DESARROLLO</t>
  </si>
  <si>
    <t>PROYECTO DE INVERSIÓN</t>
  </si>
  <si>
    <t>META PROYECTO DE INVERSIÓN</t>
  </si>
  <si>
    <t>OBJETIVOS ESTRATÉGICOS</t>
  </si>
  <si>
    <t>META DEL PLAN ESTRATÉGICO ASOCIADA AL OBJETIVO ESTRATEGICO</t>
  </si>
  <si>
    <t>ARTICULACIÓN CON OTROS PLANES DE LA ENTIDAD</t>
  </si>
  <si>
    <t>LINEA BASE PARA LA ACTIVIDAD PRINCIPAL</t>
  </si>
  <si>
    <t xml:space="preserve">ACTIVIDAD PRINCIPAL
</t>
  </si>
  <si>
    <t xml:space="preserve">PRODUCTO ESPERADO
</t>
  </si>
  <si>
    <t>TAREAS</t>
  </si>
  <si>
    <t>ENTREGABLE DE LA TAREA</t>
  </si>
  <si>
    <t>FECHA DE INICIO</t>
  </si>
  <si>
    <t>FECHA FINAL</t>
  </si>
  <si>
    <t>% PROGRAMADO (TAREA)</t>
  </si>
  <si>
    <t>% DE EJECUCION DE LA TAREA</t>
  </si>
  <si>
    <t xml:space="preserve">DESCRIPCION Y 
EVIDENCIA DE LA TAREA </t>
  </si>
  <si>
    <t>DESCRIPCION Y 
EVIDENCIA DE LA TAREA</t>
  </si>
  <si>
    <t xml:space="preserve">% PROGRAMADO </t>
  </si>
  <si>
    <t>% DE EJECUCIÓN ACUMULADO  POR TAREA</t>
  </si>
  <si>
    <t>OFICINA ASESORA DE PLANEACION - OAP</t>
  </si>
  <si>
    <t>Construir Bogotá - Región con gobierno abierto, transparente y ciudadanía consciente.</t>
  </si>
  <si>
    <t>Gestión Pública Efectiva</t>
  </si>
  <si>
    <t>509 - Fortalecer la gestión institucional y el modelo de gestión de la SDHT, CVP y UAESP .</t>
  </si>
  <si>
    <t>7628 - Fortalecimiento efectivo en la gestión institucional  Bogotá</t>
  </si>
  <si>
    <t>3- Establecer e implementar 1(Un) patrón de procesos y actividades que aumenten el  fortalecimiento organizacional de la unidad.</t>
  </si>
  <si>
    <t>FORTALECIMIENTO INSTITUCIONAL</t>
  </si>
  <si>
    <t>Mejorar en 1% anual la calificación obtenida en el FURAG en el año inmediatamente anterior.</t>
  </si>
  <si>
    <t>N/A</t>
  </si>
  <si>
    <t>Calificación FURAG vigencia 2020: 
79 puntos</t>
  </si>
  <si>
    <t>1. Formulación, actualización y presentación para  aprobación del Plan de Adecuación y Sostenibilidad del MIPG</t>
  </si>
  <si>
    <t>Plan de Adecuación y Sostenibilidad del MIPG aprobado</t>
  </si>
  <si>
    <t>1. Formulación del Plan de Adecuación y Sostenibilidad del MIPG (incluye las recomendaciones del Furag para la vigencia 2021)</t>
  </si>
  <si>
    <t>Matriz del Plan de Adecuación y Sostenibilidad del MIPG</t>
  </si>
  <si>
    <t xml:space="preserve">Se genera el plan general del MIPG 2022 el cual será modificado una vez se cuente con los resultados de autodiagnósticos y resultados de reporte FURAG incluyendo las acciones específicas para el cierre de brechas </t>
  </si>
  <si>
    <t>Se presenta la actualización del PAyS de la vigencia 2022 teniendo en cuenta las acciones no cumplidas en la vigencia 2021, las recomendaciones del FURAG no atendidas en la vigencia 2021, los resultados de los autodiagnósticos y las respuestas dadas en el reporte de FURAG de la vigencia entre otras que consideren pertinentes.</t>
  </si>
  <si>
    <t>2. Presentación del Plan de Adecuación y Sostenibilidad del MIPG para aprobación en el CIGD</t>
  </si>
  <si>
    <t>Acta de CIGD</t>
  </si>
  <si>
    <t>El 28/01/2022 se llevó al CIGD el plan del MIPG 2022</t>
  </si>
  <si>
    <t xml:space="preserve">El 25 de mayo se aprobó en el CIGD las modificaciones al PAyS de acuerdo a las brechas encontradas en el autodiagnóstico y resultados FURAG, lo cual se evidencia en el acta No 4 del citado comité </t>
  </si>
  <si>
    <t>Implementar las políticas de gestión del Modelo Integrado de Planeación y Gestión - MIPG.</t>
  </si>
  <si>
    <t>2. Seguimiento de la segunda línea de defensa para los temas de: Indicadores de gestión, Plan Estratégico Institucional, Riesgos y Plan de Adecuación y Sostenibilidad del MIPG</t>
  </si>
  <si>
    <t>Informe trimestral de seguimiento para Indicadores de gestión, Riesgos y PAyS</t>
  </si>
  <si>
    <t>1. Recopilación de información y preparación de documentos</t>
  </si>
  <si>
    <t>Informe trimestral de seguimiento para Indicadores de gestión, Riesgos y PAyS presentado al CIGD</t>
  </si>
  <si>
    <t>Se realiza el informe de seguimiento de segunda linea de defensa a Riesgos, Indicadores y PAyS y se incluye dentro de la agenda del próximo CIGD</t>
  </si>
  <si>
    <t>Se realizó el informe de segunda línea de defensa de indicadores de gestión, riesgos y PAyS para presentación ante el CIGD el 11 de agosto</t>
  </si>
  <si>
    <t>Informe semestral de seguimiento para PEI</t>
  </si>
  <si>
    <t>2. Presentación del informe de segunda línea de defensa para aprobación en el CIGD</t>
  </si>
  <si>
    <t>Informe semestral de seguimiento para PEI presentado al CIGD</t>
  </si>
  <si>
    <t>Se realizó el informe de segunda línea de defensa dePEI para presentación ante el CIGD el 11 de agosto</t>
  </si>
  <si>
    <t>Se realizó el informe de segunda línea de defensa del PEI del primer y segundo trimestre y y se presentó ante el CIGD el día 18 de agosto de 2022. </t>
  </si>
  <si>
    <t>Cumplir con las metas plan de desarrollo y metas proyectos de inversión que se encuentran relacionados en el Cuadro No. 2. Articulación UAESP – Plan de Desarrollo Distrital 2020 – 2024, donde se aborda en materia de inversión las problemáticas identificadas en este documento.</t>
  </si>
  <si>
    <t>3. Orientar el desarrollo de las herramientas informaticas para el registro, seguimiento y evaluación de los informes a cargo de la OAP.</t>
  </si>
  <si>
    <r>
      <rPr>
        <strike/>
        <sz val="10"/>
        <color rgb="FF000000"/>
        <rFont val="Calibri"/>
        <family val="2"/>
      </rPr>
      <t xml:space="preserve">Implementación del(os) modulo(s) de planeación.
</t>
    </r>
    <r>
      <rPr>
        <sz val="10"/>
        <color rgb="FF000000"/>
        <rFont val="Calibri"/>
        <family val="2"/>
      </rPr>
      <t xml:space="preserve">
</t>
    </r>
    <r>
      <rPr>
        <b/>
        <sz val="10"/>
        <color rgb="FF000000"/>
        <rFont val="Calibri"/>
        <family val="2"/>
      </rPr>
      <t xml:space="preserve">(Modificado con Acta 03 del 08/08/2022)
</t>
    </r>
    <r>
      <rPr>
        <sz val="10"/>
        <color rgb="FF000000"/>
        <rFont val="Calibri"/>
        <family val="2"/>
      </rPr>
      <t xml:space="preserve">
Documento diagnóstico y diseño del sistema de información de la UAESP.</t>
    </r>
  </si>
  <si>
    <t xml:space="preserve">1. Formulación de necesidades y requerimientos. </t>
  </si>
  <si>
    <t>Requerimientos formulados y aprobados.</t>
  </si>
  <si>
    <r>
      <t xml:space="preserve">Entre el 16 de febrero y el 30 de marzo de 2022, se realizaron reuniones con el propósito de estructurar los requerimientos para el diseño y desarrollo de los módulos para administrar la información responsabilidad de la OAP, y por extensión en la UAESP. Para tal fin desde la Subdirección de Aprovechamiento, se contrató a la firma ORION (empresa desarrolladora de software), con la cual se diseñó un formato para hacer el levantamiento del inventario de los procesos de la OAP, el cual se realizó, se anexa archivo: Inventario de Procesos planeación - COMPILADO FINAL.XLS. En el mes de abril se canceló el contrato con la firma ORION, por lo cual no se continuo el levantamiento de los procesos. En el mes de abril, la Agencia de Cooperación Alemana, GIZ, conviene con la UAESP, en realizar el apoyo económico para contratar un consultorio tendiente a: “Construir un modelo integral de planeación estratégica innovadora y eficaz, a partir de un diagnóstico de la estructura actual.”, para lo cual se elaboran los términos de referencia para la misma, se anexa documento: </t>
    </r>
    <r>
      <rPr>
        <b/>
        <sz val="10"/>
        <rFont val="Calibri"/>
        <family val="2"/>
        <scheme val="minor"/>
      </rPr>
      <t>“Requerimientos formulados y aprobados.”</t>
    </r>
    <r>
      <rPr>
        <sz val="10"/>
        <rFont val="Calibri"/>
        <family val="2"/>
        <scheme val="minor"/>
      </rPr>
      <t xml:space="preserve">  https://uaespdc-my.sharepoint.com/:f:/g/personal/lady_leon_uaesp_gov_co/Er2YEK1ASvJIka48V3aW1V4B2jbZNH48J95PsLgCiAKZIA?e=NawXPg</t>
    </r>
  </si>
  <si>
    <r>
      <rPr>
        <strike/>
        <sz val="10"/>
        <color rgb="FF000000"/>
        <rFont val="Calibri"/>
        <family val="2"/>
      </rPr>
      <t xml:space="preserve">2. Acompañamiento en la construcción y etapa de pruebas y validación de los modulos
</t>
    </r>
    <r>
      <rPr>
        <sz val="10"/>
        <color rgb="FF000000"/>
        <rFont val="Calibri"/>
        <family val="2"/>
      </rPr>
      <t xml:space="preserve">
</t>
    </r>
    <r>
      <rPr>
        <b/>
        <sz val="10"/>
        <color rgb="FF000000"/>
        <rFont val="Calibri"/>
        <family val="2"/>
      </rPr>
      <t xml:space="preserve">(Modificado con Acta 03 del 08/08/2022)
</t>
    </r>
    <r>
      <rPr>
        <sz val="10"/>
        <color rgb="FF000000"/>
        <rFont val="Calibri"/>
        <family val="2"/>
      </rPr>
      <t xml:space="preserve">
2. Reuniones de seguimiento al cronograma de trabajo.</t>
    </r>
  </si>
  <si>
    <t xml:space="preserve">Actas de reunión </t>
  </si>
  <si>
    <t xml:space="preserve">El día 19 de mayo de 2022, se realiza reunión programada con el fin de entregar los términos de referencia requeridos por el delegado de la Agencia GIZ, Eduardo Andrés Rivera Hurtado, representante de GIZ, para realizar el proceso de contratación de la consultoría para: “Elaborar el diseño de un sistema de analítica de datos que permita la recolección, articulación, tratamiento, publicación e intercambio de información estadística asociada a la gestión de indicadores y datos de información estratégica producidos por la Unidad, mediante la aplicación de metodologías de analítica de datos, la adopción del estándar SDMX para su intercambio o difusión y la generación de capacidades y competencias para su gobernanza”, luego de la presentación por parte de la jefe de la OAP, del documento su, objetivo general, el profesional Andrés Garzón, realiza la presentación del contenido del documento en sus componentes, requerimientos y fases, así como los entregables finales. Luego de aclarar algunos términos e incluir otros, Eduardo, solicita el envió por medio de correo E. del documento para iniciar el tramite administrativo requerido por GIZ.  </t>
  </si>
  <si>
    <t xml:space="preserve">Se realizan dos reuniones, 21 y 23 de junio, en las que se revisan los términos de referencia para la contratación de la consultoría, con las observaciones realizadas por el asesor de la GIZ, llegando a una redacción final que se pone a consideración de los jefes de TICS, de la OAP y de GIZ. </t>
  </si>
  <si>
    <t>El día 14 de julio se realiza reunion con el equipo de trabajo de Sistematización de la OAP, el Jefe de la Oficina TICs, y el Consultor de GIZ, para hacer una nueva revisión de los terminos de referencia para la contratacion de la consultoria, por cuanto el area administrativa de La Agencia de Cooperación, solicito aclaraciones en el texto. Se dieron las aclaraciones solicitadas y se envio el text final a la Jefe de la OAP, por correo institucional el 14 de julio. La Jefe de la OAP, envia el texto final al consultor fr GIZ, por medio de correo institucional el dia 19 de julio de 2022. Se esta a la espera de que GIZ, surta los tramites administrativos propios de contratación.</t>
  </si>
  <si>
    <t xml:space="preserve">El primero de agosto se realizo reunion con la empresa kPMG, para ampliar el alcance de los terminos de referencia, para la consultoria (Anexo 1). 
El  cinco  de agosto se realizo reunion con la empresa ORION, para ampliar el alcance de los terminos de referencia, para la consultoria (Anexo 2). </t>
  </si>
  <si>
    <t>Re certificación de calidad por ente certificador.</t>
  </si>
  <si>
    <r>
      <t>4. Adelantar las gestiones necesarias para progra</t>
    </r>
    <r>
      <rPr>
        <sz val="10"/>
        <rFont val="Calibri"/>
        <family val="2"/>
        <scheme val="minor"/>
      </rPr>
      <t xml:space="preserve">mar y atender </t>
    </r>
    <r>
      <rPr>
        <sz val="10"/>
        <color rgb="FF000000"/>
        <rFont val="Calibri"/>
        <family val="2"/>
        <scheme val="minor"/>
      </rPr>
      <t>la visita de recertificación bajo los requisitos de la norma ISO 9001:2015</t>
    </r>
  </si>
  <si>
    <t>Certificado calidad bajo la norma ISO 9001:2015</t>
  </si>
  <si>
    <t>1. Adelantar las acciones para la contratación del ente certificador.</t>
  </si>
  <si>
    <t>Contrato para la visita recertificación con el ente certificador</t>
  </si>
  <si>
    <t>2. Preparación institucional para la visita del ente certificador.</t>
  </si>
  <si>
    <t>Actas de reunión con los procesos de la entidad
Piezas de comunicación, etc.</t>
  </si>
  <si>
    <t xml:space="preserve">Se inició la estrategia de mundial del sig en la cual se realizará la socializacion de los temas concernientes al SIG como preparación de la auditoría externa </t>
  </si>
  <si>
    <t>PARTICIPACIÓN CIUDADANA</t>
  </si>
  <si>
    <t>Formular e implementar el Proceso de Participación Ciudadana y Responsabilidad Social en la UAESP.</t>
  </si>
  <si>
    <t>5. Formular el Proceso de Participación Ciudadana y Responsabilidad Social y realizar la solicitud para su inclusión en el SIG de la Unidad</t>
  </si>
  <si>
    <t>Proceso de Participación Ciudadana y Responsabilidad Social incluido en el SIG</t>
  </si>
  <si>
    <t>1. Formulación de la cadena de valor, procedimientos, mapa relacional, mapa de riesgos e indicadores del Proceso de Participación Ciudadana y Responsabilidad Social</t>
  </si>
  <si>
    <t>Cadena de valor, procedimientos, mapa relacional, mapa de riesgos e indicadores del Proceso de Participación Ciudadana y Responsabilidad Social</t>
  </si>
  <si>
    <t>Se formula documento borrador de la cadena de valor del Proceso de Participación Ciudadana y del Procedimiento de Participación Ciudadana</t>
  </si>
  <si>
    <t>Se realizan ajustes a los documentos según los lineamientos normativos en participación ciudadana a documento de cadena de valor V2 y procedimiento de participación ciudadana V2 para el proceso de participación ciudadana</t>
  </si>
  <si>
    <t>Se formula el procedimiento de rendición de cuentas y control social y correo de envío de información a la jefe de la OAP para revisión y retroalimentación de los documentos. A partir de la retroalimentación de los documentos por parte de la Mesa técnica de participación ciudadana, se formularán el mapa de riesgos y los indicadores de gestión.</t>
  </si>
  <si>
    <t>Fueron formulados los siguientes documentos para el Proceso de Participación Ciudadana con alcance de  Responsabilidad Social: PCI-PC-02 V1 Rendición de cuentas y control social, PCI-PC-01 V1 Participación ciudadana, PCI-IN-01 V1 Lineamientos para la socialización de proyectos y actividades en territorio y 
    PCI-CP-01 V1 Caracterización de participacion, este útlimo remplaza la cadena de valor y el mapa relacional del proceso</t>
  </si>
  <si>
    <t>2. Presentación para la aprobación del Proceso de Participación Ciudadana y Responsabilidad Social ante el Comité Institucional de Gestión y Desempeño</t>
  </si>
  <si>
    <t>Acta del Comité Institucional de Gestión y Desempeño donde se aprueba el Proceso de Participación Ciudadana y Responsabilidad Social</t>
  </si>
  <si>
    <t>Se aprobó la creación del el Proceso de Participación Ciudadana con alcance de  Responsabilidad Social en CIGD del 21/06/2022 en el marco de la gestión del cambio</t>
  </si>
  <si>
    <t>El Proceso de Participación Ciudadana y Responsabilidad Social fue presentado y aprobado en el CIGD del 21-06-2022</t>
  </si>
  <si>
    <t>3. Solicitar la inclusión del Proceso de Participación Ciudadana y Responsabilidad Social en el Sistema Integrado de Gestión de la Unidad</t>
  </si>
  <si>
    <t>Solicitud de actualización del mapa de procesos de la Unidad con la inclusión del Proceso de Participación Ciudadana y Responsabilidad Social</t>
  </si>
  <si>
    <t>El proceso de participación ciudadana ya se encuentra incluido en el micrositio del MIPG - SIG de la entidad dentro de los procesos estratégicos. https://www.uaesp.gov.co/mipg/sig.php</t>
  </si>
  <si>
    <t>Actos administrativos adoptados por la Unidad y publicados en la página web.</t>
  </si>
  <si>
    <r>
      <t xml:space="preserve">Esta actividad se encuentra en evaluación de la OAP para ser eliminada por cuanto la responsabilidad directa de su ejecución recae en las áreas misionales. La modificación sera presentada en el CIGD </t>
    </r>
    <r>
      <rPr>
        <b/>
        <sz val="10"/>
        <rFont val="Calibri"/>
        <family val="2"/>
        <scheme val="minor"/>
      </rPr>
      <t>ELIMINADA</t>
    </r>
  </si>
  <si>
    <t>6. Seguimiento a los planes de acción de las políticas públicas en las cuales la Unidad tiene acciones programadas.</t>
  </si>
  <si>
    <t>Informe semestral de seguimiento.</t>
  </si>
  <si>
    <t>1. Verificar la información del reporte de las actividades adelantadas por la UAESP en el marco del seguimiento a las políticas públicas.</t>
  </si>
  <si>
    <t>Informe semestral de avance de los Planes de Acción de Políticas Públicas por enfoque. (poblacional, de género, de derechos humanos, ambiental y territorial).</t>
  </si>
  <si>
    <t>Plan Anticorrupción y Atención al Ciudadano - PAAC</t>
  </si>
  <si>
    <t>7. Seguimiento al PAAC</t>
  </si>
  <si>
    <t>Informe cuatrimestral del PAAC</t>
  </si>
  <si>
    <t>1. Verificar el cumplimiento del PAAC</t>
  </si>
  <si>
    <t>Se anexa como evidnecia Informe de seguimiento y Cierre Plan Anticorrupción y de Atención al Ciudadano vigencia 2021</t>
  </si>
  <si>
    <t>Se adjunta informe I cuatrimestre 2022 de seguimiento de segunda línea de defensa</t>
  </si>
  <si>
    <t>Se adjunta informe II cuatrimestre 2022 de seguimiento de segunda línea de defensa</t>
  </si>
  <si>
    <t>Plan Anticorrupción y Atención al Ciudadano - PAAC.</t>
  </si>
  <si>
    <t>8. Implementar el SARL AFT
(Sistema de Administración de Riesgos de Lavado de Activos y Financiamiento del Terrorismo)</t>
  </si>
  <si>
    <t>Informe Sistema implementado.</t>
  </si>
  <si>
    <t>1. Diagnóstico de contexto externo e interno.</t>
  </si>
  <si>
    <t>Documento diagnostico.</t>
  </si>
  <si>
    <r>
      <rPr>
        <strike/>
        <sz val="10"/>
        <rFont val="Calibri"/>
        <family val="2"/>
        <scheme val="minor"/>
      </rPr>
      <t xml:space="preserve">27/04/2022
</t>
    </r>
    <r>
      <rPr>
        <sz val="10"/>
        <rFont val="Calibri"/>
        <family val="2"/>
        <scheme val="minor"/>
      </rPr>
      <t>26/05/2022</t>
    </r>
  </si>
  <si>
    <r>
      <t xml:space="preserve">Se elabora y presenta </t>
    </r>
    <r>
      <rPr>
        <b/>
        <sz val="10"/>
        <color theme="1"/>
        <rFont val="Calibri"/>
        <family val="2"/>
        <scheme val="minor"/>
      </rPr>
      <t xml:space="preserve"> Documento Diagnóstico</t>
    </r>
    <r>
      <rPr>
        <sz val="10"/>
        <color theme="1"/>
        <rFont val="Calibri"/>
        <family val="2"/>
        <scheme val="minor"/>
      </rPr>
      <t xml:space="preserve">.   /   https://uaespdc-my.sharepoint.com/:f:/g/personal/lady_leon_uaesp_gov_co/EiZC9pMqQBBLvrY0veIrAdcBpykhPIZslA6emFYig2HU9g?e=nxpcBH
A partir del mismo se realizó el analisis del contexto externo e interno con la ejecución de tres actividades especificas : Encuesta Sarlaft para toda la entidad, Analisis DOFA contexto externo e interno y Focus Group.
 </t>
    </r>
  </si>
  <si>
    <t>Formulación plan de trabajo para la implementación del plan  SARLAFT ( Incluye actividades de divulgación, capacitación, campañas,  identificación de riesgos LA/FT, diseño de herramientas para la evaluación del riesgo, aplicación de cuestionarios, verificación de información de recicladores).</t>
  </si>
  <si>
    <t>Plan de trabajo para la implementación del plan SARLAFT aprobado</t>
  </si>
  <si>
    <t>Se elabora y presenta el Plan de trabajo para la implementación del plan SARLAFT  con la respectiva aprobación por parte de la jefe de la Oficina Asesora de Planeación. Dicho plan incluye la descripción de una serie de actividades clasificadas según la ruta metodológica SARLAFT y su respectivo cronograma</t>
  </si>
  <si>
    <r>
      <rPr>
        <strike/>
        <sz val="10"/>
        <rFont val="Calibri"/>
        <family val="2"/>
        <scheme val="minor"/>
      </rPr>
      <t>Ejecución a la implementación del plan de trabajo SARLAFT.</t>
    </r>
    <r>
      <rPr>
        <sz val="10"/>
        <rFont val="Calibri"/>
        <family val="2"/>
        <scheme val="minor"/>
      </rPr>
      <t xml:space="preserve">
</t>
    </r>
    <r>
      <rPr>
        <b/>
        <u/>
        <sz val="10"/>
        <color rgb="FFFF0000"/>
        <rFont val="Calibri"/>
        <family val="2"/>
        <scheme val="minor"/>
      </rPr>
      <t>TAREA ELIMINADA MEDIANTE ACTA 02 DE 29SEP2022</t>
    </r>
  </si>
  <si>
    <r>
      <t xml:space="preserve">Informes trimestrales de avance.
</t>
    </r>
    <r>
      <rPr>
        <b/>
        <u/>
        <sz val="10"/>
        <color rgb="FFFF0000"/>
        <rFont val="Calibri"/>
        <family val="2"/>
        <scheme val="minor"/>
      </rPr>
      <t>ELIMINADA MEDIANTE ACTA 02 DE 29SEP2022</t>
    </r>
  </si>
  <si>
    <r>
      <t>9. Actividad de divulgación y capacitación sobre el Sistema de Administración del Riesgo de Lavado de Activos y la Financiación del Terrorismo</t>
    </r>
    <r>
      <rPr>
        <b/>
        <u/>
        <sz val="10"/>
        <color theme="8" tint="-0.249977111117893"/>
        <rFont val="Calibri"/>
        <family val="2"/>
        <scheme val="minor"/>
      </rPr>
      <t xml:space="preserve">
INCORPORADA MEDIANTE ACTA 02 DE 29SEP2022</t>
    </r>
  </si>
  <si>
    <t>Informe de actividades ejecutadas</t>
  </si>
  <si>
    <t>Elaboración y publicación de piezas comunicativas SARLAFT y alertas sobre la identificación del riesgo y el compromiso de todos en su identificación, entre otros</t>
  </si>
  <si>
    <t>- Piezas Comunicativas
- Campañas vía correo</t>
  </si>
  <si>
    <t>Elaboración y publicación de vídeos informativos sobre SARLAFT</t>
  </si>
  <si>
    <t>Vídeo divulgado en redes sociales</t>
  </si>
  <si>
    <t>Socialización del compromiso y sello SARLAFT</t>
  </si>
  <si>
    <t>Evidencias de socialización</t>
  </si>
  <si>
    <t>Realizar campañas dirigidas a los grupos de valor y de interés, donde se resalte la importancia de la identificación, prevención de LA/FT</t>
  </si>
  <si>
    <t>Evidencia de las Campañas realizadas</t>
  </si>
  <si>
    <t>Capacitaciones SARLAFT, código de integridad, política de conflicto de interés</t>
  </si>
  <si>
    <t>Evidencias de capacitación</t>
  </si>
  <si>
    <t>10. Realizar procesos de actualización de conocimiento al equipo de la OAP sobre temas relacionados con la oficina que permitan fortalecer sus competencias y gestión en la entidad</t>
  </si>
  <si>
    <t>3 Procesos de actualización anuales realizados al equipo de la OAP</t>
  </si>
  <si>
    <t>1. Realizar procesos de actualización liderados por cada uno de los grupos de trabajo internos que conforman la OAP</t>
  </si>
  <si>
    <t>Memorias de actualización cuatrimestral sobre el proceso de actualización realizado</t>
  </si>
  <si>
    <t xml:space="preserve">En el mes de febrero el 14/02/2022 se realizó una jornada de fortalecimiento de la comunicación al interior de la Oficina Asesora de Planeación, , destacando los siguientes aspectos:
• Comportamiento individual, amor propio, agradecimiento.
• Sensibilización de “Los cuatro acuerdos”, autor Miguel Ángel Ruiz Macías:
Sé impecable con tus palabras
No te tomes nada de manera personal
No supongas
Haz siempre lo máximo que puedas.
El día 23/02/2022 se realizó jornada de fortalecimiento en la comunicación  al interior de la Oficina Asesora de Planeación: Cine foro Un monstruo en Paris 
</t>
  </si>
  <si>
    <r>
      <t xml:space="preserve">El día 16/05/2022 en el marco del comité primario se realizó la socialización "proyectos de inversión" 
El día 7/06/2022 en el marco del comité primario se realizó la socialización del Decreto 1083 de 2015
El 10/06/2022 se realizó la capacitacion en indicadores, formulacion reporte y seguimiento
El 05/07/2022 se realizó la capacitación de planeación estratégica al interior de la OAP
El 16/08/2022 se realizó la capacitación de Gestion de Proyectos
</t>
    </r>
    <r>
      <rPr>
        <sz val="10"/>
        <color rgb="FFFF0000"/>
        <rFont val="Calibri"/>
        <family val="2"/>
        <scheme val="minor"/>
      </rPr>
      <t>El 08/09/2022 se realizó en el marco del comité primario, la socialización de juntos cuidamos bogotá
El 23/09/2022 se realizó la socialización de punto limpio
El 30/09/2022 se realizó la socialización  esquema de aseo y ODS</t>
    </r>
  </si>
  <si>
    <t>OFICINA ASESORA DE COMUNICACIONES - OAC</t>
  </si>
  <si>
    <t>Por ser un area transversal la Oficina Asesora  de Comunicaciones se articula con otros planes de la entidad si lo es requerido.</t>
  </si>
  <si>
    <t>Desarrollar el Plan estratégico de comunicaciones implementado trabajo periodistico.</t>
  </si>
  <si>
    <t xml:space="preserve">
• Matriz de seguimiento. (mensual)                       
 </t>
  </si>
  <si>
    <t xml:space="preserve">
•Planeacion y aprobación de contenidos en el comité primario y consejo de redacción de la oficina OACRI.
</t>
  </si>
  <si>
    <t xml:space="preserve">• Acta de comité primario y consejo de redaccion. </t>
  </si>
  <si>
    <t>01/012022</t>
  </si>
  <si>
    <t>La  Oficina Asesora de Comunicaciones y Relaciones Interinstitucionales  realiza seguimiento trimestral correspondiente a los meses de enero febrero y marzo el comite primario y consejo de redaccion, en los cuales se realiza el seguimiento a actividades y aprobacion de contenidos 2022.</t>
  </si>
  <si>
    <t>La  Oficina Asesora de Comunicaciones y Relaciones Interinstitucionales  en el mes de junio realiza el comite primario y consejo de redaccion, en los cuales se realiza el seguimiento a actividades y aprobacion de contenidos.</t>
  </si>
  <si>
    <t>La  Oficina Asesora de Comunicaciones y Relaciones Interinstitucionales realiza el comite primario y consejo de redaccion para los meses de julio, agosto y septiembre, en los cuales se realiza el seguimiento a actividades y aprobacion de contenidos.</t>
  </si>
  <si>
    <t>• Tabla de piezas. (mensual)</t>
  </si>
  <si>
    <t>•Diseño y produccion y apobacion de piezas audiovosuales y gráficas</t>
  </si>
  <si>
    <t>• Informe de balance de seguimiento de acciones periodisticas.</t>
  </si>
  <si>
    <t>En la actualidad se implementan acciones de comunicación interna, externa, digital, diseño, producción audiovisual, del trimestre correspondiente a los meses de enero, febrero y marzo 2022.
Estrategia 1 Posicionamiento y fortalecimiento de la imagen institucional: 30 contenidos 
Estrategia 2 Gestión y logros de las acciones desarrolladas por la entidad: 44  contenidos 
Estrategia 3 Promover el sentido de pertenencia hacia la Uaesp por parte de los funcionarios y/o contratistas: 9 contenido</t>
  </si>
  <si>
    <t xml:space="preserve"> En la actualidad se implementan acciones de comunicación interna, externa, digital, diseño, producción audiovisual, para el mes de junio 2022.
Estrategia 1 Posicionamiento y fortalecimiento de la imagen institucional: 4 contenidos 
Estrategia 2 Gestión y logros de las acciones desarrolladas por la entidad: 17 contenidos 
Estrategia 3 Promover el sentido de pertenencia hacia la Uaesp por parte de los funcionarios y/o contratistas: 8 contenido</t>
  </si>
  <si>
    <t>En la actualidad se implementan acciones de comunicación interna, externa, digital, diseño, producción audiovisual, para el trimestre correspondiente a alos meses de julio, agosto y septiembre 2022.
Estrategia 1 Posicionamiento y fortalecimiento de la imagen institucional: 14 contenidos 
Estrategia 2 Gestión y logros de las acciones desarrolladas por la entidad: 66  contenidos 
Estrategia 3 Promover el sentido de pertenencia hacia la Uaesp por parte de los funcionarios y/o contratistas: 19 contenidos</t>
  </si>
  <si>
    <t>• Informe de piezas internas y externas. (mensual)</t>
  </si>
  <si>
    <t>Matirz de elaboracion de piezas de comunicación internasy externas aprobadas por el jefe de oficina.</t>
  </si>
  <si>
    <t xml:space="preserve">Informe de elaboracion de piezas de comunicación internas y externas </t>
  </si>
  <si>
    <t>Matirz de elaboracion de piezas de comunicación internas y externas correspondiente a los meses de julio, agosto y septiembre.</t>
  </si>
  <si>
    <t>Realizar seguimiento mensual de impactos en medios de comunicación externos, categorizando los contenidos generados .</t>
  </si>
  <si>
    <t>• Matriz de monitoreo de medios.</t>
  </si>
  <si>
    <t>Realizar el monitoreo diario de noticias en todos medios de comunicación,prensa, radio, television y pagina web.</t>
  </si>
  <si>
    <t>•Generar matriz de monitoreo de medios o informe. (mensual).</t>
  </si>
  <si>
    <t>Se realiza monitoreo de medios para el trimestre correspondiente a los meses de enero febrero y marzo, el cual sirve como medio de alertas para la oficina de comunicaciones acerca de las noticias que son producidas por los medios de comunicacion  externos como lo son radio, prensa, television y paginas web.</t>
  </si>
  <si>
    <t>Para el mes de junio se realiza el monitoreo de medios  de manera mensual, el cual sirve como medio de alertas para la oficina de comunicaciones  de las noticias que son producidas por los medios de comunicacion  externos como lo son radio, prensa, television y paginas web.</t>
  </si>
  <si>
    <t>Para el tercer trimestre del año se realiza el monitoreo de medios, el cual sirve como medio de alerta para la oficina de comunicaciones  de las noticias que son producidas por los medios de comunicacion  externos como lo son radio, prensa, television y paginas web.</t>
  </si>
  <si>
    <t>OFICINA DE CONTROL INTERNO - OCI</t>
  </si>
  <si>
    <t>Plan Anual de Auditoria Interna</t>
  </si>
  <si>
    <t>Desarrollar el 100% de actividades de aseguramiento y asesoria que promuevan el cumplimiento de metas, objetivos y el fortalecimiento organizacional de la UAESP.</t>
  </si>
  <si>
    <t>Informes presentados y comunicados</t>
  </si>
  <si>
    <t>Planificar y ejecutar los trabajos de auditoría interna previstos y/o solicitados</t>
  </si>
  <si>
    <t>Informes o reportes de Auditoria Emitidos de acuerdo con el plan anual aprobado por el CICCI (Cubre informes de Ley y trabajos de aseguramiento).</t>
  </si>
  <si>
    <t>El resultado de la ejecución de la tarea del bimestre, es el porcentaje de avance con respecto al total de los trabajos de auditorías realizados versus programados en el año en el Plan Anual de Auditorias. 
Para el primer bimestre se programaron 7 auditorias las cuales fueron ejecutadas en su totalidad:
1.	Informe de evaluación independiente del estado del sistema de control interno. Se realizó y se publicó en la página web en términos 
2.	Informe de Evaluación Institucional de Gestión por Dependencias. Rad. 20221100016013 del 8/02/2022
3.	Informe semestral de seguimiento a los instrumentos técnicos y administrativos que hacen parte del Sistema de Control Interno. Se presento al CICCI. Y Se público.
4.	Informe de Seguimiento y Evaluación al Plan Anticorrupción y Atención al Ciudadano. Rad. 20221100016013 del 8/02/2022
5.	Informe Evaluación del Sistema Control Interno Contable Resolución 193 del 05 de mayo de 2016 - Contaduría General de la Nación. Rad. 20221100018723 28/02/2022
6.	Informe sobre las medidas de Austeridad en el Gasto Público- Decreto Distrital 492 del 2019. Rad. 20221100018513 del 8/02/2022
7.	Seguimiento a los planes de mejoramiento Veeduría Distrital. Se realizó y se publicó en la página web en términos 
8.	Auditorias programadas Vs auditorías realizadas 7/7</t>
  </si>
  <si>
    <t>El resultado de la ejecución de la tarea del bimestre, es el porcentaje de avance con respecto al total de los trabajos de auditorías realizados versus programados en el año en el Plan Anual de Auditorias. 
En el periodo Marzo abril se programaron 9 auditorias de las cuales ejecutaron 9 auditorias (100%):
1.	Cumplimiento de las normas en materia de Derechos de Autor sobre Software. Se realizo y se envió con Rad. 20221100020713 del 15/03/2022.
2.	Reportar la información de evaluación del Sistema de Control Interno en el aplicativo FURAG dispuesto por el Departamento Administrativo de la Función Pública. Se reporto información.
3.	Seguimiento sobre procesos disciplinarios - directiva 08. Se realizó y se envió con radicado 20221100020703 del 15/03/2022
4.	Informe Atención al Ciudadano sobre las quejas, sugerencias y reclamos. Ley 1474 de 2011 Art.76. Decreto Distrital 371 de 2010.  Se realizó y se envió con Rad.  20221100021053 16/03/2022
5.	Seguimiento al Sistema de Información y Gestión del Empleo Público – SIDEAP
6.	INFORMACIÓN LITIGIOSA Verificación SIPROJ-WEB De la acción de repetición.  Se realizó y se envió con rad. 20221100022373 del 31/03/2022
7.	Seguimiento al avance en la implementación de MIPG en la UAESP. Se realizó y se envió con rad. 20221100023783 del 12/04/2023.
8.	Seguimiento a los planes de mejoramiento Veeduría Distrital. Se realizó y se publicó en la página web en términos
9.	Auditoria Gestión integral de Residuos Sólidos D.F Se realizo y se envió con radicado 20221100023403. .
Auditorias programadas Vs auditorías realizadas 9/9
Se adjuntan evidencias de las auditorias.</t>
  </si>
  <si>
    <t xml:space="preserve">El resultado de la ejecución de la tarea del bimestre, es el porcentaje de avance con respecto al total de los trabajos de auditorías realizados versus programados en el año en el Plan Anual de Auditorias. Para el periodo mayo - junio se programaron 9 auditorías y se ejecutaron 8, así:
1. Informe de Seguimiento y Evaluación al Plan Anticorrupción y Atención al Ciudadano. Radicado 20221100027883 del 19/05/2022. Cumplido
2.  Informe Conflictos de Interés. Radicado 20221100025943 del 04/05/2022. Cumplido
3.	Auditoría al Plan Institucional de Gestión Ambiental PIGA. Radicado. 20221100027983 del 20/05/2022. Cumplido.
4.	Proceso de Gestión Judicial. Radicado 20221100028753 del 31/05/2022. Cumplido. 
5.	Seguimiento a los Comités Institucional y Sectorial de Gestión y Desempeño. Radicado 20221100028893 del 31/05/2022. Cumplido
6.	Informe sobre las medidas de Austeridad en el Gasto Público- Decreto Distrital 492 del 2019. Radicado 20221100029753 del 3/06/2022. Cumplido
7.	Seguimiento a los planes de mejoramiento Veeduría Distrital. Se realizó y se publicó en la página web en términos. Se comunico con Radicado 20221100032783 30/06/2022. Cumplido
8.	Auditoría sobre el Plan de Gestión Integral de Residuos Sólidos del Distrito. Radicado 20221100030493 13/06/2022. Cumplido
9.	Seguimiento al plan de acción Institucional.  No se realizó. Se ejecutará en julio una vez la segunda linea de defensa emtregue el reporte correspondiente.
Auditorias s realizadas Vs auditoría programadas  8 /9
</t>
  </si>
  <si>
    <r>
      <t>E</t>
    </r>
    <r>
      <rPr>
        <sz val="10"/>
        <color rgb="FFFF0000"/>
        <rFont val="Calibri"/>
        <family val="2"/>
        <scheme val="minor"/>
      </rPr>
      <t>l resultado de la ejecución de la tarea del bimestre, es el porcentaje de avance con respecto al total de los trabajos de auditorías realizados versus programados en el año en el Plan Anual de Auditorias (versión de enero 2022). Para el periodo julio agosto se programaron 11 auditorías así:
1.	Informe semestral de seguimiento a los instrumentos técnicos y administrativos que hacen parte del Sistema de Control Interno - Decreto 807 de 2019. Se presento ei informe en el CICCI. Cumplido.
2.	Informe de suscripción y seguimiento a planes de mejoramiento ante la Contraloría de Bogotá. Se presento al SIVICOF. Cumplido
3.	Información Litigiosa - Verificación SIPROJ-WEB de la acción de repetición. Se realizo y se envió con radicado. 20221100039733 28/07/2022</t>
    </r>
    <r>
      <rPr>
        <sz val="10"/>
        <rFont val="Calibri"/>
        <family val="2"/>
        <scheme val="minor"/>
      </rPr>
      <t xml:space="preserve">
4.</t>
    </r>
    <r>
      <rPr>
        <sz val="10"/>
        <color rgb="FFFF0000"/>
        <rFont val="Calibri"/>
        <family val="2"/>
        <scheme val="minor"/>
      </rPr>
      <t xml:space="preserve">	Auditoría a la Gestión Contractual SAL. Radicado 20221100043703 del 17/08/2022.
5.	Auditoría Gestión Contractual Misional.  Se realizó y se envió informe con radicado 20221100038183 del 22/07/2022.</t>
    </r>
    <r>
      <rPr>
        <sz val="10"/>
        <rFont val="Calibri"/>
        <family val="2"/>
        <scheme val="minor"/>
      </rPr>
      <t xml:space="preserve">
6.	</t>
    </r>
    <r>
      <rPr>
        <sz val="10"/>
        <color rgb="FFFF0000"/>
        <rFont val="Calibri"/>
        <family val="2"/>
        <scheme val="minor"/>
      </rPr>
      <t>Informe de seguimiento metas Plan de Desarrollo Distrital - Decreto Distrital 807 de 2019. Se realizo el seguimiento y se envio con radicado 20221100047433 del 31/08/2022.</t>
    </r>
    <r>
      <rPr>
        <sz val="10"/>
        <rFont val="Calibri"/>
        <family val="2"/>
        <scheme val="minor"/>
      </rPr>
      <t xml:space="preserve">
7.	</t>
    </r>
    <r>
      <rPr>
        <sz val="10"/>
        <color rgb="FFFF0000"/>
        <rFont val="Calibri"/>
        <family val="2"/>
        <scheme val="minor"/>
      </rPr>
      <t>Seguimiento a la Ley de Transparencia (Ley 1712 de 2014, Decreto 103 de 2015 y Resolución MINTIC 1519 de 2020) Se realizo y se presentó con Radicado 20221100033523 del 6/07/2022. Cumplida.</t>
    </r>
    <r>
      <rPr>
        <sz val="10"/>
        <rFont val="Calibri"/>
        <family val="2"/>
        <scheme val="minor"/>
      </rPr>
      <t xml:space="preserve">
8.</t>
    </r>
    <r>
      <rPr>
        <sz val="10"/>
        <color rgb="FFFF0000"/>
        <rFont val="Calibri"/>
        <family val="2"/>
        <scheme val="minor"/>
      </rPr>
      <t xml:space="preserve">	Informe sobre las medidas de Austeridad en el Gasto Público- Decreto Distrital 492 del 2019. Se realizó Rad. 20221100047193 del 31/08/2022. Cumplida</t>
    </r>
    <r>
      <rPr>
        <sz val="10"/>
        <rFont val="Calibri"/>
        <family val="2"/>
        <scheme val="minor"/>
      </rPr>
      <t xml:space="preserve">.
9.	</t>
    </r>
    <r>
      <rPr>
        <sz val="10"/>
        <color rgb="FFFF0000"/>
        <rFont val="Calibri"/>
        <family val="2"/>
        <scheme val="minor"/>
      </rPr>
      <t xml:space="preserve">Seguimiento a los planes de mejoramiento Veeduría Distrital.  Rad 20221100032783 Cumplida </t>
    </r>
    <r>
      <rPr>
        <sz val="10"/>
        <rFont val="Calibri"/>
        <family val="2"/>
        <scheme val="minor"/>
      </rPr>
      <t xml:space="preserve">
10.	</t>
    </r>
    <r>
      <rPr>
        <sz val="10"/>
        <color rgb="FFFF0000"/>
        <rFont val="Calibri"/>
        <family val="2"/>
        <scheme val="minor"/>
      </rPr>
      <t>Informe Atención al Ciudadano sobre las quejas, sugerencias y reclamos. Ley 1474 de 2011 Art.76.  Decreto Distrital 371 de 2010. Art. 3. Se realizo y se envió con radicado 20221100047343 del 31/08/2022</t>
    </r>
    <r>
      <rPr>
        <sz val="10"/>
        <rFont val="Calibri"/>
        <family val="2"/>
        <scheme val="minor"/>
      </rPr>
      <t xml:space="preserve">
11.	</t>
    </r>
    <r>
      <rPr>
        <sz val="10"/>
        <color rgb="FFFF0000"/>
        <rFont val="Calibri"/>
        <family val="2"/>
        <scheme val="minor"/>
      </rPr>
      <t xml:space="preserve">Seguimiento al Sistema de Información y Gestión del Empleo Público – SIDEAP. Se realizó y se envió con radicado No. 120221100047463 del 31/08/2022
</t>
    </r>
    <r>
      <rPr>
        <sz val="10"/>
        <rFont val="Calibri"/>
        <family val="2"/>
        <scheme val="minor"/>
      </rPr>
      <t xml:space="preserve">
</t>
    </r>
    <r>
      <rPr>
        <sz val="10"/>
        <color rgb="FFFF0000"/>
        <rFont val="Calibri"/>
        <family val="2"/>
        <scheme val="minor"/>
      </rPr>
      <t xml:space="preserve">Nota 1: En forma adicional se ejecutó la auditoria que estaba pendiente el bimestre mayo - junio, "Seguimiento al plan de acción Institucional" que corresponde al informe con radicado No. 202211146613 del 29/08/2022, lo cual genera que la ejecución de este mes sea mayor a la programación.
Nota 2: En CICCI de julio del 2022 fueron aprobadas dos aditorias adicionales para este mes, las cuales se ejecutaron: Informe de gestión contractual varios (SSFAP) con radicado :20221100047203 del 31/08/2022 , Suscripción y segumiento al Plan de Mejoramiento del AGN
(se adjuntan soportes de seguimiento efectuado).
</t>
    </r>
    <r>
      <rPr>
        <sz val="10"/>
        <rFont val="Calibri"/>
        <family val="2"/>
        <scheme val="minor"/>
      </rPr>
      <t xml:space="preserve">
</t>
    </r>
    <r>
      <rPr>
        <sz val="10"/>
        <color rgb="FFFF0000"/>
        <rFont val="Calibri"/>
        <family val="2"/>
        <scheme val="minor"/>
      </rPr>
      <t xml:space="preserve">En total, 12 Informes o seguim realizados según programación de enero  vs programados en enero 11.  </t>
    </r>
    <r>
      <rPr>
        <sz val="10"/>
        <rFont val="Calibri"/>
        <family val="2"/>
        <scheme val="minor"/>
      </rPr>
      <t xml:space="preserve">                                                            </t>
    </r>
  </si>
  <si>
    <t>Plan Operativo Anual de Inversiones</t>
  </si>
  <si>
    <t>Seguimiento a Plan de Mejoramiento Interno</t>
  </si>
  <si>
    <t>Plan de mejoramiento interno actualizado
(Nota: son cuatro al año= corte de diciembre del 2021 se realiza en enero del 2021, con corte a marzo del 2022 se realiza en abril 2022, con corte a junio 2022 se realiza en julio 2022 y con corte a septiembre 2022  se realiza en octubre 2022)</t>
  </si>
  <si>
    <t>El primer seguimiento al Plan de Mejoramiento Interno fue ejecutado de acuerdo con lo programado, en el mes de enero del 2022. Se adjunta evidencia de la tarea.</t>
  </si>
  <si>
    <t>El segundo seguimiento al Plan de Mejoramiento Interno fue ejecutado de acuerdo con lo programado, en el mes de abril del 2022. Se adjunta evidencia de la tarea.</t>
  </si>
  <si>
    <t>El tercer seguimiento al Plan de Mejoramiento Interno fue ejecutado de acuerdo con lo programado en el mes de julio del 2022. Se adjunta evidencia en archivo de Excel de la tarea ejecutada.</t>
  </si>
  <si>
    <t>Plan Anual de Adquisiciones</t>
  </si>
  <si>
    <t>Alertar a la Alta Direccion de los resultados de la labor de  aseguramiento</t>
  </si>
  <si>
    <t>Actas de Comité del Comité de Coordinaciòn de Control Interno
(Nota: meta un CICCI cada semestre;  es decir en total 2 según exigencia de Ley)</t>
  </si>
  <si>
    <t>Fue ejecutada una (1) reunión del Comité Institucional de Coordinación del Control Interno del 27/01/2022 donde fue presentado:   el seguimiento a los instrumentos técnicos y administrativos que hacen parte del Sistema de Control Interno, los resultados de la auditorias del segundo semestre del año 2021,y la Planeación Anual de Auditorias Año 2022. Se adjunta acta y anexo del acta.</t>
  </si>
  <si>
    <t>Plan de Trabajo Anual en Seguridad y Salud en el Trabajo</t>
  </si>
  <si>
    <t>Seguimiento a Mapas de Riesgos de la Entidad</t>
  </si>
  <si>
    <t>Registrar en los Mapas de Riesgos de la Entidad el Seguimiento Efectuado por la Tercera Línea de Defensa  (Nota. Periodicidad cuatrimestral: en enero del 2022 el seguimiento a diciembre del 2021, en mayo del 2022 el seguimiento a abril del 2022, y en septiembre del 2022, el seguimiento a agosto)</t>
  </si>
  <si>
    <t>El primer seguimiento al Mapa de Riesgos de la Entidad fue ejecutado en el mes de enero del 2022 de acuerdo con lo programado. Se adjuntan 2 archivos consolidados : uno del seguimiento de los riesgos de corrupción y otro de los riesgos de gestión.</t>
  </si>
  <si>
    <t>El segundo seguimiento al Mapa de Riesgos de la Entidad fue ejecutado en el mes de mayo del 2022 de acuerdo con lo programado. Se adjuntan 14 archivos por proceso como soporte del seguimiento a los riesgos de corrupción y a los riesgos de gestión.</t>
  </si>
  <si>
    <t>El tercer seguimiento al Mapa de Riesgos de la Entidad fue ejecutado en el mes de septiembre del 2022 de acuerdo con lo programado. Se adjunta radicado 20221100055723 del 30 de septiembre del 2022 e informe de auditoria, además de 14 archivos por proceso como soporte del seguimiento a los riesgos de corrupción y a los riesgos de gestión.</t>
  </si>
  <si>
    <t>Plan Anticorrupción y de Atención al Ciudadano</t>
  </si>
  <si>
    <t>Realizar seguimiento a requerimientos de entes externos de control externo.</t>
  </si>
  <si>
    <t>Informe de Seguimiento a requerimientos de entes de control mes vencido</t>
  </si>
  <si>
    <t xml:space="preserve">Se realizó el registro del 100% de los requerimientos efectuados por los entes de control e informados a la OCI, en la Matriz diseñada para el registro y seguimiento. Se realizó el respectivo seguimiento mes vencido según lo especificado en entregable  y se elaboraron los siguientes informes en enero y febrero del 2022: el informe con corte a diciembre 31/2021 con radicado No. 20221100008613 del 17/01/2022 y el informe a enero 31/2022 Radicado 20221100016013 del 8/02/2022. </t>
  </si>
  <si>
    <t xml:space="preserve">Se realizó el registro del 100% de los requerimientos efectuados por los entes de control e informados a la OCI, en la Matriz diseñada para el registro y seguimiento.
Se realizó el respectivo seguimiento mes vencido según lo especificado en entregable  y se elaboraron los siguientes informes en marzo y abril del 2022: el informe con corte al 28/02/2022 con radicado No. 20221100019893 del 8 de Marzo 2022 y el informe al 31/03/2022 con radicado No. 2022110000 del 7 de abril del 2022. </t>
  </si>
  <si>
    <t xml:space="preserve">Se realizó el registro del 100% de los requerimientos efectuados por los entes de control e informados a la OCI, en la Matriz diseñada para el registro y seguimiento. Se realizó el respectivo seguimiento y se elaboraron los siguientes informes: en  informe con corte al 30/04/2022 con radicado No. 2022110002673 del 10 de Mayo de 2022 y el informe al 31/05/2022 con radicado No. 202211000030233 del 10/06/2022. </t>
  </si>
  <si>
    <t xml:space="preserve">Se realizó el registro del 100% de los requerimientos efectuados por los entes de control e informados a la OCI, en la Matriz diseñada para el registro y seguimiento. Se realizó el respectivo seguimiento y se elaboraron los informes corte a junio 30 con radicado No. 20221100036663 del 15/07/2022 y con  corte a julio 31 radicado No. 20221100041733 del 9/08/2022. </t>
  </si>
  <si>
    <t>Plan Estratégico de Tecnologías de la Información y las Comunicaciones -PETI</t>
  </si>
  <si>
    <t>Brindar acompañamientos y/o asesoria, según solicitud y demanda.</t>
  </si>
  <si>
    <t>Registro de base de datos de actividades realizadas</t>
  </si>
  <si>
    <t>Registro de avance acompañamientos realizados en el bimestre Enero – febrero 2022: Se recibieron 5 solicitudes de acompañamientos, Así:
1.	Atención requerimiento Veeduría Distrital. Asesoría Formulación de Plan de Mejoramiento Veeduría Distrital requerimiento SSFAP - 12/01/2022.  Stella.
2.	Asesoría Reformulación de acciones del Plan de Mejoramiento Contraloría de Bogotá. 4/02/2022 Stella.
3.	Participación Reunión de Apertura Mesa de Rendición de Cuentas. 11/02/2022 – Ligia
4.	Participación en el comité financiero 25/02/2022. Stella y jefe Sandra
5.	Socialización Directiva 008-2021 citada por SAL 28/02/2022 Erika y Jefe Sandra.
Acompañamientos solicitados Vs acompañamientos realizados 5/5</t>
  </si>
  <si>
    <t xml:space="preserve"> Registro de avance acompañamientos realizados en el bimestre Marzo – Abril de 2022:  Se recibieron 23 solicitudes de acompañamientos, Así:
-	Implementación SARLAF, 1/03/202.  Jefe Sandra A
-	Revisión de disposición de información para procesos auditores con la Contraloría. 3/03/2022 – Jefe Sandra A.
-	Primera Mesa Técnica Política Seguridad Digital. 3/03/2022.  - Ligia.
-	Comité de Contratación. 7/03/2022 – Jefe Sandra.
-	4 acompañamientos Revisión reporte FURAG – IDI. Realizados los días 9, 15, 16 y 17 de marzo. Jefe Sandra. 
-	Revisión procedimiento PM con la OAP. 8/03/2022 – Jefe Sandra A.
-	Aclaración lineamientos Directiva 08 de 2021 con la Oficina de Control Interno Disciplinario. 10/03/2022 – Jefe Sandra.
-	Inducción: Sistema de Control Interno. 14/03/2022 – Jefe Sandra A.
-	3 Mesa Técnica Rendición de cuentas.   Realizados los días 14,  24 de marzo  y 8 de abril  - Ligia.
-	Preparación Auditoria conjunta CGR y CB. 25/03/2022. – Jefe Sandra A.
-	Sesión extraordinaria comité de desempeño. 25/03/2022 – Jefe Sandra A.
-	Seguimiento proyecto Sistematización del PM con OTIC. 30/03/2022. - Ligia y Jefe Sandra A.
-	Comité de conciliación. 5/04/2022 – Jefe Sandra A.
-	Comité de Contratación. 7/04/2024 – Jefe Sandra A.
-	Acompañamiento revisión PM Veeduría SAPROV 7/04/2022 - Stella Eduardo
-	Mesa Técnica Seguridad Digital. 8/04/2022. -Ligia
-	Acompañamiento revisión PM CB con Disposición Final. 8/04/2022 - Stella y Jefe Sandra A.
-	Reunión Distrital Jefes OCI. 21/04/2022 - Ligia y Jefe Sandra A.
Acompañamientos solicitados Vs acompañamientos realizados 23/23 ( se adjunta evidencia de matriz)
</t>
  </si>
  <si>
    <t xml:space="preserve">Registro de avance acompañamientos realizados en el bimestre Mayo - Junio de 2022:  Se recibieron 18 solicitudes de acompañamientos Así: 
-	Mesa técnica proceso Gestión documenta. 10/05/2022 Erika, Martha y Liliana
-	Comité de contratación. 11/05/2022. Jefe
-	Acompañamiento a la SAL-RBL y SAF para emitir respuesta requerimiento Contraloría, Revisión reapertura Hallazgo del 2015. 12/05/2022. Jefe y Stella.
-	Primera visita por Oferta, reunión de la SDH proceso contable.  18/05/2022 - Jefe y Stella.
-	Asesoría Formulación Plan de mejoramiento CB a los procesos SAL-SAF y RBL. 20/05/2022. Jefe y Stella.
-	Participación en definición Plan de Trabajo del SARLAFT. 23/05/2022. Erika
-	Comité Institucional de Gestión y Desempeño. 24/05/2022. Jefe
-	Asesoría Formulación Plan de mejoramiento CB a los procesos SAL. 26/05/2022. Stella
-	Asesoría Formulación Plan de mejoramiento CB a los procesos SAF. 26/05/2022. Stella
-	Asesoría Formulación Plan de mejoramiento CB a los procesos OTIC. 27/05/2022. Jefe, ligia y Stella.
-	Comité Institucional de Gestión y Desempeño. 31/05/2022. Jefe
-	Acompañamiento a los procesos para dar respuesta y cumplimiento a las Acciones Incumplidas vigencia 2021 Contraloría de Bogotá. 8/06/2022.  Stella – jefe.
-	Acompañamiento Revisión Recopilación de la documentación para visita de Inspección del AGN. 8/06/2022. Jefe
-	Comité de Sostenibilidad Contable. 14/06/2022.  Stella – jefe.
-	Comité de conciliación – votación.  15/06/2022. Jefe
-	Sesión Extraordinaria Comité Institucional Gestión y Desempeño 21/06/2022 – Jefe
-	Comité de conciliación – votación.  24/06/2022. Jefe
-	Comité de contratación.  30/06/2022 - Jefe
Acompañamientos solicitados Vs acompañamientos realizados 18/18
</t>
  </si>
  <si>
    <t>Registro acompañamientos realizados en el bimestre julio - agosto de 2022:  Se recibieron 13 solicitudes de acompañamientos Así: 
-	Comité de conciliación – votación.  5/07/2022. Jefe
-	Acompañamiento Reunión con Contraloría Inter DJ -CGR. 13/07/2022.  Jefe
-	Acompañamiento Reunión Coordinación Auditoría externa SIG 18/07/2022. Jefe
-	Comité de conciliación. 19/07/2022 -Jefe.
-	Reunión Extraordinaria Comité de sostenibilidad Contable. 26/07/2022. Jefe.
-	Comité de Sostenibilidad Contable. 28/07/2022. Jefe y Stella.
-	Asesoría al proceso de la SSFAP y SAL para emitir respuesta investigación sumaria Tarifas servicios funerarios. 29/07/2022. Stella.
-	Comité Financiero. 2/08/2022. Jefe. 
-	Reunión Comisión de personal – elección mejor funcionario. 5/08/2022. Jefe.
-	Comité de conciliación. 16/08/2022. Jefe.
-	Comité de conciliación. 17/08/2022. Jefe.
-	Sesión Comité Institucional Gestión y Desempeño. 18/08/2022
-	Comité de conciliación extraordinario, constancia voto virtual. 22/08/2022. Jefe.
Acompañamientos solicitados Vs acompañamientos realizados 13/13</t>
  </si>
  <si>
    <t xml:space="preserve">Plan de Gestión Integral de Residuos Sólidos </t>
  </si>
  <si>
    <t>Realizar actividades de fortalecimiento del enfoque a la prevención</t>
  </si>
  <si>
    <t>Registro de base de datos de actividades realizadas
(Nota: Se programaron 11 actividades al año comenzando desde febrero del 2022)</t>
  </si>
  <si>
    <t>Fue ejecutada la primera tarea de actividad de fortalecimiento del enfoque a la prevención mediante correo del 16/02/2022. Se adjunta evidencia y registro en base de datos.</t>
  </si>
  <si>
    <t>Fue ejecutada la segunda tarea de actividad de fortalecimiento del enfoque a la prevención mediante correos enviados los días 16, 23 y 30 de marzo del 2022. Se adjuntan evidencias y registro en base de datos.</t>
  </si>
  <si>
    <t>Fue ejecutada la tercera tarea de actividad de fortalecimiento del enfoque a la prevención mediante correos enviados los días 06 y 20 de abril del 2022. Se adjuntan evidencias y registro en base de datos.</t>
  </si>
  <si>
    <t>Fue ejecutada la cuarta tarea de actividad de fortalecimiento del enfoque a la prevención mediante correos enviados los días 17, 18, 19,  y 20 de mayo del 2022. Se adjuntan evidencias y registro en base de datos.2</t>
  </si>
  <si>
    <t>Fue ejecutada la quinta tarea de actividad de fortalecimiento del enfoque a la prevención mediante correos enviado el 13 de junio del 2022. Se adjunta evidencia y registro en base de datos.</t>
  </si>
  <si>
    <t>Fue ejecutada la sexta tarea de actividad de fortalecimiento del enfoque a la prevención mediante correos donde se desplegaron los Tips para atender una auditoria enviados los días 7, 8, 11,13,15,19, 21 y 27 de julio del 2022. Se adjunta evidencia y registro en base de datos.</t>
  </si>
  <si>
    <t>Fue ejecutada la séptima tarea de actividad de fortalecimiento del enfoque a la prevención mediante pieza comunicativa - campaña de autocontrol 26/08/2022. Se adjunta evidencia y registro en base de datos.</t>
  </si>
  <si>
    <t>Fue ejecutada la tarea de actividad de fortalecimiento del enfoque a la prevención mediante pieza comunicativa - campaña de autocontrol - mejoramiento continuo MECI. 26/09/2022. Se adjunta evidencia y registro en base de datos.</t>
  </si>
  <si>
    <t>OFICINA ASESORA DE TECNOLOGÍAS DE LA INFORMACIÓN Y COMUNICACIONES - TIC</t>
  </si>
  <si>
    <t xml:space="preserve"> 2-Aumentar en al menos un 25% la capacidad en la arquitectura tecnológica, subsanando las necesidades que coadyuven a fortalecer y mantener la misma.</t>
  </si>
  <si>
    <t>Plan de Seguridad y Privacidad de la Información</t>
  </si>
  <si>
    <t>Se tiene desplegada el área de Trabajo en Azure y analisis de las politicas a implementar, y pruebas de funcionamiento</t>
  </si>
  <si>
    <t>Implementar de una Herramienta para Analisis de Correlación de Eventos - SIEM</t>
  </si>
  <si>
    <t>Una herramienta SIEM implementada</t>
  </si>
  <si>
    <t xml:space="preserve">Despliegue de la Herramienta </t>
  </si>
  <si>
    <t>Reportes generados por la herramienta</t>
  </si>
  <si>
    <t>De acuerdo con las actividades de monitoreo a la plataforma tecnológica a continuación se presentan las actividades realizadas para este primer reporte, el que se centró en tareas de afinamiento y generación de los primeros reportes:
*Afinamiento de los libros y áreas de trabajo.
Máquinas que están generando información: el ingeniero Óscar realizó la instalación del agente en 19 servidores y Osbaldo, realizó la instalación en dos máquinas virtuales una Windows 10 y una Linux, a continuación, se presenta el listado de los equipos que están generando información.
*Estado de los agentes: se configuró una consulta que permite conocer el estado de los agentes instalados, que como se puede observar en la siguiente imagen, todos se encuentran en estado funcional.
*Informe ingesta de datos: se realizó la configuración de un informe para tener control sobre la ingesta de datos.
*Consultas: De acuerdo con las actividades de monitoreo y gracias a la configuración inicial, se pueden ejecutar las consultas que nos permitan realizar seguimiento a las alertas y priorizarlas, a continuación, entregamos una serie de recomendaciones:</t>
  </si>
  <si>
    <t>Se recibe la gestión del SIEM, el ing osbaldo acanzo a realizar avances en el tema. la cobertura de servidores es el 50%.
El 50% restante corresponde a equipos en ambientes de desarrollo y soporte.
ya se identificaron los agentes, para equipos linux se encuentra compilado, falta realizar el proceso de instalación y conexión.
al finalizar se procede a geneerar los reportes dado que los servidores actuales están generando datos.
La implementación ya se finalizó con el Ing Osbaldo y se ecnuentra afinado. Falta implementar el agente.</t>
  </si>
  <si>
    <t>Se tiene la configuaración realizada para cargar los Datos entre el firewall y el SIEM, se han adelantado las configuraciones pde despligue de la herramienta</t>
  </si>
  <si>
    <t>Plan Estratégico de Tecnologias de la Información</t>
  </si>
  <si>
    <t>Módulo desarrollado en el IDU por la Subdirección Técnica de Recursos Tecnológicos, para la plataforma ODOO v9.0, estos módulos se han puesto a disposición del público en general para su uso bajo la licencia de código abierto bajo LGPLv3, Cuenta con una versión "comunitaria".</t>
  </si>
  <si>
    <t>Realizar la adaptación del modulo de plan de mejoramiento interno desarrollado por IDU sobre ODOO</t>
  </si>
  <si>
    <t>Un software adaptado para la gestión de planes de mejoramiento interno de la OCI - ODOO</t>
  </si>
  <si>
    <t>Planeación, Análisis y  Diseño del Software ODOO del Modulo de Plan de Mejoramiento</t>
  </si>
  <si>
    <t xml:space="preserve">Actas de Reunión que contemplen el Reporte de casos de uso (Historias de Uso), Requisitos Funcionales y No funcionales, entre otros requisitos y buenas practicas dispuestas  en el Manual  de Adquisición, Desarrollo y Mantenimiento seguro de Software.
 Cronograma de Actividades </t>
  </si>
  <si>
    <t>Reunión Con control Interno para definición de requisitos funcionales</t>
  </si>
  <si>
    <t>Se realizo reunión donde se socializa la actualización del procedimiento de PM de control Interno. Y se define los requisitos funcionales de acuerdo a lo establecido en el procedimiento, junto con el cronograma.</t>
  </si>
  <si>
    <t>La fase de planeación del software esta realizada, pero no ha sido posible realizar la reunión con la persona designada de control interno para revisión y aceptación.
No se ha podido definir el espacio formal.
Se adjunta capturas de pantalla de la herramienta GIT que soporta los avances realizados sobre esta actividad.</t>
  </si>
  <si>
    <t>Se realizo una reunión  con la OCI para definir caracteristicas funcionales del desarrollo.</t>
  </si>
  <si>
    <t>Desarrollo del Software</t>
  </si>
  <si>
    <t>Software desarrollado y el versionamiento en la herramienta GIT</t>
  </si>
  <si>
    <t>El avance en el desarrollo se encuentra en el GIT Lab de la Entidad. Se estan adelantando gestiones para realizar la autenticación del Directorio Activo</t>
  </si>
  <si>
    <t>Se realizó el desarollo con framework flask y SQLite 3</t>
  </si>
  <si>
    <t>Se tiene actualizado en el GIT los cambios realizados, se realizo la edición de los menus.  Se realizaron unas pruebas que no fueron satisfactorias para implementación</t>
  </si>
  <si>
    <t>Se realizo ajustes a la interfaz gráfica, se eliminaron opciones de menu innecesarias. Se mantiene la actualización el GIT.</t>
  </si>
  <si>
    <t>Se actualizo el modulo de Seguridad (Realiza la vallidadciones de las acciones de los usuarios). Se eliminaron precompilados  en el desarrollo.</t>
  </si>
  <si>
    <t xml:space="preserve"> Pruebas</t>
  </si>
  <si>
    <t>Acta de aceptación del desarrollo adaptado para la entidad</t>
  </si>
  <si>
    <t>No se tienen avances en el desarrollo de esta tarea</t>
  </si>
  <si>
    <t>Documentación tecnica y funcional</t>
  </si>
  <si>
    <t>Manuales de tecnicos y funcionales del software ODOO</t>
  </si>
  <si>
    <t xml:space="preserve"> Analisis de Requisitos Iniciales para el desarrollo del Software
Levantamiento de la Información de la Base de Datos y el Diccionario de Datos para el la Solución de Software de Neumaticos- NFU</t>
  </si>
  <si>
    <t>Desarrollar  un software que permita la gestión de información de los Neumáticos Fuera de Uso -NFU- recolectados en la ciudad de Bogotá D.C.</t>
  </si>
  <si>
    <t>Un software desarrollado para los Neumaticos fuera de  Uso - NFU</t>
  </si>
  <si>
    <t>Desarrollo del Software en ambiente Web</t>
  </si>
  <si>
    <t>Un software en ambiente Web Desarrollado</t>
  </si>
  <si>
    <t>Se cuenta con el diccionario de datos y diseño del modelo entidad relación de la base de datos. Se esta en la oficilización de los documentos con el área funcional de los requerimientos técnicos.</t>
  </si>
  <si>
    <t xml:space="preserve">Actualización de diseño de base datos, diccionario de datos. Definición de casos de uso. </t>
  </si>
  <si>
    <t>Definición de requisitos funcionales y casos de uso para el software NFU</t>
  </si>
  <si>
    <t>Se trabajó en la acpetación de los documentos de diseño por parte de RBL (con el apoyo del Ing Hector Cifuentes).
Se aceptaron los documentos de diseño, está pendiente la formalización con las firmas.
Actualmente se esta trabajando el módulo de autenticación del sistema, re realiza actualización en el GIT.
se carga el documento aprobado por RBL donde se acepta el diseño de base de datos,</t>
  </si>
  <si>
    <t>Se han generado los formularios, auntenticación frente al directorio activo, traspaso de información</t>
  </si>
  <si>
    <t>Desarrollo del Software para Dispositivos Moviles</t>
  </si>
  <si>
    <t>Un software para dispositivos moviles desarrollado</t>
  </si>
  <si>
    <t>Actualización de diseño de base datos, diccionario de datos. Definición de casos de uso.</t>
  </si>
  <si>
    <t>se ha avanzado en el documento de diseño (archivo "NFU V1.4")
se carga el documento aprobado por RBL donde se acepta el diseño de base de datos. Adicionalmente, se cargan los soportes de desarrollo en archivo comprimido (archivo "NFU_0.1")</t>
  </si>
  <si>
    <t>No se tiene avance en el desarrollo, ya que la persona no tiene contrato vigente y actualmente se encuentra en proceso de contratación.</t>
  </si>
  <si>
    <t>Se tiene establecido la captura de los puntos de arrojo para la aplicación en dispositivos moviles</t>
  </si>
  <si>
    <t>Pruebas Funcionales en paralelo con Sistema Manual Actual</t>
  </si>
  <si>
    <t>Un software depurado y funcional</t>
  </si>
  <si>
    <t>No se ha avanzado en pruebas funcionales con RBL para poder iniciar pruebas.
Se realiza la actualización del cronograma. Se adjunta el archivo denominado "cronograma"</t>
  </si>
  <si>
    <t>Despliegue de la Herramienta en ambientes de Producción</t>
  </si>
  <si>
    <t>Un software operativo</t>
  </si>
  <si>
    <t>El desarrollador cumple sus obligaciones por medio de CPS y para el comprendido entre 11 de julio y 16 de agosto no tuvo vinculo contractual con la entidad</t>
  </si>
  <si>
    <t>SUBDIRECCIÓN ADMINISTRATIVA Y FINANCIERA - SAF</t>
  </si>
  <si>
    <t>De los diez procedimientos de gestion documental se actualizaron y aprobaron seis, y esta pendiente por unificar u actualizar  tres (GDO-PC-10 V1, GDO-PC-11 V2 y GDO-PC-12 V1), lo mismo que actualizar el desarrollo de colecciones (SO-GD-PCDCCD-03 V2)</t>
  </si>
  <si>
    <t>Revisar, actualizar y aprobar los instrumentos archivísticos en cumplimiento del Decreto 1080 del 2015</t>
  </si>
  <si>
    <r>
      <t xml:space="preserve"> Un Procedimiento de correspon</t>
    </r>
    <r>
      <rPr>
        <sz val="10"/>
        <color rgb="FF000000"/>
        <rFont val="Calibri"/>
        <family val="2"/>
        <scheme val="minor"/>
      </rPr>
      <t>dencia actualizado y aprobado</t>
    </r>
  </si>
  <si>
    <t>Cuadro de clasificacion documental y formato de Tabla de Retencion Documental</t>
  </si>
  <si>
    <t xml:space="preserve">Un procedimiento actualizado </t>
  </si>
  <si>
    <r>
      <rPr>
        <strike/>
        <sz val="10"/>
        <rFont val="Calibri"/>
        <family val="2"/>
        <scheme val="minor"/>
      </rPr>
      <t>30/06/2022</t>
    </r>
    <r>
      <rPr>
        <sz val="10"/>
        <rFont val="Calibri"/>
        <family val="2"/>
        <scheme val="minor"/>
      </rPr>
      <t xml:space="preserve">
31/08/2022</t>
    </r>
  </si>
  <si>
    <t>Un procedimiento de Desarrollo de Colecciones actualizado y aprobado</t>
  </si>
  <si>
    <t>Actualizar 100% el procedimiento de desarrollo de colecciones
SO-GD-PCDCCD-03 V2</t>
  </si>
  <si>
    <t xml:space="preserve">Un Procedimiento actualizado </t>
  </si>
  <si>
    <r>
      <t xml:space="preserve">30/06/2022
</t>
    </r>
    <r>
      <rPr>
        <sz val="10"/>
        <rFont val="Calibri"/>
        <family val="2"/>
        <scheme val="minor"/>
      </rPr>
      <t>31/08/2022</t>
    </r>
  </si>
  <si>
    <t>De las 11 Dependencias de la UAESP realizar al 100% el levantamiento de la informacion para la elaboracion de las TRD</t>
  </si>
  <si>
    <r>
      <t xml:space="preserve">Levantamiento de </t>
    </r>
    <r>
      <rPr>
        <sz val="10"/>
        <color rgb="FF000000"/>
        <rFont val="Calibri"/>
        <family val="2"/>
        <scheme val="minor"/>
      </rPr>
      <t>información de las 11 Dependencias</t>
    </r>
  </si>
  <si>
    <t>Consolidación al 100 % la información de las 11 Dependencias.</t>
  </si>
  <si>
    <t>Informacion consolidada</t>
  </si>
  <si>
    <r>
      <t xml:space="preserve">31/03/2022
</t>
    </r>
    <r>
      <rPr>
        <sz val="10"/>
        <rFont val="Calibri"/>
        <family val="2"/>
        <scheme val="minor"/>
      </rPr>
      <t>31/08/2022</t>
    </r>
  </si>
  <si>
    <t>Se revisó el procedimiento actual de Desarrollo de Colecciones, para validar los aspectos a actualizar. consolidando la información como base para la actualización del procedimiento propuesto para el 30 de junio</t>
  </si>
  <si>
    <r>
      <t>Elaboración</t>
    </r>
    <r>
      <rPr>
        <sz val="10"/>
        <color rgb="FF000000"/>
        <rFont val="Calibri"/>
        <family val="2"/>
        <scheme val="minor"/>
      </rPr>
      <t xml:space="preserve"> de la Tabla de Retención Documental de la UAESP.</t>
    </r>
  </si>
  <si>
    <t>Elaborar Cuadro de Clasificación Documental y diligenciamiento del formato GDO-FM-16 V5 Y GDO FM-29 V8 al 100%.</t>
  </si>
  <si>
    <r>
      <t>30/06/2022
31/08/2022</t>
    </r>
    <r>
      <rPr>
        <sz val="10"/>
        <rFont val="Calibri"/>
        <family val="2"/>
        <scheme val="minor"/>
      </rPr>
      <t xml:space="preserve">
30-09-2022</t>
    </r>
  </si>
  <si>
    <r>
      <t>Aprobación</t>
    </r>
    <r>
      <rPr>
        <sz val="10"/>
        <color rgb="FF000000"/>
        <rFont val="Calibri"/>
        <family val="2"/>
        <scheme val="minor"/>
      </rPr>
      <t xml:space="preserve"> de la TRD por el comité institucional de gestión y desempeño</t>
    </r>
  </si>
  <si>
    <t>Presentación ante el CIGDE del cuadro CCD y la TRD para su aprobación al 100 %</t>
  </si>
  <si>
    <t>Acta de aprobacion de la TRD</t>
  </si>
  <si>
    <r>
      <t>29/07/2022
29/09/2022</t>
    </r>
    <r>
      <rPr>
        <sz val="10"/>
        <rFont val="Calibri"/>
        <family val="2"/>
        <scheme val="minor"/>
      </rPr>
      <t xml:space="preserve">
31-10-2022</t>
    </r>
  </si>
  <si>
    <t>Se elaboro el borrador del CCD y se pasaron las TRD al formato establecido por el Acuedo 04 de 2019</t>
  </si>
  <si>
    <r>
      <t>Presentación</t>
    </r>
    <r>
      <rPr>
        <sz val="10"/>
        <color rgb="FF000000"/>
        <rFont val="Calibri"/>
        <family val="2"/>
        <scheme val="minor"/>
      </rPr>
      <t xml:space="preserve"> para convalidación ante Consejo Distrital de Archivos - CDA</t>
    </r>
  </si>
  <si>
    <t>Envió ante el CDA del cuadro CCD y la TRD para proceso de convalidación al 100 %</t>
  </si>
  <si>
    <t>Oficio radicado ante el CDA</t>
  </si>
  <si>
    <r>
      <t xml:space="preserve">31/10/2022
</t>
    </r>
    <r>
      <rPr>
        <sz val="10"/>
        <rFont val="Calibri"/>
        <family val="2"/>
        <scheme val="minor"/>
      </rPr>
      <t>30/11/2022</t>
    </r>
  </si>
  <si>
    <t>Sistema Integrado de Informacion (si-capital) Funcionando</t>
  </si>
  <si>
    <t>Optimizar la utilización de los módulos que integran el aplicativo SI-CAPITAL</t>
  </si>
  <si>
    <t>Reportes oportunos y confiables</t>
  </si>
  <si>
    <t>Seguimiento trimestral a la funcionalidad del sistema SI CAPITAL.</t>
  </si>
  <si>
    <t>Actas - Correos</t>
  </si>
  <si>
    <t>Se realizó seguimiento del programa SI Capital en el mes de marzo, Se presenta evidencia de correos y reuniones virtuales, se realizó desarrollo de softwre sobre emision de balance de pruebas a nivel de terceros</t>
  </si>
  <si>
    <t>Se realizó seguimiento del programa SI Capital abril, mayo y junio , Se presenta evidencia de correos y reuniones virtuales.</t>
  </si>
  <si>
    <t>Operativamente se realiza seguimiento mensual al programa Si Capital y se programa 1 reunion trimestral de desarrollo del Software Evidencia correo y link de reunion</t>
  </si>
  <si>
    <t>Realizar mensualmente los cierres oportunos de los módulos que integran el sistema SI CAPITAL.</t>
  </si>
  <si>
    <t>Circulares de cronogramas de cierre y estados financieros.</t>
  </si>
  <si>
    <t>Segun el cronograma de cierre, los modulos de Perno (nomina), Sai-Sae (Almacen), Opget(tesorería), fueron cerrados opoprtunamente para continuar con el ingreso y registro de información del mes de marzo 2022</t>
  </si>
  <si>
    <t>Segun el cronograma de cierre, los modulos de Perno (nomina), Sai-Sae (Almacen), Opget(tesorería), fueron cerrados opoprtunamente para continuar con el ingreso y registro de información del mes de marzo, abril y mayo.</t>
  </si>
  <si>
    <t>Se realiza cierre mensual de cada modulo y cierre mensual  para generación de estados financieros</t>
  </si>
  <si>
    <t>Realizar mensualmente conciliaciones (Tesorería, almacén, nómina y talento humano) al interior de la SAF.</t>
  </si>
  <si>
    <t>Conciliaciones</t>
  </si>
  <si>
    <t>Se realizan conciliaciones de cierre del mes de enero y febrero de 2021</t>
  </si>
  <si>
    <t>Se realizan conciliaciones de marzo, abril y mayo de 2022</t>
  </si>
  <si>
    <r>
      <t>Se realiza conciliacion mensual de nomina, tesoreria, almacen y presupuesto (</t>
    </r>
    <r>
      <rPr>
        <sz val="11"/>
        <color rgb="FFFF0000"/>
        <rFont val="Calibri"/>
        <family val="2"/>
        <scheme val="minor"/>
      </rPr>
      <t>Falta la conciliación de los meses de marzo, junio y septiembre)</t>
    </r>
  </si>
  <si>
    <t>Ejecutar el Plan de mantenimiento de las sedes administrativas.</t>
  </si>
  <si>
    <r>
      <rPr>
        <strike/>
        <sz val="10"/>
        <color theme="1"/>
        <rFont val="Calibri"/>
        <family val="2"/>
        <scheme val="minor"/>
      </rPr>
      <t>Plan de mantenimiento ejecutado al 80%</t>
    </r>
    <r>
      <rPr>
        <sz val="10"/>
        <color theme="1"/>
        <rFont val="Calibri"/>
        <family val="2"/>
        <scheme val="minor"/>
      </rPr>
      <t xml:space="preserve">
Plan de mantenimiento ejecutado al 50%
</t>
    </r>
    <r>
      <rPr>
        <sz val="10"/>
        <color rgb="FFFF0000"/>
        <rFont val="Calibri"/>
        <family val="2"/>
        <scheme val="minor"/>
      </rPr>
      <t>Plan de mantenimiento ejecutado al 30%</t>
    </r>
  </si>
  <si>
    <r>
      <rPr>
        <strike/>
        <sz val="10"/>
        <color theme="1"/>
        <rFont val="Calibri"/>
        <family val="2"/>
        <scheme val="minor"/>
      </rPr>
      <t>Ejecutar el plan de mantenimiento en el 80%.</t>
    </r>
    <r>
      <rPr>
        <sz val="10"/>
        <color theme="1"/>
        <rFont val="Calibri"/>
        <family val="2"/>
        <scheme val="minor"/>
      </rPr>
      <t xml:space="preserve">
Ejecutar el plan de mantenimiento en el 50%.
</t>
    </r>
    <r>
      <rPr>
        <sz val="10"/>
        <color rgb="FFFF0000"/>
        <rFont val="Calibri"/>
        <family val="2"/>
        <scheme val="minor"/>
      </rPr>
      <t>Ejecutar el plan de mantenimiento en el 30%.</t>
    </r>
  </si>
  <si>
    <t>Informes de ejecucion y actas de comite de obras.</t>
  </si>
  <si>
    <r>
      <rPr>
        <strike/>
        <sz val="10"/>
        <rFont val="Calibri"/>
        <family val="2"/>
        <scheme val="minor"/>
      </rPr>
      <t>30/11/2022</t>
    </r>
    <r>
      <rPr>
        <sz val="10"/>
        <rFont val="Calibri"/>
        <family val="2"/>
        <scheme val="minor"/>
      </rPr>
      <t xml:space="preserve">
31-12-2022</t>
    </r>
  </si>
  <si>
    <t>No hay avance de ejecución, teniendo en cuenta que la interventoría solicitó suspensión del contrato, manifestando dificultades financieras por parte del contratista, para lo cual se realiza la suspensión por un mes a partir del 10 de mayo de 2022.</t>
  </si>
  <si>
    <t xml:space="preserve">Se realizo la fase 1:
Contratación: 5%
Diseños y licencia: 10%
Demolición y excavación: 5%
PENDIENTE FASE 2:
Demolición y excavación: 5%
Estructura: 30%
Instalaciones  hidrosanitarias y electricas: 10%
Acabados: 35%
</t>
  </si>
  <si>
    <t xml:space="preserve">Construcción sede sur (Alquería) punto atención al ciudadano </t>
  </si>
  <si>
    <t>Punto de atención al usuario sede Alquería terminado al 40%.</t>
  </si>
  <si>
    <t>Demolición y excavación</t>
  </si>
  <si>
    <t>Informes de ejecución y actas de comite de obras.</t>
  </si>
  <si>
    <r>
      <t xml:space="preserve">31/05/2022
</t>
    </r>
    <r>
      <rPr>
        <sz val="10"/>
        <rFont val="Calibri"/>
        <family val="2"/>
        <scheme val="minor"/>
      </rPr>
      <t>31/12/2022</t>
    </r>
  </si>
  <si>
    <t>Se realiza reunión para reformular la fecha de finalización de la actividad Construcción sede Sur (Alquería) punto de atención al ciudadano. Se propone fecha de finalización el 31 de julio de 2022, para solicitar al comité de gestión y desempeño. Se Anexa Acta de Reunión.</t>
  </si>
  <si>
    <t>Estructura</t>
  </si>
  <si>
    <t>Instalación hidrosanitarias y eléctricas</t>
  </si>
  <si>
    <t>Acabados</t>
  </si>
  <si>
    <t>Plan Estrategico del Talento Humano - PETH</t>
  </si>
  <si>
    <t>Impactar la cultura organizacional a través de la gestión de los planes de Talento Humano.</t>
  </si>
  <si>
    <t>Plan Institucional de Capacitacion ejecutado</t>
  </si>
  <si>
    <t>Cronograma de actividades ejecutado</t>
  </si>
  <si>
    <t>Informes trimestrales de ejecución del cronograma</t>
  </si>
  <si>
    <t>En el primer trimestre se ejecutaron actividades programadas en relación a: Programa de inducción y reinducción, Proyectos de aprendizaje, Sistemas de Gestión, Fortalecimiento en aspectos Técnicos, Fortalecimiento del SER y Bilingüismo.</t>
  </si>
  <si>
    <t>En el segundo trimestre se ejecutaron actividades programadas con relación a: Programa de inducción y reinducción, Proyectos de aprendizaje, Sistemas de Gestión, Fortalecimiento en aspectos Técnicos y Bilingüismo. 
En el segundo trimestre de 2022, se ejecutó un menor número de actividades de acuerdo con lo planeado, en razón a reprogramaciones para el tercer trimestre, ó adelanto de algunas actividades en el primer trimestre, lo cual no impidió el cumplimiento y avance del índice consolidado propuesto. </t>
  </si>
  <si>
    <r>
      <t xml:space="preserve">En el tercer trimestre se ejecutaron actividades programadas en relación a:  Entrenamiento en Puesto de Trabajo, Programa de inducción y reinducción, Proyectos de aprendizaje, Sistemas de Gestión, Fortalecimiento en aspectos Técnicos, Bilingüismo y otros.
</t>
    </r>
    <r>
      <rPr>
        <sz val="10"/>
        <color rgb="FFFF0000"/>
        <rFont val="Calibri"/>
        <family val="2"/>
        <scheme val="minor"/>
      </rPr>
      <t>NO se encontró el informe trimestral de ejecución</t>
    </r>
  </si>
  <si>
    <t>Plan de Bienestar Social e incentivos ejecutado</t>
  </si>
  <si>
    <t>En el primer trimestre se generaron actividades en: Área de protección y servicios sociales, Programa Seguridad Social Integral , Programa "Ruta del BienEstar Personal", Programa "Ruta del BienEstar con otros" y Programa "Ruta del BienEstar en el trabajo" y Programas educativos.</t>
  </si>
  <si>
    <t>En el segundo trimestre se generaron actividades en: Área de protección y servicios sociales, Programa Seguridad Social Integral , Programa "Ruta del BienEstar Personal", Programa "Ruta del BienEstar en Familia", Programa "Ruta del BienEstar con otros" y Programa "Ruta del BienEstar en el trabajo" y Programas educativos.</t>
  </si>
  <si>
    <r>
      <t xml:space="preserve">En el tercer trimestre se generaron actividades en: Área de protección y servicios sociales, Programa Seguridad Social Integral , Programa "Ruta del BienEstar Personal", Programa "Ruta del BienEstar en Familia", Programa "Ruta del BienEstar con otros" y Programa "Ruta del BienEstar en el trabajo", Programas educativos y Programa de estímulos.
</t>
    </r>
    <r>
      <rPr>
        <sz val="10"/>
        <color rgb="FFFF0000"/>
        <rFont val="Calibri"/>
        <family val="2"/>
        <scheme val="minor"/>
      </rPr>
      <t>NO se encontró el informe trimestral de ejecución</t>
    </r>
  </si>
  <si>
    <t>Plan del SGSST ejecutado</t>
  </si>
  <si>
    <t>Plan de Trabajo del SGSST ejecutado al 90%</t>
  </si>
  <si>
    <t>Informes trimestrales de ejecución del plan de trabajo</t>
  </si>
  <si>
    <t>En el primer trimestre se gestionaron 30 actividades de 29 programadas en relación al planear,  hacer y actuar del Plan de Trabajo del SGSST.</t>
  </si>
  <si>
    <t>En el segundo trimestre se gestionaron 35 actividades de 34 programadas en relación al planear y hacer del Plan de Trabajo del SGSST. </t>
  </si>
  <si>
    <t>En el tercer trimestre se gestionaron 34 actividades de 32 programadas en relación al planear y hacer del Plan de Trabajo del SGSST.</t>
  </si>
  <si>
    <t>Plan de Integridad</t>
  </si>
  <si>
    <t>En el primer trimestre se gestionó actividades en respuesta a: 1. Formulación y Aprobación Plan de Gestión de Integridad 2022, 6. Resultados de la encuesta de integridad aplicada en la vigencia 2021, divulgados a los colaboradores y funcionarios mediante canales internos y 8. Desarrollo de mínimo una jornada semestral  masiva de induccIón - reinducción,  en la que se incluya el tema de integridad.</t>
  </si>
  <si>
    <t>En el segundo trimestre se gestionó actividades en respuesta a: 3. Selección de Nuevo equipo de Gestores de Integridad, 4. Revisión del Código de Integridad y de ser necesario hacer ajuste al mismo, 5. Actualización de Resolución de adopción del código de integridad de acuerdo con las necesidades identificadas,  7. Desarrollo de una actividad trimestral para la visualización del equipo de gestores de integridad en la entidad y para el fortalecimiento de la campaña "Uaesp pasión por bogotá",  8. Desarrollo de mínimo una jornada semestral  masiva de induccIón - reinducción,  en la que se incluya el tema de integridad y 13. Seguimiento  al cumplimiento del plan de integridad. </t>
  </si>
  <si>
    <t>En el tercer trimestre se gestionó actividades en respuesta a:  7. Desarrollo de una actividad trimestral para la visualización del equipo de gestores de integridad en la entidad y para el fortalecimiento de la campaña "Uaesp pasión por bogotá" y 9, Realizar la socialización de las políticas internas asociadas a la política de integridad (Anticorrupción, conflicto de intereses; Antisoborno)</t>
  </si>
  <si>
    <t>Plan de medición de Clima Laboral y Gestión de la Cultura Organizacional ejecutado.</t>
  </si>
  <si>
    <t>En el primer trimestre se gestionó actividades de:  Promover comportamientos que prevengan la incurrencia de acciones asociadas a mobbing, en el marco del fortalecimiento de los valores institucionales</t>
  </si>
  <si>
    <t>En el segundo trimestre se gestionó una actividad de:  Redes de apoyo. En el segundo trimestre de 2022, se ejecutó un menor número de actividades de acuerdo con lo planeado, en razón a reprogramaciones para el tercer trimestre y a que la actividad planeada para junio no se pudo realizar ya que la ejecución depende de la programación del DASCD y a la fecha del reporte, no había sido asignada fecha para la entidad. </t>
  </si>
  <si>
    <t>En el tercer trimestre se gestionaron actividades de:  Promover herramientas que faciliten la adecuada administración del tiempo, Promover de forma precisa los grupos de apoyo de la entidad, Promover comportamientos que prevengan la incurrencia de acciones asociadas a mobbing, en el marco del fortalecimiento de los valores institucionales y Nueva medición de clima laboral</t>
  </si>
  <si>
    <t>1era Reunion con la secretaria en donde se definieron las caracteristicas tecnicas con las que debe contar la entidad para el desarrollo de la interfaz.</t>
  </si>
  <si>
    <t>Implementar la interfaz entre el sistema SDQS "Bogotá te Escucha" y el Sistema de Gestión Documental Orfeo.</t>
  </si>
  <si>
    <t>Interfaz implementada</t>
  </si>
  <si>
    <t>Coadyuvar en el suministro de información, seguimiento e implementación de la interfaz, participando activamente en las reuniones entre UAESP Y SECRETARIA GENERAL.</t>
  </si>
  <si>
    <t>Actas de reunion.</t>
  </si>
  <si>
    <t>SUBDIRECCIÓN DE ASUNTOS LEGALES - SAL</t>
  </si>
  <si>
    <t>Plan anual de adquisiciones</t>
  </si>
  <si>
    <t>Versión 11 del Manual de Contratación de la UAESP</t>
  </si>
  <si>
    <t>Generar nueva versión del Manual de Contratación de la UAESP</t>
  </si>
  <si>
    <t>Versión 12 del Manual de Contratación de la UAESP</t>
  </si>
  <si>
    <t>Reuniones  de trabajo para revisar y ajustar el Manual de Contratación de la UAESP</t>
  </si>
  <si>
    <t>Actas de reunión de las mesas de trabajo</t>
  </si>
  <si>
    <r>
      <t xml:space="preserve">30/11/2022
</t>
    </r>
    <r>
      <rPr>
        <sz val="10"/>
        <color rgb="FFFF0000"/>
        <rFont val="Calibri"/>
        <family val="2"/>
        <scheme val="minor"/>
      </rPr>
      <t>31/12/2022</t>
    </r>
  </si>
  <si>
    <t>Se adjuntan actas de reuniones de revisión y ajuste del Manual de Contratación de los días 10 de marzo y  16 de mayo de 2022.</t>
  </si>
  <si>
    <t>Se adjunta borrador  proyecto del  Manual de Contratación.</t>
  </si>
  <si>
    <t>Elaborar el Manual de Supervisión de la UAESP</t>
  </si>
  <si>
    <t>Manual de supervisión</t>
  </si>
  <si>
    <t>Reuniones de trabajo para crear el Manual de Supervisión de la UAESP</t>
  </si>
  <si>
    <t>Se adjunta acta de reunión de revisión y ajuste del Manual de Supervisión del día 26 de mayo de 2022.</t>
  </si>
  <si>
    <t>Se adjunta borrador  proyecto del  Manual de Supervisión.</t>
  </si>
  <si>
    <t xml:space="preserve">Versión 2 del Manual de Formulación e Implementación de Políticas de Prevención del Daño Antijurídico </t>
  </si>
  <si>
    <t>Revisar y actualizar el Manual de Formulación e Implementación de Prevención del Daño Antijurídico, conforme lo dispuesto en la Directiva 025 de 2018 expedida por la Secretaría Jurídica Distrital y demás normas que regulen la materia.</t>
  </si>
  <si>
    <t>Versión 03 del Manual de Formulación e Implementación de Prevención del Daño Antijurídico</t>
  </si>
  <si>
    <t>Mesas de trabajo para revisar y ajustar con el grupo interdisciplinario, conforme lo señalado sobre el particular por la Directiva 025 de 2018</t>
  </si>
  <si>
    <t xml:space="preserve">Actas de reunión de las mesas de trabajo </t>
  </si>
  <si>
    <t xml:space="preserve">Se adjuntan actas de reuniones  de trabajo:  1.  Del  14 de febrero de 2022, en  donde se proyectó resolución para creación del grupo interdisciplinario. 2. Reunión del 23 de marzo, donde se formuló el plan de acción comité de conciliación y la resolución creación grupo interdisciplinario .    3.  Reunión 23 de mayo del grupo interdisciplinario,  se adjunta grabación link de grabación https://uaespdc-my.sharepoint.com/:v:/g/personal/deicy_beltran_uaesp_gov_co/EQEYge3sgmxPlDy6SbejTmUBZi6zi1YdRMAs70Gz83UJ_A acta de reunión, listado de asistencia  y resolución 136 de 2022 .   </t>
  </si>
  <si>
    <t xml:space="preserve">Se adjunta:  
Resolución 437 de 2022, a través de la cual  se  adopta la política de prevención del daño  
Acta y lista de asistencia de la reunión celebrada el  26 de agosto de 2022, con los integrantes del grupo interdisicplinario.   </t>
  </si>
  <si>
    <t>SUBDIRECCIÓN DE RECOLECCIÓN BARRIDO Y LIMPIEZA - SRBL</t>
  </si>
  <si>
    <t>Cambiar nuestros hábitos de vida para reverdecer a Bogotá y adaptarnos y mitigar la crisis climática.</t>
  </si>
  <si>
    <t>Ecoeficiencia, reciclaje, manejo de residuos e inclusión de la población recicladora</t>
  </si>
  <si>
    <t>289 - Actualizar e implementar el Plan Integral de gestión de residuos sólidos PGIRS del Distrito.</t>
  </si>
  <si>
    <t>7569 - Transformación Gestión integral de residuos sólidos hacia una cultura de aprovechamiento y valorización de residuos en el distrito capital  Bogotá</t>
  </si>
  <si>
    <t>4-Implementar los 13 programas del PGIRS</t>
  </si>
  <si>
    <t>ECONOMÍA CIRCULAR EN EL MANEJO INTEGRAL DE RESIDUOS</t>
  </si>
  <si>
    <t>Decreto 345 de 2020</t>
  </si>
  <si>
    <t>Garantizar la implementación de los proyectos establecidos en el PGIRS para el 2022</t>
  </si>
  <si>
    <t>Cumplir con la implementación de los proyectos establecidos en el PGIRS para el 2022</t>
  </si>
  <si>
    <t>Implementar los proyectos contenidos en los siguientes programas en los que tiene competencia la Subdirección: 1. Programa Institucional para la prestación del servicio, 2. Programa de Recolección, Transporte y Transferencia, 3. Programas de Barrido y Limpieza 4. Programa de lavado de áreas públicas, 5. Programa de Corte de Césped y Poda de árboles, 6. Programa de residuos especiales, 7. Programa de ruralidad, 8. Programa de Gestión del Riesgo</t>
  </si>
  <si>
    <t>Informe de seguimiento al PGIRS</t>
  </si>
  <si>
    <t>Para el cumplimiento de la actividad se realizaron las siguientes actividades para cada uno de los programas en cabeza de la Subdirección de RBL: 
1. Programa Institucional:
- Se anexa consolidad de las medidas correctivas que aparecen en la página de la Secretaría de Seguridad, Convivencia y Justicia con corte 20/01/2022. No ha sido posible recibir por parte de las estaciones de policía de las localidades un reporte directo por lo cual se consulta por este medio. Ver Programa 1. Proyecto 1. Actividad 2. Anexo 1.
- Se remitieron correos a la Secretaría Distrital del Hábitat con la información de la facturación, el recaudo y la cartera con el fin de que la SDH, realizará la proyección de Subsidios y contribuciones para que el Concejo de Bogotá apruebe los factores correspondientes. La SDH remitió al concejo de Bogotá el proyecto de subsidios y contribuciones con el proyecto de presupuesto y en este momento está en revisión por parte del Concejo. Ver Programa 1. Proyecto 2. Actividad 1. Anexo 1.
- Se cuenta con un FSRI vigente. Ver Programa 1. Proyecto 2. Actividad 2. Anexo 1 al 5.
2. Programa de Recolección, Transporte y Transferencia: 
- Se adjuntan rutas de recolección selectiva de residuos sólidos susceptibles de aprovechamiento para la ASE 5, Área Limpia. Ver Programa 2. Proyecto 4. Actividad 1. Anexo 1 y 2.
- Plan piloto en la Localidad de Suba para la ruta selectiva de recolección de residuos orgánicos. 11,11 Toneladas recolectadas en el mes de enero. Total de enero 2022: 11,11 Toneladas. Ver Programa 2. Proyecto 4. Actividad 4. Anexo 1.
- Visitas de seguimiento a la ruta de recolección de residuos orgánicos del concesionario Área Limpia – Suba dentro del marco de la supervisión del proyecto piloto de fechas 14.01.2022, 21.01.2022 y 27.01.2022. Ver Programa 2. Proyecto 4. Actividad 5. Anexo 1 al 3.
3. Programa de Barrido y Limpieza: 
- Se adelanto apoyó en la elaboración del proyecto decreto de espacio público, en donde se incluía lo correspondiente a cestas públicas.  Ver Programa 3. Proyecto 2. Actividad 3. Anexo 1.
- Jornada de Sensibilización y capacitación sobre el adecuado uso de cestas públicas en el marco de la feria de servicios liderada por la Alcaldía Local de Engativá en el Parque Fundacional de Engativá Pueblo de fecha 29.01.2022.  Ver Programa 3. Proyecto 2. Actividad 4. Anexo 1.
5. Programa de lavado: 
- Información de mayores frecuencias de lavado. Ver Programa 5. Proyecto 2. Actividad 3. Anexo 1 al 6. 
6. Programa de Residuos Especiales: 
- Jornadas de Sensibilización y entrega de información de las jornadas “Juntos Cuidamos Bogotá” en las localidades de Puente Aranda y Usaquén los días 21, 24, 25, 26, 27 y 28 de enero. Ver Programa 6. Proyecto 2.  Actividad 2. Anexo 1.
- Estrategia de Recuperación: "Juntos Cuidamos Bogotá" en las localidades de Usaquén y Puente Aranda los días 26 y 28 de enero. Ver Programa 6. Proyecto 2.  Actividad 2. Anexos 2 y 3.
- Recorrido de verificación para la estrategia de recuperación “Juntos Cuidamos Bogotá” en las localidades de Bosa, Ciudad Bolívar, Engativá, Kennedy y Usme el día 21.01.2022 . Ver Programa 6. Proyecto 2.  Actividad 2. Anexo 4.
- Se anexa soporte de dos mesas de trabajo, una con ECOGESTIONES de fecha 17.01.2022 y otra con la Secretaría Distrital de Ambiente de fecha 19.01.2022 para establecer el encadenamiento productivo en el manejo de los NFU. Ver Programa 6. Proyecto 3.  Actividad 4. Anexo 1 y 2.
- Se anexa soporte de una mesa de trabajo interinstitucional de fecha 21.01.2022 para revisar las actividades potenciales que se puedan proponer para el manejo de los NFU. Ver Programa 6. Proyecto 3.  Actividad 5. Anexo 1.
- Se anexa solicitud de propuesta económica a diferentes organizaciones para la gestión integral de los NFU. Ver Programa 6. Proyecto 3.  Actividad 5. Anexo 2.
8. Programa de Gestión del Riesgo: 
- Durante el mes de enero se llevó a cabo el proceso de contratación de los profesionales que brindarán apoyo en la ejecución de las actividades marco de los proyectos y actividades del Programa. Se adjunta una relación en archivo PDF del personal asignado. Ver Programa 8. Anexo 1.
- 27.01.2022: Se participó en la I sesión de la Mesa de Manejo de Emergencias y Desastres Distrital, espacio en el que la Unidad presentó de manera generalizada la descripción y alcance del PGIRS (Decreto 345 de 2020) y manifestó la necesidad al IDIGER y demás entidades participantes, que en el marco de las actividades formuladas en su Programa de Gestión de Riesgos, en las que se han analizado y caracterizado escenarios de riesgo asociados a la gestión integral de residuos sólidos en la ciudad, y como tal en el marco de la prestación del servicio público de aseo; se hace necesario iniciar los procesos de formulación conjunta de estrategias articuladas para la efectiva atención y respuesta a la materialización de los eventos asociados a los riesgos identificados. El acta de reunión de la mesa se encuentra en revisión de las entidades por tanto se anexa screen shot de la reunión virtual. Ver Programa 8. Proyecto 1. Actividad 2. Anexo 1. 
- 27.01.2022: Se participó en la I sesión de la Mesa de Manejo de Emergencias y Desastres Distrital, espacio en el que la Unidad presentó de manera generalizada la descripción y alcance del PGIRS (Decreto 345 de 2020) y manifestó la necesidad al IDIGER y demás entidades participantes, que en el marco de las actividades formuladas en su Programa de Gestión de Riesgos, en las que se han analizado y caracterizado escenarios de riesgo asociados a la gestión integral de residuos sólidos en la ciudad, y como tal en el marco de la prestación del servicio público de aseo; se hace necesario iniciar los procesos de formulación conjunta de estrategias, que permitan reducir la ocurrencia de eventos asociados a los riesgos identificados. Ver Programa 8. Proyecto 2. Actividad 1. Anexo 1.</t>
  </si>
  <si>
    <r>
      <t xml:space="preserve">Para el cumplimiento de la actividad se realizaron las siguientes actividades para cada uno de los programas en cabeza de la Subdirección de RBL: 
</t>
    </r>
    <r>
      <rPr>
        <b/>
        <u/>
        <sz val="10"/>
        <rFont val="Calibri"/>
        <family val="2"/>
        <scheme val="minor"/>
      </rPr>
      <t>1. Programa Institucional:</t>
    </r>
    <r>
      <rPr>
        <sz val="10"/>
        <rFont val="Calibri"/>
        <family val="2"/>
        <scheme val="minor"/>
      </rPr>
      <t xml:space="preserve">
- Se anexa reunión de empalme sobre mesas de trabajo correspondiente a la imposición de medidas sancionatorias por manejo inadecuado de residuos. Ver Programa 1. Proyecto 1. Actividad 1. Anexo 1 y 2.
- Se sube reporte de las medidas correctivas que aparecen en la página de la secretaria de Seguridad, Convivencia y Justicia a corte 21/02/2022. No ha sido posible recibir por parte de las estaciones de policía de las localidades un reporte directo por lo cual se consulta por este medio. Adicional se anexa de acuerdo con compromisos capacitación de secretaria de Convivencia y Justicia SCJ a Equipo de Gestión Social RBL UAESP. Ver Programa 1. Proyecto 1. Actividad 2. Anexo 1 y 2.
- Se cuenta con un acuerdo vigente donde se establecen los porcentajes de subsidios y contribuciones. Ver Programa 1. Proyecto 2. Actividad 1. Anexo 1.
- Se cuenta con un FSRI vigente. Ver Programa 1. Proyecto 2. Actividad 2. Anexo 1 al 5.
</t>
    </r>
    <r>
      <rPr>
        <b/>
        <u/>
        <sz val="10"/>
        <rFont val="Calibri"/>
        <family val="2"/>
        <scheme val="minor"/>
      </rPr>
      <t xml:space="preserve">2. Programa de Recolección, Transporte y Transferencia: </t>
    </r>
    <r>
      <rPr>
        <sz val="10"/>
        <rFont val="Calibri"/>
        <family val="2"/>
        <scheme val="minor"/>
      </rPr>
      <t xml:space="preserve">
- Se socializa al líder nueva encuesta para 2022 sobre contenedores incluyendo los soterrados para la localidad de Suba y se anexan cuatro (4) sensibilizaciones sobre el uso adecuado de los contenedores en diferentes localidades de Bogotá. Ver Programa 2. Proyecto 1. Actividad 1. Anexo 1.
- Se realizaron mesas de trabajo con los concesionarios Área Limpia y Promoambiental para definir la instalación de contenedores soterrados en el Distrito Capital. Ver Programa 2. Proyecto 1. Actividad 3. Anexo 1 y 2. 
- Se asiste a reunión una (1) reunión de socialización de soterrados en la Localidad de Suba. Ver Programa 2. Proyecto 1. Actividad 8. Anexo 1
- Se adjunta el censo de puntos críticos del mes de enero y febrero 2022. Ver Programa 2. Proyecto 2. Actividad 1. Anexo 1 y 2. 
- Plan piloto en la Localidad de Suba para la ruta selectiva de recolección de residuos orgánicos. 12,86 Toneladas recolectadas en el mes de febrero. Total de enero a febrero 2022: 23,96 Toneladas. Ver Programa 2. Proyecto 4. Actividad 4. Anexo 1.
- Se adjunta los informes de supervisión y seguimiento a la ruta de orgánicos del mes de febrero 2022. Ver Programa 2. Proyecto 4. Actividad 5. Anexo 1 al 7
</t>
    </r>
    <r>
      <rPr>
        <b/>
        <u/>
        <sz val="10"/>
        <rFont val="Calibri"/>
        <family val="2"/>
        <scheme val="minor"/>
      </rPr>
      <t xml:space="preserve">3. Programa de Barrido y Limpieza: </t>
    </r>
    <r>
      <rPr>
        <sz val="10"/>
        <rFont val="Calibri"/>
        <family val="2"/>
        <scheme val="minor"/>
      </rPr>
      <t xml:space="preserve">
- 14.02.2022: Reunión de seguimiento y verificación de avances al programa de barrido y limpieza especiales. Ver Programa 3.
- Capacitación al equipo del aplicativo para la validación en campo de las cestas públicas. Ver Programa 3. Proyecto 2. Actividad 2. Anexo 1 y 2. 
-Revisión de los indicadores propuestos y realización de las correcciones. Ver Programa 3. Proyecto 2. Actividad 3. Anexo 1. 
- Se sube soporte de socialización de dieciocho (18) actividades sobre el adecuado uso de cestas públicas en diferentes localidades de Bogotá. Ver Programa 3. Proyecto 2. Actividad 4. Anexo 1. 
</t>
    </r>
    <r>
      <rPr>
        <b/>
        <u/>
        <sz val="10"/>
        <rFont val="Calibri"/>
        <family val="2"/>
        <scheme val="minor"/>
      </rPr>
      <t xml:space="preserve">4. Programa de Poda de árboles y corte de césped: </t>
    </r>
    <r>
      <rPr>
        <sz val="10"/>
        <rFont val="Calibri"/>
        <family val="2"/>
        <scheme val="minor"/>
      </rPr>
      <t xml:space="preserve">
- Se adjunta cronograma de trabajo propuesto para el equipo de trabajo. Ver Programa 3. Anexo 1. 
- Se realiza presentación sobre el programa de corte de césped y poda de árboles. Ver Programa 3. Anexo 2. 
- Se realizan recorridos de verificación de puntos de muestreo propuestos para el análisis del crecimiento de césped. Ver Programa 3. Proyecto 1. Actividad 3. Anexo 1.
- 03.02.2022: Coordinación de actividades de inicio para la implementación de la metodología de cote de césped. Ver Programa 3. Proyecto 1. Actividad 3. Anexo 2. 
- Oficio de citación a mesa técnica interinstitucional para la verificación de planes de poda para la atención del arbolado público urbano. Ver Programa 3. Proyecto 2. Actividad 1. Anexo 1. 
</t>
    </r>
    <r>
      <rPr>
        <b/>
        <u/>
        <sz val="10"/>
        <rFont val="Calibri"/>
        <family val="2"/>
        <scheme val="minor"/>
      </rPr>
      <t>5. Programa de lavado:</t>
    </r>
    <r>
      <rPr>
        <sz val="10"/>
        <rFont val="Calibri"/>
        <family val="2"/>
        <scheme val="minor"/>
      </rPr>
      <t xml:space="preserve"> 
- 09.02.2022: Reunión de seguimiento y verificación de avances al programa de lavado de áreas públicas. Ver Programa 5. Anexo 1 y 1.1.
- Se sube soporte de socialización de cuatro (4) actividades de sensibilización para fortalecer el cambio de hábitos y generar sentido de pertenencia en la apropiación del espacio público, después del lavado de un punto sanitario. Ver Programa 5. Proyecto 1. Actividad 2. Anexo 1.  
- Reuniones de fechas 7, 11 y 16 para la verificación de la metodología propuesta de medición de puentes para el inventario de estos que requieran mayores frecuencias de lavado y sus visitas correspondientes. Ver Programa 5. Proyecto 2. Actividad 1. Anexos 1 al 3.
- 24.02.2022: Reunión para explicación de la metodología de medición de puentes y observaciones para visitas de campo. Ver Programa 5. Proyecto 2. Actividad 1. Anexo 4 y 4.1.
- Remisión de información de la metodología elaborada para la medición de puentes que requieran mayores frecuencias de lavado. Ver Programa 5. Proyecto 2. Actividad 1. Anexo 5.
- 17.02.2022: Visita de medición y verificación de puentes que requieren mayores frecuencias de lavado. Ver Programa 5. Proyecto 2. Actividad 1. Anexo 6. 
- Información de mayores frecuencias de lavado. Ver Programa 5. Proyecto 2. Actividad 3. Anexo 1 al 6. 
</t>
    </r>
    <r>
      <rPr>
        <b/>
        <u/>
        <sz val="10"/>
        <rFont val="Calibri"/>
        <family val="2"/>
        <scheme val="minor"/>
      </rPr>
      <t>6. Programa de Residuos Especiales:</t>
    </r>
    <r>
      <rPr>
        <sz val="10"/>
        <rFont val="Calibri"/>
        <family val="2"/>
        <scheme val="minor"/>
      </rPr>
      <t xml:space="preserve"> 
- Recopilación y revisión de forma del documento entregado en el año 2021. Ver Programa 6. Proyecto 1. Actividad 1 y 2. Anexo 1. 
- Se anexa soporte de las ocho jornadas a cabo en el marco de la estrategia Juntos Cuidamos Bogotá (JCB) para la gestión integral de RCD y voluminosos. Ver Programa 6. Proyecto 2. Actividad 2. Anexos 1 al 10. 
- Se anexa soporte de los recorridos realizados para las jornadas del mes de marzo en el marco de la estrategia de JCB. Ver Programa 6. Proyecto 2. Actividad 2. Anexos 11 al 14. 
- Se anexa cronograma para el mes de marzo. Ver Programa 6. Proyecto 2. Actividad 2. Anexo 15. 
- Se anexa la propuesta de temario para la construcción del documento manual de atención, gestión y disposición de los residuos sólidos especiales. Ver Programa 6. Proyecto 3. Actividad 2. Anexo 1. 
- Se anexa soporte de las diferentes actas de reunión llevadas a cabo en el marco de los indicadores técnicos y legales para la licitación del nuevo operador para la recolección de NFU arrojados en espacio público por generador desconocido. Ver Programa 6. Proyecto 3. Actividad 4. Anexos 1 al 7. 
- Se anexa soporte de las alianzas interinstitucionales para generar alternativas viables para la gestión integral de NFU. Ver Programa 6. Proyecto 3. Actividad 5. Anexo 1 al 11. 
- 09.02.2022: Reunión de seguimiento y verificación de avances al programa de residuos especiales. Ver Programa 6. 
</t>
    </r>
    <r>
      <rPr>
        <b/>
        <u/>
        <sz val="10"/>
        <rFont val="Calibri"/>
        <family val="2"/>
        <scheme val="minor"/>
      </rPr>
      <t>7. Programa de Ruralidad:</t>
    </r>
    <r>
      <rPr>
        <sz val="10"/>
        <rFont val="Calibri"/>
        <family val="2"/>
        <scheme val="minor"/>
      </rPr>
      <t xml:space="preserve"> 
- Se encuentra en elaboración el documento diagnóstico incluyendo el análisis de los cambios introducidos por el Decreto 555 del 29/12/2022. Ver Programa 7. Proyecto 1. Actividad 1. Anexo 1 y 2. 
- Se están adelantados los estudios previos para contratación de consultoría que realice la caracterización. Se ha discutido y construido la metodología para el desarrollo de la caracterización. Se adjunta jornadas de trabajo de fechas 15, 16, 18, 21, 22, 24 y 28 de Febrero. Ver Programa 7. Proyecto 1. Actividad 2. Anexos 1 al 7. 
- Se sube soporte de una (1) jornada de mesa de trabajo y presentación de la oferta de Gestión Social RBL al Colegio Olarte, en ruralidad de Usme. Ver Programa 7. Proyecto 3. Actividad 3. 
</t>
    </r>
    <r>
      <rPr>
        <b/>
        <u/>
        <sz val="10"/>
        <rFont val="Calibri"/>
        <family val="2"/>
        <scheme val="minor"/>
      </rPr>
      <t>8. Programa de Gestión del Riesgo:</t>
    </r>
    <r>
      <rPr>
        <sz val="10"/>
        <rFont val="Calibri"/>
        <family val="2"/>
        <scheme val="minor"/>
      </rPr>
      <t xml:space="preserve"> 
- 01.02.2022: Se participó en la reunión general de equipo líder PGIRS - RBL en el que se abordaron temas como cierre de pendientes 2021, actividades 2022. Ver Programa 8. General. Anexo 1 y 1.1.
- 08.02.2022: I - Reunión de equipo general 2022 del Programa (RBL), en la que se realizó presentación del equipo, introducción plan de trabajo e identificación de retos, así como los logros alcanzados el año pasado 2021.  Ver Programa 8. General Anexo 2.
- 01.02.2022: Formulación del cronograma del Programa y distribución de equipos de trabajo, presentación de datos, entre otros.  Ver Programa 8. General. Anexo 3 y 3.1.
- 15.02.2022: Reunión presencial con los integrantes nuevos del equipo a quienes se realiza una capacitación frente a la metodología aplicada a los seis (6) riesgos priorizados 2021.  Lo anterior con el fin de que puedan estar alineados con la aplicación de esta, para efectos de realizar este ejercicio con todo el equipo para el restante de escenarios de riesgo que se encuentran pendientes. Ver Programa 8. Proyecto 1. Actividad 1. Anexo 1 y 1.1.
- 23.02.2022: Distribución actividades: Se remiten documentos de trabajo y distribución del equipo para la realización de las tareas acordadas.  Ver Programa 8. Proyecto 1. Actividad 1. Anexo 2.
- Al no obtener respuesta a la solicitud de articulación requerida al IDIGER y demás entidades en el marco de las mesas de trabajo realizadas tanto en diciembre 2021 como enero de 2022, mediante radicado UAESP 20222000040021 se requiere de manera formal al IDIGER, adelantar de manera conjunta con la UAESP, actividades de articulación en aras de formular el marco de actuación a los escenarios identificados.  Ver Programa 8. Proyecto 1. Actividad 2. Anexo 1. 
- 23.02.2022: Distribución actividades:  Se remiten documentos de trabajo y distribución del equipo para la realización de las tareas acordadas donde se incluye la formulación preliminar de medidas de reducción; es importante precisar que estas medidas deben ser socializadas de manera posterior a través de articulación y mesas de trabajo interinstitucional para que se definan las definitivas, el ejercicio propuesto inicialmente es formular propuestas que puedan servir de base para las discusiones que puedan desarrollarse en adelante.  Ver Programa 8. Proyecto 2. Actividad 1. Anexo 1. 
- Para efectos de iniciar con las actividades marco de esta actividad, se está en espera del apoyo solicitado mediante el oficio 20222000040021, mencionado previamente en el presente reporte. Ver Programa 8. Proyecto 3. Actividad 3. Anexo 1. 
</t>
    </r>
  </si>
  <si>
    <t>1. Programa Institucional:
- Se sube reporte de las medidas correctivas que aparecen en la página de la secretaria de Seguridad, Convivencia y Justicia a corte 15/03/2022, Adicional de un reporte general desde 2017 a 2022. No ha sido posible recibir por parte de las estaciones de policía de las localidades un reporte directo por lo cual se consulta por este medio. Adicional se anexa de acuerdo con compromisos capacitación de secretaria de Convivencia y Justicia SCJ a Equipo de Gestión Social RBL UAESP. Ver Programa 1. Proyecto 1. Actividad 2. Anexo 1 y 2.
- Se cuenta con un acuerdo vigente donde se establecen los porcentajes de subsidios y contribuciones. Ver Programa 1. Proyecto 2. Actividad 1. Anexo 1.
- Se cuenta con un FSRI vigente. Ver Programa 1. Proyecto 2. Actividad 2. Anexo 1 al 5.
- 15.02.2022: Reunión con la Superintendencia de servicios. Ver Programa 1. Proyecto 4. Actividad 1. Anexo 1. 
2. Programa de Recolección, Transporte y Transferencia: 
- Se presenta diagnóstico del ASE 4 de los meses de febrero a junio 2019. Ver Programa 2. Proyecto 1. Actividad 1. Anexo 1 y 2.
- Se anexan nueve (9) sensibilizaciones sobre el uso adecuado de los contenedores y resumen de aplicación de encuesta en cuatro (4) localidades de Bogotá. Ver Programa 2. Proyecto 1. Actividad 1. Anexo 3. 
- Se adelantó el documento de lineamientos y ubicación de contenedores. Ver Programa 2. Proyecto 1. Actividad 2. Anexo 1.
- Se realizaron mesas de trabajo con Promoambiental para la definición de la ubicación de soterrados de fechas 04, 11, 18 y 25 de marzo de 2022. Ver Programa 2. Proyecto 1. Actividad 3. Anexo 1 al 4.
- Se presenta el adelanto de los estudios previos de la consultoría para la caracterización de residuos en contenedores. Ver Programa 2. Proyecto 1. Actividad 4. Anexo 1.
- Se supervisan siete (7) actividades de socialización y sensibilización de soterrados a usuarios en la Localidad de Suba, Usaquén y Chapinero. Ver Programa 2. Proyecto 1. Actividad 8. Anexo 1. 
- Se presenta el censo del mes de marzo presentado por los concesionarios. Ver Programa 2. Proyecto 2. Actividad 1. Anexo 1.
- Se presenta el informe del mes de enero 2022 de los concesionarios Ase 2, 3, 4 y 5. Ver Programa 2. Proyecto 2. Actividad 2. Anexo 1 al 4.
- Se implementó Plan piloto en la Localidad de Suba para la ruta selectiva de recolección de residuos orgánicos. 16,80 Toneladas recolectadas en el mes de marzo. Total de enero a marzo 2022: 40,76 Toneladas. Se adjuntan las toneladas recolectadas en el mes de marzo.  Ver Programa 2. Proyecto 4. Actividad 4. Anexo 1.
- Se anexan los informes de seguimiento a la ruta de orgánicos realizados en el mes de marzo 2022 de fechas 3, 4 y 10 de marzo de 2022. Ver Programa 2. Proyecto 4. Actividad 5. Anexo 1 al 3.
3. Programa de Barrido y Limpieza: 
-Para este periodo se elaboró el temario de la reunión, que está prevista para el 02 de junio de 2022. Ver Programa 3. Proyecto 1. Actividad 1. Anexo 1. 
- Para este periodo se realizó reunión de revisión de los cambios de uso del suelo determinados en el Decreto 555 de 2021, se anexa de acta de reunión del 24.03.2022. Ver Programa 3. Proyecto 1. Actividad 2. Anexo 1. 
- Se anexa documento con la propuesta del temario del documento metodológico que involucre las dinámicas de uso del suelo y desarrollo de actividades económicas para la asignación de frecuencias de barrido. 
- Se anexan documento de las revisiones de las PQR relacionadas con la actividad de barrido y limpieza. 
- Para este periodo se elaboraron el temario de la reunión, borrador del oficio de invitación para la mesa distrital de cestas y generación de formulario para la asistencia de esta. Dicha reunión está prevista para el 09 de junio de 2022. Ver Programa 3. Proyecto 2. Actividad 1. Anexo 1 y 2.
- Se realizó distribución de los cuadrantes de acuerdo con los sectores con mayores PQR relacionadas con las cestas públicas. 
- Como soporte se presentan el Excel con la distribución y cronograma de validaciones en campo y el visor con los cuadrantes asignados al equipo:  https://arcg.is/1rOL1r. 
- Se anexa informe avance de las validaciones en campo de las cestas públicas. 
- Se anexan informes de PQR relacionadas con las cestas públicas, para las zonas que fueron validadas en el mes de marzo. Ver Programa 3. Proyecto 2. Actividad 3. Anexo 1 y 2. 
- Se sube soporte de socialización de veintidós (22) actividades sobre el adecuado uso de cestas públicas en diferentes localidades de Bogotá. Ver Programa 3. Proyecto 2. Actividad 4. Anexo 1. 
- Se anexa documento preliminar del plan de trabajo de la ejecución del proyecto 2. Ver Programa 3. Proyecto 2. Actividad 4. Anexo 2.
- Se anexan acta de reunión de seguimiento del equipo del Programa de Barrido y Limpieza. Ver Programa 3. Proyecto 2. Actividad 5. Anexo 1 al 4.
4. Programa de Poda de árboles y corte de césped: 
- 16.03.2022: Reunión Planeación Ruta. Ver Programa 4. Proyecto 1. Actividad 4. Anexo 1. 
- Informe de avanzada en campo para validación de información de unidades de muestreo, Archivo de validación de formato encuesta de registro de datos y Archivo de las Unidades programadas para instalación en Marzo. Ver Programa 4. Proyecto 1. Actividad 4. Anexo 2. 
- Archivo del total de parcelas instaladas en Marzo y Carpeta con Registro Fotográfico. Ver Programa 4. Proyecto 1. Actividad 4. Anexo 3. 
- 16.03.2022: Acta mesa interinstitucional con Secretaría Distrital de Ambiente. Ver Programa 4. Proyecto 2. Actividad 1. Anexo 1. 
- Presentación realizada por UAESP a la Secretaría Distrital de Ambiente. Ver Programa 4. Proyecto 2. Actividad 1. Anexo 2.
5. Programa de lavado: 
- 17.03.2022: Reunión de seguimiento y verificación de avances al programa de lavado de áreas públicas. Ver Programa 5. Anexo 1.
- Se sube soporte de socialización de seis (6) actividades de sensibilización para fortalecer el cambio de hábitos y generar sentido de pertenencia en la apropiación del espacio público, antes, durante o después del lavado de un punto sanitario. Ver Programa 5. Proyecto 1. Actividad 2. Anexo 1.  
- 17.02.2022: Visitas de fechas 04.03.2022, 12.03.2022, 13.03.2022, 18.03.2022, 16.03.2022, 20.03.2022 23.03.2022, 31.03.2022 para la medición y verificación de puentes que requieren mayores frecuencias de lavado. Ver Programa 5. Proyecto 2. Actividad 1. Anexo 1 al 8. 
- Información de mayores frecuencias de lavado. Ver Programa 5. Proyecto 2. Actividad 3. Anexo 1 al 6. 
- Informes de seguimiento para la verificación técnico-operativa de los vehículos. Ver Programa 5. Proyecto 2. Actividad 3. Anexo 7 al 13.
6. Programa de Residuos Especiales: 
- Se realiza reunión general con los profesionales para establecer compromisos. Ver Programa 6. Proyecto 1. Anexo 1.
- Se hace una revisión por las nuevas profesionales a cargo del programa del documento entregado en 2021 y se realizan algunos comentarios de contenido para ser revisados y estructurados posteriormente. Ver Programa 6. Proyecto 1. Actividad 1 y 2. Anexo 1. 
- Se hace una revisión por las nuevas profesionales a cargo del programa del documento entregado en 2021 y se realizan algunos comentarios de contenido para ser revisados y estructurados posteriormente. Ver Programa 6. Proyecto 2. Actividad 1. Anexo 1.
- Se anexa soporte de las nueve jornadas llevadas a cabo en el marco de la estrategia Juntos Cuidamos Bogotá (JCB) para la gestión integral de RCD y voluminosos. Ver Programa 6. Proyecto 2. Actividad 2. Anexo 1.
- Se anexa presentación de la nueva estrategia de JCB. Ver Programa 6. Proyecto 2. Actividad 2. Anexo 1.
- Se realiza reunión general con los profesionales para establecer compromisos de las actividades 1 y 2. Ver Programa 6. Proyecto 2. Actividad 5 y 6. Anexo 1.
- Se realiza reunión general con los profesionales para establecer compromisos. Ver Programa 6. Proyecto 3. Anexo 1. 
- Avance del documento. Ver Programa 6. Proyecto 3. Actividad 2. Anexo 1.
- Se anexa soporte de las alianzas interinstitucionales para generar alternativas viables para la gestión integral de NFU, como las llantatones realizadas en diferentes localidades de la ciudad en el mes de marzo. Ver Programa 6. Proyecto 3. Actividad 5. Anexo 1.
7. Programa de Ruralidad: 
- Reunión de revisión de condiciones de prestación del servicio en la ruralidad de acuerdo con la adopción del nuevo POT. Ver Programa 7. Proyecto 1. Actividad 1. Anexo 1. 
- Se adelantó la estructuración de estudios previos para la caracterización en zona rural. Ver Programa 7. Proyecto 1. Actividad 2. Anexos 1. 
- Se sube soporte de una (1) reunión virtual y presentación de la oferta de Gestión Social RBL al Colegio El Destino, en ruralidad de Usme. Ver programa 7, Proyecto 3. Actividad 3
8. Programa de Gestión del Riesgo: 
- 25.03.2022: Teniendo en cuenta que todas las actividades del Programa y sus correspondientes productos deben ir alineados con las estrategias y planes distritales de gestión del riesgo, el 25 de marzo de 2022 se llevó a cabo reunión con el IDIGER, la cual fue solicitada mediante oficio en en el mes de febrero de 2022.  En esta reunión la UAESP contextualizó el ejercicio de identificación y priorización de los escenarios de riesgo identificados desde RBL, el estado de avance frente a la valoración 2021 y 2022, así como la propuesta de formulación de guías de actuación para una acción coordinada de respuesta.   Teniendo en cuenta que el IDIGER tiene contemplado la actualización de la estrategia distrital de respuesta así como el Plan Distrital de Gestión del Riesgo y Cambio Climático, consideró muy pertinente el ejercicio que se ha adelantado desde la Subdirección de RBL.  Se adjunta acta de reunión del 25 de marzo en archivo PDF. Ver Programa 8. General
- 08.03.2022: La Subdirección de RBL, en cabeza del Subdirector de RBL remitió el documento de identificación de riesgos 2021 con los ajustes requeridos por la Oficina Asesora de Planeación.  Se adjunta correo electrónico de remisión, el documento compilado y sus anexos. Ver Programa 7. Proyecto 1 Actividad 1. Anexo 1 al 3.
- Durante el mes de marzo se realizó la valoración de los escenarios de riesgos que se encontraban faltantes en la vigencia 2021, para el mes de abril se pretende realizar el proceso de revisión y consolidación del documento donde se encontrarán incluidos los finalizados, dado que corresponden a 10 escenarios con su correspondiente composición o contextualización por localidad. Ver Programa 7. Proyecto 1 Actividad 1. Anexo 1 al 3.
- Para el mes de marzo se propone una estructura del documento, en el que se plasma el ejercicio propuesto por el equipo de la Subdirección de RBL , en el cual para el presente periodo se definió el listado propuesto de ejecutores de la respuesta (entidades), así como los servicios de respuesta correlacionados con la Estrategia Distrital actual.  En el documento adjunto, el cual sigue en proceso de construcción, se presenta la estructura y las tablas de ejecutores y la tabla de correlación de los servicios de respuesta.   
- Así mismo dentro de este ejercicio, posteriormente dentro de este periodo, se diseñaron las fichas de GUIAS DE ACTUACIÓN.   Es importante resaltar que este ejercicio corresponde a la iniciativa de avance que desde la Subdirección de RBL se pretende, para efectos de contar con un insumo técnico de valoración posterior por parte del IDIGER y de las entidades que se propone participen en las acciones de respuesta. 
- El proceso anterior se realizó en el marco de las mesas de trabajo adelantadas por el equipo que integra el programa los día 01 y 15 de marzo (se adjuntas actas de reunión) y correo electrónico de distribución. Proyecto 1 Actividad 2. Anexo 1 al 4.
- 22.03.2022: Durante el periodo de marzo, se continúa el ejercicio de construcción iniciado en el mes de febrero respecto a las fichas de formulación preliminar de medidas de reducción.  Se realizó una capacitación de refuerzo sobre la ficha propuesta el 22 de marzo, se adjunta acta de reunión. Proyecto 2 Actividad 1
- Teniendo en cuenta que esta actividad depende de la formulación del marco de actuación interinstitucional, su ejecución en efecto provendrá del resultado del desarrollo de la actividad 2 del Proyecto 1 del Programa. En el documento mencionado en el Proyecto 2, Actividad 1, se propuso la inclusión y formulación de baterías de indicadores de desempeño, los cuales también se encuentran en construcción y discusión, mas se presentan los que a la fecha se han formulado. 
- Así mismo en las fichas de formulación de medidas de reducción (Proyecto 2, Actividad1) se incluyó una sección para el registro de indicadores de gestión que también serán incluidos en la batería de indicadores, los cuales como ya se mencionó se encuentran aún en construcción y discusión.</t>
  </si>
  <si>
    <r>
      <rPr>
        <b/>
        <u/>
        <sz val="10"/>
        <rFont val="Calibri"/>
        <family val="2"/>
        <scheme val="minor"/>
      </rPr>
      <t>1. Programa Institucional:</t>
    </r>
    <r>
      <rPr>
        <sz val="10"/>
        <rFont val="Calibri"/>
        <family val="2"/>
        <scheme val="minor"/>
      </rPr>
      <t xml:space="preserve">
-Oficios generados a Alcaldías locales sobre las primeras mesas de trabajo 2022. Ver Programa 1. Proyecto 1. Actividad 1. Anexo 1. 
-04.04.2022: Mesa de trabajo con Localidad Chapinero para la imposición de medidas sancionatorias por manejo inadecuado de residuos. Ver Programa 1. Proyecto 1. Actividad 1. Anexo 2. 
- Se sube correo de solicitud a secretaria de Convivencia y Justicia SCJ de las medidas correctivas correspondientes a marzo y abril de 2022. Ver Programa 1. Proyecto 1. Actividad 2. Anexo 1. 
- Se anexa presentación con informe por localidad de medidas correctivas desde 2017 a febrero 2022 para las mesas de trabajo. Ver Programa 1. Proyecto 1. Actividad 2. Anexo 2 y 3.
- Se cuenta con un acuerdo vigente donde se establecen los porcentajes de subsidios y contribuciones. Ver Programa 1. Proyecto 2. Actividad 1. Anexo 1.
- Se cuenta con un FSRI vigente. Ver Programa 1. Proyecto 2. Actividad 2. Anexo 1 al 5.
</t>
    </r>
    <r>
      <rPr>
        <b/>
        <u/>
        <sz val="10"/>
        <rFont val="Calibri"/>
        <family val="2"/>
        <scheme val="minor"/>
      </rPr>
      <t>2. Programa de Recolección, Transporte y Transferencia:</t>
    </r>
    <r>
      <rPr>
        <sz val="10"/>
        <rFont val="Calibri"/>
        <family val="2"/>
        <scheme val="minor"/>
      </rPr>
      <t xml:space="preserve"> 
- Se anexa informe de las encuestas que van hasta el momento con 159 encuestas realizadas y se anexan siete (7) sensibilizaciones sobre el uso adecuado de los contenedores en diferentes localidades de Bogotá. Ver Programa 2. Proyecto 1. Actividad 1. Anexo 1 y 2. 
- Se anexan los avances del diagnóstico de contenerización adelantados. Ver Programa 2. Proyecto 1. Actividad 1. Anexo 3 al 6.
- Se adjunta el avance en el documento de lineamientos de ubicación de contenedores. Ver Programa 2. Proyecto 1. Actividad 2. Anexo 1.
- Se anexan las reuniones sostenidas con los prestadores del servicio público de aseo para la instalación de contenedores soterrados. Ver Programa 2. Proyecto 1. Actividad 3. Anexo 1 al 6. 
- Se anexa el avance en los documentos para la consultoría para la caracterización de residuos. Ver Programa 2. Proyecto 1. Actividad 4. Anexo 1. 
- Se asiste a reunión tres (3) seguimientos de socialización de soterrados en la Localidad de Suba. Ver Programa 2. Proyecto 1. Actividad 8. Anexo 1. 
- Se anexan los censos del mes de abril. Ver Programa 2. Proyecto 2. Actividad 1. Anexo 1. 
- Se anexan los informes de ASE 2 y 5 de intervención de puntos críticos. Ver Programa 2. Proyecto 2. Actividad 2. Anexo 1 y 2. 
- Se anexa entrega de punto crítico en la localidad de Suba. Ver Programa 2. Proyecto 2. Actividad 3. Anexo 1 y 2. 
- Se implementó Plan piloto en la Localidad de Suba para la ruta selectiva de recolección de residuos orgánicos. 16,04 Toneladas recolectadas en el mes de abril. Total de enero a abril 2022: 56,8 Toneladas. Se adjuntan las toneladas recolectadas en el mes de marzo.  Ver Programa 2. Proyecto 4. Actividad 4. Anexo 1.
- Se anexan los seguimientos realizados a la ruta diferenciada de recolección de orgánicos para el mes de abril de la localidad de Suba de fechas 7,8 y 22 de abril de 2022. Ver Programa 2. Proyecto 4. Actividad 5. Anexo 1 al 4.
</t>
    </r>
    <r>
      <rPr>
        <b/>
        <u/>
        <sz val="10"/>
        <rFont val="Calibri"/>
        <family val="2"/>
        <scheme val="minor"/>
      </rPr>
      <t>3. Programa de Barrido y Limpieza:</t>
    </r>
    <r>
      <rPr>
        <sz val="10"/>
        <rFont val="Calibri"/>
        <family val="2"/>
        <scheme val="minor"/>
      </rPr>
      <t xml:space="preserve"> 
-Para este periodo se avanzó en la proyección de los oficios para la citación a la mesa interinstitucional de barrido y limpieza, convocada para el 02 de junio de 2022. Ver Programa 3. Proyecto 1. Actividad 1. Anexo 1. 
- Se realizó la revisión y ajuste a los temas que serán desarrollados en el Documento Metodológico que involucre las dinámicas de uso de suelo y desarrollo de actividad económica para la asignación de frecuencias de barrido. Ver Programa 3. Proyecto 1. Actividad 2. Anexo 1. 
- Para este periodo se avanzó en la proyección de los oficios para la citación a la mesa interinstitucional de cestas públicas, convocada para el 09 de junio de 2022. Ver Programa 3. Proyecto 1. Actividad 1. Anexo 1. 
- Para este periodo se adelantaron 3 reuniones en atención a la revisión y análisis de los datos que se han obtenido a través de las cestas validadas en campo. Como evidencia se anexan las actas de reunión y presentación de avances del Programa de Barrido y Limpieza, que fue expuesta al Subdirector de RBL el 21 de abril. Ver Programa 3. Proyecto 2. Actividad 2. Anexo 1 al 3. 
- 08.04.2022: Reunión para la asignación de cuadrantes a los profesionales asignado al Programa de Barrido, basados con la distribución de las PQR relacionadas con cestas públicas. Evidencia acta de reunión. Ver Programa 3. Proyecto 2. Actividad 2. Anexo 4.
- Avances en las validaciones en campo de las cestas públicas a través del aplicativo SURVEY 123, como evidencia se deja el enlace del visor con el registro de los cuadrantes de la ciudad validados en campo: Link de consulta: https://www.arcgis.com/home/webmap/viewer.html?webmap=a7d62649c6b248a196409ea0715731f2&amp;extent=-74.1604,4.6597,-73.9069,4.7981 . Ver Programa 3. Proyecto 2. Actividad 2. Anexo 5. 
- Se sube soporte de socialización de once (11) actividades sobre el adecuado uso de cestas públicas en diferentes localidades de Bogotá. Ver Programa 3. Proyecto 2. Actividad 4. Anexo 1. 
- Apoyó la actividad de verificación de cestas en las localidades de Suba, Santa Fe y Fontibón. Ver Programa 3. Proyecto 2. Actividad 2. Anexo 1. 
- Para este periodo se presenta el informe mensual del avance de las validaciones en campo para la verificación del estado de las cestas públicas en la ciudad. Ver Programa 3. Proyecto 2. Actividad 5. Anexo 1. 
</t>
    </r>
    <r>
      <rPr>
        <b/>
        <u/>
        <sz val="10"/>
        <rFont val="Calibri"/>
        <family val="2"/>
        <scheme val="minor"/>
      </rPr>
      <t>4. Programa de Poda de árboles y corte de césped:</t>
    </r>
    <r>
      <rPr>
        <sz val="10"/>
        <rFont val="Calibri"/>
        <family val="2"/>
        <scheme val="minor"/>
      </rPr>
      <t xml:space="preserve"> 
- 08.04.2022: Acta de mesa interinstitucional con la EAAB con la presentación anexa. Ver Programa 4. Proyecto 1. Actividad 2. Anexo 1. 
- Informes de la instalación de las unidades de muestreo y archivo Excel del informe preliminar de las parcelas instaladas durante abril. Ver Programa 4. Proyecto 1. Actividad 4. Anexo 1 y 2. 
-  07.04.2022: Acta mesa interinstitucional para ajuste de los PP vigentes con SDA y presentación realizada en la reunión. Ver Programa 4. Proyecto 2. Actividad 1. Anexo 1 y 2.
</t>
    </r>
    <r>
      <rPr>
        <b/>
        <u/>
        <sz val="10"/>
        <rFont val="Calibri"/>
        <family val="2"/>
        <scheme val="minor"/>
      </rPr>
      <t>5. Programa de lavado:</t>
    </r>
    <r>
      <rPr>
        <sz val="10"/>
        <rFont val="Calibri"/>
        <family val="2"/>
        <scheme val="minor"/>
      </rPr>
      <t xml:space="preserve"> 
- 08.04.2022: Reunión de seguimiento y verificación de avances al programa de lavado de áreas públicas. Ver Programa 5. Anexo 1.
- 20.04.2022: Capacitación del uso de la herramienta para el inventario de puentes. Ver Programa 5. Anexo 2. 
- Se ofició al Departamento Administrativo de la Defensoría del Espacio Público – DADEP con el fin de propiciar y consolidar mesas interinstitucionales anuales en las que participen las instituciones que tengan injerencia en la oferta y mantenimiento de baños públicos en la ciudad. Ver Programa 5. Proyecto 1. Actividad 1. Anexo 1. 
- Se sube soporte de socialización de cuatro (4) actividades de sensibilización para fortalecer el cambio de hábitos y generar sentido de pertenencia en la apropiación del espacio público, antes, durante o después del lavado de un punto sanitario. Ver Programa 5. Proyecto 1. Actividad 2. Anexo 1.  
- Se realizaron nueve (9) visitas de fechas 03.04.2022, 06.04.2022, 08.04.2022, 10.04.2022, 12.04.2022, 16.04.2022, 17.04.2022, 20.04.2022, 22.04.2022 para la medición y verificación de puentes que requieren mayores frecuencias de lavado. Ver Programa 5. Proyecto 2. Actividad 1. Anexo 1 al 9. 
- Información de mayores frecuencias de lavado. Ver Programa 5. Proyecto 2. Actividad 3. Anexo 1 al 6. 
- 07.04.2022: Reunión de Seguimiento lavado puentes peatonales. Ver Programa 5. Proyecto 2. Actividad 3. Anexo 7. 
- Informes de seguimiento para la verificación técnico-operativa de los vehículos de fechas 04.04.2022, 06.04.2022 y 19.04.2022. Ver Programa 5. Proyecto 2. Actividad 3. Anexo 8 al 10.
</t>
    </r>
    <r>
      <rPr>
        <b/>
        <u/>
        <sz val="10"/>
        <rFont val="Calibri"/>
        <family val="2"/>
        <scheme val="minor"/>
      </rPr>
      <t xml:space="preserve">6. Programa de Residuos Especiales: 
</t>
    </r>
    <r>
      <rPr>
        <sz val="10"/>
        <rFont val="Calibri"/>
        <family val="2"/>
        <scheme val="minor"/>
      </rPr>
      <t xml:space="preserve">-  Se adjunta el informe con los avances realizados, de acuerdo con los comentarios realizados el mes pasado. Ver Programa 6. Proyecto 1. Anexo 1.
- Se realiza reunión con Alcaldía de Fontibón para solicitar apoyos en sensibilización interinstitucional para la actividad de JCB. Ver Programa 6. Proyecto 1. Actividad 3. Anexo 1. 
- 04.04.2022: Se anexa reunión operativa donde se establece el nuevo esquema de JCB. Ver Programa 6. Proyecto 2. Actividad 1. Anexo 1. 
- 18.04.2022: Se anexa reunión de JCB abril y mayo. Ver Programa 6. Proyecto 2. Actividad 2. Anexo 1. 
- Se anexa soporte de las jornadas llevadas a cabo en el marco de la estrategia Juntos Cuidamos Bogotá (JCB) para la gestión integral de RCD y voluminosos y soportes de las encuestas de satisfacción realizadas en dichas jornadas. Ver Programa 6. Proyecto 2. Actividad 2. Anexo 2 al 5.
- Se anexa el documento 2021 con comentarios. Ver Programa 6. Proyecto 2. Actividad 5 y 6. Anexo 1 y 2. 
- 07.04.2022: Se anexa reunión para verificar documento elaborado por profesionales. Ver Programa 6. Proyecto 3. Actividad 1 y 2. Anexo 1. 
- Se anexa el documento preliminar de manual de atención. Ver Programa 6. Proyecto 3. Actividad 1 y 2. Anexo 2. 
- 11.04.2022: Se anexa reunión interinstitucional con SDA para incorporar recolección posconsumo en las jornadas de JCB. Ver Programa 6. Proyecto 3. Actividad 3. Anexo 1. 
- 06.04.2022: Se anexa reunión de articulación con CEMEX para el encadenamiento productivo de NFU. Ver Programa 6. Proyecto 3. Actividad 4. Anexo 1. 
- Se anexa soporte de las alianzas interinstitucionales para generar alternativas viables para la gestión integral de NFU, como las llantatones realizadas en diferentes localidades de la ciudad en el mes de abril. Ver Programa 6. Proyecto 3. Actividad 5. Anexo 1. 
</t>
    </r>
    <r>
      <rPr>
        <b/>
        <u/>
        <sz val="10"/>
        <rFont val="Calibri"/>
        <family val="2"/>
        <scheme val="minor"/>
      </rPr>
      <t xml:space="preserve">7. Programa de Ruralidad: 
</t>
    </r>
    <r>
      <rPr>
        <sz val="10"/>
        <rFont val="Calibri"/>
        <family val="2"/>
        <scheme val="minor"/>
      </rPr>
      <t xml:space="preserve">- Visor cambios en la conformación de la ruralidad, actividades prestadas en áreas rurales y catastro usuarios: Link de consulta: https://experience.arcgis.com/template/e5fd1e3e50d644d8ab63fcc50a0667da ; https://arcg.is/1Gq1Oj1 ; https://arcg.is/1bSjee0; https://arcg.is/1KXuG4; https://www.google.com/maps/d/edit?mid=1yntcD2IUNwtBTNZycuppnP91T7qrjITd&amp;usp=sharing. Ver Programa 7. Proyecto 1. Actividad 1. Anexo 1 al 5.
- Se realizan las discusiones del cambio de uso de suelo en el marco del nuevo POT para la Ciudad y su incidencia en la prestación del servicio. Acta mesa de discusión. Ver Programa 7. Proyecto 1. Actividad 1. Anexo 6. 
- Se trabajan en los estudios previos para la contratación de consultoría que realizará la caracterización. Ver Programa 7. Proyecto 1. Actividad 2. Anexo 1. 
- 26.04.2022: Se realiza mesa de trabajo con la Subdirección de aprovechamiento en donde se presenta el trabajo diagnóstico que ha trabajado la Subdirección RBL y se discuten las propuestas de manejo diferenciado de residuos para trabajar de manera conjunta entre la dos Subdirecciones. Ver Programa 7. Proyecto 1. Actividad 3. Anexo 1.
- Se sube soporte de cuatro (4) actividades donde se presentó la oferta de Gestión Social RBL al colegios y usuarios en ruralidad de Santa Fe y Ciudad Bolívar. Ver Programa 7. Proyecto 3. Actividad 3. Anexo 1.
</t>
    </r>
    <r>
      <rPr>
        <b/>
        <u/>
        <sz val="10"/>
        <rFont val="Calibri"/>
        <family val="2"/>
        <scheme val="minor"/>
      </rPr>
      <t xml:space="preserve">8. Programa de Gestión del Riesgo: 
</t>
    </r>
    <r>
      <rPr>
        <sz val="10"/>
        <rFont val="Calibri"/>
        <family val="2"/>
        <scheme val="minor"/>
      </rPr>
      <t>- Reunión de armonización metodológica Programa de Gestión de Riesgos - PGIRS:  El 22 de abril de 2022 se llevó a cabo reunión liderada por la OAP, en la que RBL presentó las fichas propuestas para la formulación de medidas de intervención y de actuación P1A2 y P2A1.  Estas fichas serán compartidas con las Subdirecciones de Disposición Final y Aprovechamiento para que estas dependencias evalúen si consideran pertinente unificar metodológicamente las formulaciones. El acta de reunión reposa en la Oficina Asesora de Planeación.
Reunión de revisión de parámetros de línea base:  el día 28 de abril de 2022 se llevó a cabo reunión de revisión de parámetros a proponer para la construcción de la línea base del Programa de Gestión de Riesgos; se encuentra en evaluación las fuentes de información que servirán de insumo para alimentarlo.  
- Durante el periodo de abril de 2022 se continuó con la formulación del análisis de riesgo del resto de escenarios, se avanzó en los pasos 1: calificación de las amenazas y paso 2: análisis de vulnerabilidad.  Se adjunta documento en el que se han ido incluyendo las tablas de estos dos pasos para los escenarios trabajados. Ver Programa 8. Proyecto 1 Actividad 1. Anexo 1.
- Durante el periodo de abril, se continúa el ejercicio de formulación de fichas preliminares de medidas de reducción.  Se adjuntan las fichas para los escenarios de riesgo asociados con: Lluvias torrenciales, Procedimiento Antitécnico Previo, Accidente Vehicular, Falta de Mantenimiento del arbolado e inestabilidad de terreno. Ver Programa 8. Proyecto 2. Actividad 1. Anexo 1.
- En las fichas de formulación de medidas de reducción (Proyecto 2, Actividad1) se incluyó una sección para el registro de indicadores de evaluación de estas medidas que también serán incluidos en la batería de indicadores (ver documento adjunto P2A2).</t>
    </r>
  </si>
  <si>
    <r>
      <rPr>
        <b/>
        <u/>
        <sz val="10"/>
        <rFont val="Calibri"/>
        <family val="2"/>
        <scheme val="minor"/>
      </rPr>
      <t>1. Programa Institucional:</t>
    </r>
    <r>
      <rPr>
        <sz val="10"/>
        <rFont val="Calibri"/>
        <family val="2"/>
        <scheme val="minor"/>
      </rPr>
      <t xml:space="preserve">
-Primeras mesas de trabajo con Alcaldías Locales sobre medidas sancionatorias por manejo inadecuado de residuos. Ver Programa 1. Proyecto 1. Actividad 1. Anexo 1. 
- Se anexa Excel con informe por localidad de medidas correctivas desde 2017 a abril 2022 y correo enviado con el análisis de cada pestaña del Excel. Ver Programa 1. Proyecto 1. Actividad 2. Anexo 1 y 2. 
- Se cuenta con un acuerdo vigente donde se establecen los porcentajes de subsidios y contribuciones. Ver Programa 1. Proyecto 2. Actividad 1. Anexo 1.
- Se cuenta con un FSRI vigente. Ver Programa 1. Proyecto 2. Actividad 2. Anexo 1 al 5.
</t>
    </r>
    <r>
      <rPr>
        <b/>
        <u/>
        <sz val="10"/>
        <rFont val="Calibri"/>
        <family val="2"/>
        <scheme val="minor"/>
      </rPr>
      <t>2. Programa de Recolección, Transporte y Transferencia:</t>
    </r>
    <r>
      <rPr>
        <sz val="10"/>
        <rFont val="Calibri"/>
        <family val="2"/>
        <scheme val="minor"/>
      </rPr>
      <t xml:space="preserve"> 
- Se anexa informe de las encuestas que van hasta el momento con 203 encuestas realizadas y se anexan seis (6) sensibilizaciones sobre el uso adecuado de los contenedores en diferentes localidades de Bogotá. Ver Programa 2. Proyecto 1. Actividad 1. Anexo 1 y 2. 
- Se realizaron mesas de trabajo con los prestadores Área Limpia y Promoambiental relacionado con la ubicación de contenedores soterrados. Ver Programa 2. Proyecto 1. Actividad 3. Anexo 3 al 5.
- Se adelantaron estudios previos para contratar la caracterización de residuos presentados en contenedores. Ver Programa 2. Proyecto 1. Actividad 4. Anexo 1 al 2.
- Se asiste a reunión ocho (8) seguimientos de socialización de soterrados realizados en la Localidades de Suba y Usaquén. Ver Programa 2. Proyecto 1. Actividad 8. Anexo 1 y 2. 
- Se presentan los censos de puntos críticos reportados por parte de cada uno de los prestadores del servicio. Ver Programa 2. Proyecto 2. Actividad 1. Anexo 1. 
- Se realzó entrega de punto crítico en la localidad de Suba. Ver Programa 2. Proyecto 2. Actividad 3. Anexo 1 y 2. 
- Se implementó Plan piloto en la Localidad de Suba para la ruta selectiva de recolección de residuos orgánicos con 15,63 Toneladas recolectadas en el mes de mayo. Total de enero a mayo 2022: 72,43 Toneladas. Se adjuntan las toneladas recolectadas en el mes de mayo.  Ver Programa 2. Proyecto 4. Actividad 4. Anexo 1.
- Se anexan los seguimientos realizados a la ruta diferenciada de recolección de orgánicos para el mes de mayo de la localidad de Suba. Ver Programa 2. Proyecto 4. Actividad 5. Anexo 1.
</t>
    </r>
    <r>
      <rPr>
        <b/>
        <u/>
        <sz val="10"/>
        <rFont val="Calibri"/>
        <family val="2"/>
        <scheme val="minor"/>
      </rPr>
      <t>3. Programa de Barrido y Limpieza:</t>
    </r>
    <r>
      <rPr>
        <sz val="10"/>
        <rFont val="Calibri"/>
        <family val="2"/>
        <scheme val="minor"/>
      </rPr>
      <t xml:space="preserve"> 
- Para este periodo se verificaron las pruebas de entrega y confirmaciones de asistencia a la mesa distrital de barrido convocada para el 02 de junio de 2022. Se anexa registro de cada una de las comunicaciones. Ver Programa 3. Proyecto 1. Actividad 1. Anexo 1. 
- Avance del estado del arte relacionado con los usos del suelo y actividad económica de acuerdo con el POT Decreto 555 de 2021, que hace parte del "Documento Metodológico que involucre las dinámicas de uso de suelo y desarrollo de actividad económica para la asignación de frecuencias de barrido".  Se anexa documento. Ver Programa 3. Proyecto 1. Actividad 2. Anexo 1 y 2. 
- Para este periodo se verificaron las pruebas de entrega y confirmaciones de asistencia a la mesa distrital de cestas públicas convocada para el 09 de junio de 2022. Se anexa registro de cada una de las comunicaciones. Ver Programa 3. Proyecto 1. Actividad 1. Anexo 1. 
- Se presentan las distribuciones para las actividades en campo y los avances en las validaciones en campo de las cestas públicas a través del aplicativo SURVEY 123, como evidencia se deja el enlace del visor con el registro de los cuadrantes de la ciudad validados en campo: https://www.arcgis.com/home/webmap/viewer.html?webmap=a7d62649c6b248a196409ea0715731f2&amp;extent=-74.1604,4.6597,-73.9069,4.7981. Ver Programa 3. Proyecto 2. Actividad 2. Anexo 1.
- Para este periodo se elaboró presentación con la revisión y análisis de los datos que se han obtenido a través de las cestas validadas en campo. Como evidencia se anexan presentación. Ver Programa 3. Proyecto 2. Actividad 2. Anexo 2.
- Se sube soporte de socialización de veintiún (21) actividades sobre el adecuado uso de cestas públicas en diferentes localidades de Bogotá y se apoyó la actividad de verificación de cestas en la localidad de Teusaquillo. Ver Programa 3. Proyecto 2. Actividad 4. Anexo 1 y 2. 
- Para este periodo se presenta el informe mensual del avance de las validaciones en campo para la verificación del estado de las cestas públicas en la ciudad. Ver Programa 3. Proyecto 2. Actividad 5. Anexo 1. 
- Se realizó reunión de seguimiento con el equipo de acuerdo con el plan de trabajo, se anexa acta de reunión del 13 de mayo. Ver Programa 3. Proyecto 2. Actividad 5. Anexo 2. 
</t>
    </r>
    <r>
      <rPr>
        <b/>
        <u/>
        <sz val="10"/>
        <rFont val="Calibri"/>
        <family val="2"/>
        <scheme val="minor"/>
      </rPr>
      <t>4. Programa de Poda de árboles y corte de césped:</t>
    </r>
    <r>
      <rPr>
        <sz val="10"/>
        <rFont val="Calibri"/>
        <family val="2"/>
        <scheme val="minor"/>
      </rPr>
      <t xml:space="preserve"> 
- Soporte invitación: Radicado 20222000114861 Invitación a mesa de trabajo consolidación información mediciones crecimiento de césped JBB – UAESP. Ver Programa 4. Proyecto 1. Actividad 2. Anexo 1.
- Soporte invitación: Vía email - Teams Invitación a mesa de trabajo consolidación información mediciones crecimiento de césped JBB - UAESP 15-06-2022. Ver Programa 4. Proyecto 1. Actividad 2. Anexo 2. 
- Instalación Unidades de muestreo: Informes de las mediciones realizadas en cada día. Ver Programa 4. Proyecto 1. Actividad 4. Anexo 1. 
- Archivo del total de parcelas instaladas en mayo y archivo Excel consolidados de las mediciones. Ver Programa 4. Proyecto 1. Actividad 4. Anexo 2. 
-  Invitación mesa interinstitucional con SDA para ajuste de la labor social en el marco de los planes de poda. Ver Programa 4. Proyecto 2. Actividad 1. Anexo 1.
</t>
    </r>
    <r>
      <rPr>
        <b/>
        <u/>
        <sz val="10"/>
        <rFont val="Calibri"/>
        <family val="2"/>
        <scheme val="minor"/>
      </rPr>
      <t>5. Programa de lavado:</t>
    </r>
    <r>
      <rPr>
        <sz val="10"/>
        <rFont val="Calibri"/>
        <family val="2"/>
        <scheme val="minor"/>
      </rPr>
      <t xml:space="preserve"> 
- 27.05.2022: Reunión de seguimiento y verificación de avances al programa de lavado de áreas públicas. Ver Programa 5. Anexo 1.
-Se asistió a las reuniones preparatorias para los avances de la Acción Popular de Baños Públicos con el fin de propiciar y consolidar mesas interinstitucionales anuales en las que participen las instituciones que tengan injerencia en la oferta y mantenimiento de baños públicos en la ciudad. Ver Programa 5. Proyecto 1. Actividad 1. Anexo 1 al 3. 
- Se sube soporte de socialización de cinco (5) actividades de sensibilización para fortalecer el cambio de hábitos y generar sentido de pertenencia en la apropiación del espacio público, antes, durante o después del lavado de un punto sanitario. Ver Programa 5. Proyecto 1. Actividad 2. Anexo 1.  
- Se realizaron dieciséis (16) visitas de fechas 02.05.2022, 03.05.2022, 04.05.2022, 05.05.2022, 07.05.2022, 10.05.2022, 11.05.2022, 12.05.2022, 19.05.2022, 21.05.2022, 22.05.2022, 24.05.2022 y 28.05.2022 para la medición y verificación de puentes que requieren mayores frecuencias de lavado. Ver Programa 5. Proyecto 2. Actividad 1. Anexo 1 al 16. 
- Información de mayores frecuencias de lavado. Ver Programa 5. Proyecto 2. Actividad 3. Anexo 1 al 6. 
</t>
    </r>
    <r>
      <rPr>
        <b/>
        <u/>
        <sz val="10"/>
        <rFont val="Calibri"/>
        <family val="2"/>
        <scheme val="minor"/>
      </rPr>
      <t>6. Programa de Residuos Especiales:</t>
    </r>
    <r>
      <rPr>
        <sz val="10"/>
        <rFont val="Calibri"/>
        <family val="2"/>
        <scheme val="minor"/>
      </rPr>
      <t xml:space="preserve"> 
-  Se adjunta el informe con los avances realizados, de acuerdo con los comentarios realizados el mes de marzo. Ver Programa 6. Proyecto 1. Actividad 1. Anexo 1.
- 13.05.2022: Se realiza reunión con los apoyos de esta actividad para dividir el trabajo a realizar en el documento. Ver Programa 6. Proyecto 1. Actividad 2. Anexo 1.
- Se realiza reunión con Alcaldía de Ciudad Bolívar y Engativá para solicitar apoyos en sensibilización interinstitucional para la actividad de JCB. Ver Programa 6. Proyecto 1. Actividad 3. Anexo 1 y 2. 
- Se adjunta el informe con los avances realizados, de acuerdo con los comentarios realizados el mes de marzo. Ver Programa 6. Proyecto 2. Actividad 1. Anexo 1. 
- Soportes de informes de las jornadas de Juntos Cuidamos Bogotá y Tomas Territoriales y soportes de las encuestas de satisfacción realizadas en dichas jornadas. Ver Programa 6. Proyecto 2. Actividad 2. Anexo 1 al 6.
- Se realiza reunión con los profesionales encargados para coordinar con el abogado de RBL. Ver Programa 6. Proyecto 2. Actividad 5 y 6. Anexo 1. 
- Se anexa correo solicitando un oficio y la reiteración de este. Ver Programa 6. Proyecto 2. Actividad 5 y 6. Anexo 2.  
- Se anexa matriz a la fecha con las diferencias identificadas en la página web de los concesionarios sobre la línea 110 y la solicitud de recolección de RCD y voluminosos. Ver Programa 6. Proyecto 2. Actividad 5 y 6. Anexo 3. 
- Se anexa reunión para solicitar el apoyo del abogado en el documento de instrumentos legales. Ver Programa 6. Proyecto 3. Actividad 1. Anexo 1. 
- Se anexa el avance del manual de atención. Ver Programa 6. Proyecto 3. Actividad 2. Anexo 1. 
- Se envía correo aclaratorio sobre el objetivo del PGIRS y se solicita realizar un oficio para la articulación con SDA. Ver Programa 6. Proyecto 3. Actividad 3. Anexo 1. 
- Se anexa reunión de articulación con Ministerio de Ambiente. Ver Programa 6. Proyecto 3. Actividad 4. Anexo 1. 
- Se anexa histórico del correo con solicitud del CRP para el nuevo contrato. Ver Programa 6. Proyecto 3. Actividad 4. Anexo 2. 
- Se anexa soporte de las alianzas interinstitucionales para generar alternativas viables para la gestión integral de NFU, como las llantatones realizadas en diferentes localidades de la ciudad en el mes de mayo. Ver Programa 6. Proyecto 3. Actividad 5. Anexo 1. 
</t>
    </r>
    <r>
      <rPr>
        <b/>
        <u/>
        <sz val="10"/>
        <rFont val="Calibri"/>
        <family val="2"/>
        <scheme val="minor"/>
      </rPr>
      <t>7. Programa de Ruralidad:</t>
    </r>
    <r>
      <rPr>
        <sz val="10"/>
        <rFont val="Calibri"/>
        <family val="2"/>
        <scheme val="minor"/>
      </rPr>
      <t xml:space="preserve"> 
- Ajustes en el Diagnóstico de Ruralidad incluyendo las nuevas localidades con área rural. Ver Programa 7. Proyecto 1. Actividad 1. Anexo 1 y 2.
- Se realizó reunión con la Subdirección de aprovechamiento para revisar el 25 de mayo las posibilidades de gestión diferenciada de los residuos en área rural, como producto de la reunión se revisó la ubicación de la planta de mochuelo teniendo en cuenta el POT vigente. Ver Programa 7. Proyecto 1. Actividad 3. Anexo 1. 
- Se realizó reunión con la SDHT donde se expuso por parte de esa Secretaría los proyectos que se vienen desarrollando para la ruralidad y la manera como se articularan con los modelos diferenciales que se pretendan implementar desde la Unidad para gestión de residuos. Ver Programa 7. Proyecto 1. Actividad 3. Anexo 2. 
- Se sube soporte de una (1) actividad donde se presentó la oferta de Gestión Social RBL a colegio en ruralidad de Usme. Ver Programa 7. Proyecto 3. Actividad 3. Anexo 1.
</t>
    </r>
    <r>
      <rPr>
        <b/>
        <u/>
        <sz val="10"/>
        <rFont val="Calibri"/>
        <family val="2"/>
        <scheme val="minor"/>
      </rPr>
      <t>8. Programa de Gestión del Riesgo:</t>
    </r>
    <r>
      <rPr>
        <sz val="10"/>
        <rFont val="Calibri"/>
        <family val="2"/>
        <scheme val="minor"/>
      </rPr>
      <t xml:space="preserve"> 
De carácter general para el Programa (Ver Programa 8. General. Anexo 1.):
- Reunión de armonización metodológica Programa de Gestión de Riesgos - PGIRS:  El 17 de mayo de 2022, se participó en la reunión realizada por la Oficina Asesora de Planeación en la que desde RBL se brindó apoyo en la explicación del registro de las fichas para la formulación de las medidas de reducción (P2A1) para las otras dependencias misionales de acuerdo con la reunión que se sostuvo el pasado 22 de abril.
- Reunión parámetros de línea base:  el día 17 de mayo de 2022, en el marco de la reunión enunciada en el punto anterior, se abordó la revisión de los parámetros a proponer para la construcción de la línea base del Programa de Gestión de Riesgos.  Desde RBL se presentó la propuesta de parámetros a actualizar los cuales corresponden preliminarmente a:
1. Listado actualizado de escenarios de riesgo asociados a la gestión integral de residuos sólidos por localidad actualizados 2022.
2. Determinación cualitativa del nivel de riesgo por probabilidad de ocurrencia por localidad:  corresponde al listado de escenarios de riesgo con la actualización del cálculo de su nivel de riesgo de acuerdo con la metodología de colores que se aplicó durante 2021 y la realizada en 2022 para los escenarios pendientes 2022.
3. Número de emergencias reportadas, asociadas a los escenarios de riesgo identificados por localidad.
En esta reunión las Subdirecciones de Aprovechamiento y Disposición Final revisarían la aplicabilidad en sus escenarios de riesgo por lo que el 31 de mayo, la Oficina Asesora de Planeación convocó nuevamente reunión, en la que mencionaron acogerse a los parámetros propuestos por RBL y se programó para el martes 7 de junio, capacitación de la metodología de análisis de riesgo por colores para la correspondiente formulación del parámetro 2 ya listado previamente.
- Reunión equipo RBL Programa de Gestión de Riesgos: Posterior a la reunión anterior, el mismo 17 de mayo de 2022 el equipo de RBL del Programa de Riesgos, realizó reunión en la que se abordaron los siguientes temas: Actualización de identificación, priorización y caracterización de escenarios de riesgo por localidad con base en lo descrito en el Decreto 555 de 2021 de acuerdo con las nuevas Unidades de Planeamiento Local, listado de fuentes de información para la actualización de los parámetros de línea base, y distribución de escenarios de riesgo pendientes para la formulación de las medidas de reducción pendientes (P2A1)
Respecto a las fuentes de información de la línea base (parámetro 3), el equipo definió en principio las siguientes:
- RBL: Registro de eventos asociados con árboles caídos o probable riesgo (equipo de corte y poda) -  SIRE
- RBL: Registro de eventos asociados con árboles caídos o probable riesgo (equipo de corte y poda) -  ORFEO
- Plataforma SIRE- IDIGER: no hemos obtenido respuesta aún del IDIGER, se solicitó accesos usuarios UAESP y programación de mesa de trabajo para inclusión de tipificaciones. Se adjunta correo electrónico de solicitud del 25 de mayo de 2022. Ver Programa 8. Línea Base. Anexo 1 al 3. 
- Base de datos personal de DANIEL MONTENEGRO, referente de emergencias en la Subdirección.
Estas bases de datos se encuentran en estudio todavía, más se parametrizó la matriz de registro general la cual se diseñó de acuerdo con los escenarios de riesgo ya identificados.  Se adjunta modelo en archivo excel y el formato propuesto para la presentación de los parámetros de línea base. Ver Programa 8. Línea Base. Anexo 1 al 3. 
- Se adjunta acta de reunión del 17 de mayo (Equipo RBL - Gestión del Riesgo). Ver Programa 8. General. Anexo 1. 
- Se presenta el documento con los contenidos avanzados en el mes de mayo de 2022. Ver Programa 8. Proyecto 1. Actividad 2. Anexo 1. 
-Durante el periodo de mayo, se continúa con el ejercicio de formulación de fichas preliminares de medidas de reducción.  Se adjuntan las fichas para los escenarios de riesgo asociados con: Conciertos y eventos masivos, éstas serán revisadas y de ser el caso incluida en los documentos que se definan. Ver Programa 8. Proyecto 2. Actividad 1. Anexo 1. 
En las fichas de formulación de medidas de reducción (Proyecto 2, Actividad1) se incluyó una sección para el registro de indicadores de evaluación de estas medidas que también serán incluidos en la batería de indicadores (ver documento adjunto P2A1). Ver Programa 8. Proyecto 3. Actividad 2. Anexo 1.</t>
    </r>
  </si>
  <si>
    <r>
      <rPr>
        <b/>
        <u/>
        <sz val="10"/>
        <rFont val="Calibri"/>
        <family val="2"/>
        <scheme val="minor"/>
      </rPr>
      <t>1. Programa Institucional:</t>
    </r>
    <r>
      <rPr>
        <sz val="10"/>
        <rFont val="Calibri"/>
        <family val="2"/>
        <scheme val="minor"/>
      </rPr>
      <t xml:space="preserve">
- Se anexa Excel con informe por localidad de medidas correctivas desde 2017 a abril 2022 y correo enviado solicitando a SCJ los meses de mayo y junio para realizar el informe en Julio del 1er semestre 2022. Ver Programa 1. Proyecto 1. Actividad 2. Anexo 1 y 2. 
- Se cuenta con un acuerdo vigente donde se establecen los porcentajes de subsidios y contribuciones. Ver Programa 1. Proyecto 2. Actividad 1. Anexo 1.
- Se cuenta con un FSRI vigente. Ver Programa 1. Proyecto 2. Actividad 2. Anexo 1 al 5.
</t>
    </r>
    <r>
      <rPr>
        <b/>
        <u/>
        <sz val="10"/>
        <rFont val="Calibri"/>
        <family val="2"/>
        <scheme val="minor"/>
      </rPr>
      <t>2. Programa de Recolección, Transporte y Transferencia:</t>
    </r>
    <r>
      <rPr>
        <sz val="10"/>
        <rFont val="Calibri"/>
        <family val="2"/>
        <scheme val="minor"/>
      </rPr>
      <t xml:space="preserve"> 
- Se anexa informe de las encuestas que van hasta el momento con 252 encuestas realizadas y se anexan once (11) sensibilizaciones sobre el uso adecuado de los contenedores en diferentes localidades de Bogotá. Ver Programa 2. Proyecto 1. Actividad 1. Anexo 1 y 2. 
- Se adelantó el documento con los lineamientos de ubicación de contenedores. Ver Programa 2. Proyecto 1. Actividad 2. Anexo 1. 
- Se avanzó con la construcción de los estudios previos para la consultoría para la caracterización de residuos. Ver Programa 2. Proyecto 1. Actividad 4. Anexo 1 y 2.
- Se desarrollaron mesas con los prestadores del servicio para la ubicación e instalación de soterrados. Ver Programa 2. Proyecto 1. Actividad 7. Anexo 1 al 5</t>
    </r>
    <r>
      <rPr>
        <b/>
        <sz val="10"/>
        <rFont val="Calibri"/>
        <family val="2"/>
        <scheme val="minor"/>
      </rPr>
      <t>.</t>
    </r>
    <r>
      <rPr>
        <sz val="10"/>
        <rFont val="Calibri"/>
        <family val="2"/>
        <scheme val="minor"/>
      </rPr>
      <t xml:space="preserve">
- Se asiste a reunión siete (7) seguimientos de socialización de soterrados realizados en la Localidades de Suba, ya que ASE 1 no remitió programación. Ver Programa 2. Proyecto 1. Actividad 8. Anexo 1. 
- Se presentan los censos de puntos críticos reportados por parte de cada uno de los prestadores del servicio. Ver Programa 2. Proyecto 2. Actividad 1. Anexo 1. 
- Se realizó entrega de dos puntos críticos en la localidad de Kennedy y Usaquén. Ver Programa 2. Proyecto 2. Actividad 3. Anexo 1 y 2. 
- Se revisó el componente normativo del documento que contiene el esquema de atención de residuos orgánicos. Ver Programa 2. Proyecto 4. Actividad 3. Anexo 1. 
- Se implementó Plan piloto en la Localidad de Suba para la ruta selectiva de recolección de residuos orgánicos con 19,24 Toneladas recolectadas en el mes de junio. Total de enero a junio 2022: 91,67 Toneladas. Se adjuntan las toneladas recolectadas en el mes de junio.  Ver Programa 2. Proyecto 4. Actividad 4. Anexo 1.
- Se realizó reunión de seguimiento con el prestador del piloto en la localidad de Suba. Ver Programa 2. Proyecto 4. Actividad 5. Anexo 1.
</t>
    </r>
    <r>
      <rPr>
        <b/>
        <u/>
        <sz val="10"/>
        <rFont val="Calibri"/>
        <family val="2"/>
        <scheme val="minor"/>
      </rPr>
      <t>3. Programa de Barrido y Limpieza:</t>
    </r>
    <r>
      <rPr>
        <sz val="10"/>
        <rFont val="Calibri"/>
        <family val="2"/>
        <scheme val="minor"/>
      </rPr>
      <t xml:space="preserve"> 
- Se realizó la mesa distrital de barrido convocada para el 02 de junio de 2022, de la cual se realizó acta de reunión y encuesta con el fin de recopilar la información de las diferentes entidades del Distrito. Se anexa acta de reunión. SE CUMPLE CON LA ACTIVIDAD PARA LA VIGENCIA 2022. Ver Programa 3. Proyecto 1. Actividad 1. Anexo 1. 
- Avance del documento metodológico que involucra las dinámicas de uso y desarrollo de actividad económica para la asignación de frecuencias de barrido. Adicionalmente, se anexa información recogida durante la mesa distrital de barrido realizada el 02 de junio de 2022.  Se anexa documento. y respuestas a la encuesta. Ver Programa 3. Proyecto 1. Actividad 2. Anexo 1 y 2. 
- Se realizó la mesa distrital de cestas públicas convocada para el 09 de junio de 2022, de la cual se realizó acta de reunión y encuesta con el fin de recopilar la información de las diferentes entidades del Distrito. Se anexa acta de reunión. SE CUMPLE CON LA ACTIVIDAD PARA LA VIGENCIA 2022. Ver Programa 3. Proyecto 2. Actividad 1. Anexo 1 
- Se apoyó la actividad de verificación de cestas en la localidad de Barrios Unidos y Sumapaz. Ver Programa 3. Proyecto 2. Actividad 2. Anexo 1. 
- Se presentan las distribuciones para las actividades en campo y los avances en las validaciones en campo de las cestas públicas a través del aplicativo SURVEY 123, como evidencia se deja el enlace del visor con el registro de los cuadrantes de la ciudad validados en campo: https://www.arcgis.com/home/webmap/viewer.html?webmap=a7d62649c6b248a196409ea0715731f2&amp;extent=-74.1604,4.6597,-73.9069,4.7981. Ver Programa 3. Proyecto 2. Actividad 2. Anexo 2.
- Se elaboró presentación con la revisión y análisis de los datos que se han obtenido a través de las cestas validadas en campo. Como evidencia se anexan presentación. Ver Programa 3. Proyecto 2. Actividad 2. Anexo 3 y 4.
- Reunión para revisión de avances y distribuciones para las validaciones, realizada el 9 de junio. Ver Programa 3. Proyecto 2. Actividad 2. Anexo 5.
- Se sube soporte de socialización de treinta y tres (33) actividades sobre el adecuado uso de cestas públicas en diferentes localidades de Bogotá y se apoyó la actividad de verificación de cestas en la localidad de Barrios Unidos y Sumapaz. Ver Programa 3. Proyecto 2. Actividad 4. Anexo 1. 
- Se presentó propuesta preliminar para la actividad de reposición de cestas públicas de acuerdo con los resultados de las validaciones en campo.  Se anexa presentación. Ver Programa 3. Proyecto 2. Actividad 4. Anexo 2. 
- Se presenta el informe mensual del avance de las validaciones en campo para la verificación del estado de las cestas públicas en la ciudad. Ver Programa 3. Proyecto 2. Actividad 5. Anexo 1. 
</t>
    </r>
    <r>
      <rPr>
        <b/>
        <u/>
        <sz val="10"/>
        <rFont val="Calibri"/>
        <family val="2"/>
        <scheme val="minor"/>
      </rPr>
      <t>4. Programa de Poda de árboles y corte de césped:</t>
    </r>
    <r>
      <rPr>
        <sz val="10"/>
        <rFont val="Calibri"/>
        <family val="2"/>
        <scheme val="minor"/>
      </rPr>
      <t xml:space="preserve"> 
- 15.06.2022: Acta de mesa interinstitucional con el JBB respecto a la metodología de seguimiento al crecimiento del césped. Ver Programa 4. Proyecto 1. Actividad 2. Anexo 1.
- Informes de mediciones de césped y Excel consolidado con los resultados. Ver Programa 4. Proyecto 1. Actividad 4. Anexo 1. 
- 01.06.2022: Acta de mesa interinstitucional con SDA para el seguimiento a la labor social en el marco de los planes de poda. Ver Programa 4. Proyecto 2. Actividad 1. Anexo 1.
</t>
    </r>
    <r>
      <rPr>
        <b/>
        <u/>
        <sz val="10"/>
        <rFont val="Calibri"/>
        <family val="2"/>
        <scheme val="minor"/>
      </rPr>
      <t>5. Programa de lavado:</t>
    </r>
    <r>
      <rPr>
        <sz val="10"/>
        <rFont val="Calibri"/>
        <family val="2"/>
        <scheme val="minor"/>
      </rPr>
      <t xml:space="preserve"> 
- 23.06.2022: Reunión de seguimiento y verificación de avances al programa de lavado de áreas públicas. Ver Programa 5. Anexo 1.
-Se remitió la información solicitada para los avances de la Acción Popular de Baños Públicos con el fin de propiciar y consolidar mesas interinstitucionales anuales en las que participen las instituciones que tengan injerencia en la oferta y mantenimiento de baños públicos en la ciudad. Ver Programa 5. Proyecto 1. Actividad 1. Anexo 1. 
- Se sube soporte de socialización de tres (3) actividades de sensibilización para fortalecer el cambio de hábitos y generar sentido de pertenencia en la apropiación del espacio público, antes, durante o después del lavado de un punto sanitario. Ver Programa 5. Proyecto 1. Actividad 2. Anexo 1.  
- Se realizaron siete (07) visitas de fechas 06.06.2022, 17.06.2022, 18.06.2022, 22.06.2022, 26.06.2022 y 30.06.2022 para la medición y verificación de puentes que requieren mayores frecuencias de lavado. Ver Programa 5. Proyecto 2. Actividad 1. Anexo 1 al 6. 
- Información de mayores frecuencias de lavado. Ver Programa 5. Proyecto 2. Actividad 3. Anexo 1 al 6. 
- Seguimiento a las actividades de mayores frecuencias de lavado de fechas 03.06.2022, 09.06.2022 y 24.06.2022. Ver Programa 5. Proyecto 2. Actividad 3. Anexo 7 al 9. 
- Mesas de trabajo con los concesionarios y la Interventoría para establecer y conocer las modificaciones a las adiciones de mayores frecuencias de lavado. Ver Programa 5. Proyecto 2. Actividad 3. Anexo 10. 
</t>
    </r>
    <r>
      <rPr>
        <b/>
        <u/>
        <sz val="10"/>
        <rFont val="Calibri"/>
        <family val="2"/>
        <scheme val="minor"/>
      </rPr>
      <t>6. Programa de Residuos Especiales:</t>
    </r>
    <r>
      <rPr>
        <sz val="10"/>
        <rFont val="Calibri"/>
        <family val="2"/>
        <scheme val="minor"/>
      </rPr>
      <t xml:space="preserve"> 
-  Se adjunta el informe con los avances realizados, de acuerdo con los comentarios realizados el mes de marzo. Ver Programa 6. Proyecto 1. Actividad 1. Anexo 1.
- Se anexa soporte de las diez jornadas (44 días) llevadas a cabo en el marco de la estrategia Juntos Cuidamos Bogotá (JCB) para la gestión integral de RCD y voluminosos. Ver Programa 6. Proyecto 2. Actividad 2. Anexo 1.
- Se anexa correo haciendo entrega de oficio. Ver Programa 6. Proyecto 2. Actividad 5 y 6. Anexo 1. 
- Se anexa correo solicitando informe. - Se anexa informe actualizado a la fecha. Ver Programa 6. Proyecto 2. Actividad 5 y 6. Anexo 2. 
- 10.06.2022: Se anexa reunión de avance. Ver Programa 6. Proyecto 3. Actividad 1 y 2. Anexo 1. 
- Se envía oficio para reunión con SDA. Ver Programa 6. Proyecto 3. Actividad 3. Anexo 1. 
- Se anexa mesa distrital de llantas. Ver Programa 6. Proyecto 3. Actividad 4. Anexo 1.
- Se anexa reunión matriz nuevo contrato, Correo minuta contrato, Reunión interinstitucional UAESP – CEMEX, Gestión de llantas UAESP, Reunión mesa de concertación modificación de la Resolución 1326 y Decreto 442, Reunión logística inversa llantas usadas. Ver Programa 6. Proyecto 3. Actividad 4. Anexo 2. 
- Se anexa soporte de las alianzas interinstitucionales para generar alternativas viables para la gestión integral de NFU, como las llantatones realizadas en diferentes localidades de la ciudad en el mes de mayo, incluyendo sensibilizaciones. Ver Programa 6. Proyecto 3. Actividad 5. Anexo 1 al 4. 
</t>
    </r>
    <r>
      <rPr>
        <b/>
        <u/>
        <sz val="10"/>
        <rFont val="Calibri"/>
        <family val="2"/>
        <scheme val="minor"/>
      </rPr>
      <t>7. Programa de Ruralidad:</t>
    </r>
    <r>
      <rPr>
        <sz val="10"/>
        <rFont val="Calibri"/>
        <family val="2"/>
        <scheme val="minor"/>
      </rPr>
      <t xml:space="preserve"> 
- Visitas a la ruralidad en las localidades de Bosa, Engativá y Fontibón que permitan los ajustes en el Diagnóstico de Ruralidad incluyendo las nuevas localidades con área rural. Ver Programa 7. Proyecto 1. Actividad 1. Anexo 1 al 3.
- Se realizó reunión con la Corporación Autónoma Regional – CAR el 30 de junio para el seguimiento del Programa rural por parte de la CAR. Ver Programa 7. Proyecto 1. Actividad 3. Anexo 1 y 1.1. 
- Se sube soporte de tres (3) actividades donde se presentó la oferta de Gestión Social RBL a colegio en ruralidad de Ciudad Bolívar y Sumapaz. Ver Programa 7. Proyecto 3. Actividad 3. Anexo 1.
- Se remitieron oficios a los concesionarios con el fin de conocer las zonas susceptibles de lavado en el área rural. Ver Programa 7. Proyecto 1. Actividad 3. Anexos 2 al 5. 
</t>
    </r>
    <r>
      <rPr>
        <b/>
        <u/>
        <sz val="10"/>
        <rFont val="Calibri"/>
        <family val="2"/>
        <scheme val="minor"/>
      </rPr>
      <t>8. Programa de Gestión del Riesgo:</t>
    </r>
    <r>
      <rPr>
        <sz val="10"/>
        <rFont val="Calibri"/>
        <family val="2"/>
        <scheme val="minor"/>
      </rPr>
      <t xml:space="preserve"> 
- Reunión IDIGER Tipificación SIRE escenarios de riesgo - Programa de Gestión de Riesgos PGIRS: Como se enunció en el reporte del periodo de mayo, el 02 de junio se llevó a cabo reunión con el área de preparativos del IDIGER, con el fin de que se evaluara la posibilidad de vincular o parametrizar en el SIRE, las tipificaciones de escenarios de riesgo identificados en el marco del Programa, con el fin de contar con las cifras o datos estadísticos que permitan la cuantificación de emergencias asociadas con estos riesgos.  Se presenta acta de reunión del 02 de junio de 2022. Ver Programa 8. General. Anexo 1.  
- Reunión equipo Programa de Gestión de Riesgos: el 14 de junio de 2022 se trabajó en reunión de equipo RBL, temáticas como el registro de información base de datos línea base, definición de procesos de articulación medidas de reducción, buzón compartido de recepción de registros de emergencias asociadas con residuos sólidos.  Se presenta acta de reunión en archivo.  Ver Programa 8. General. Anexo 2.
- Parámetros de actualización de línea base:  en este mes se inició la consolidación y unificación de los registros obtenidos en las fuentes de información de la línea base (parámetro 3):
•	RBL: Registro de eventos asociados con árboles caídos o probable riesgo (equipo de corte y poda) -  SIRE
•	RBL: Registro de eventos asociados con árboles caídos o probable riesgo (equipo de corte y poda) -  ORFEO
•	Base de datos personal de DANIEL MONTENEGRO, referente de emergencias en la Subdirección.
- En la base de datos parametrizada se han logrado extraer a corte de mayo, alrededor de 12.333 registros de emergencias asociadas con los escenarios de riesgos identificados, se pretende adelantar en adelante los procesos de depuración y de análisis para definir si este parámetro se incluirá dentro de la actualización de la línea base.  Sin embargo, se presenta para el presente reporte, el archivo de base de datos general trabajado como soporte. Ver Programa 8. Línea Base. Anexo 1.  
- Durante el periodo de junio se culminó la labor de realizar el análisis de riesgo de los 16 escenarios identificados, realizando tanto la calificación de las amenazas como la valoración de la vulnerabilidad de acuerdo con la metodología planteada.   Se carga en la carpeta Drive el documento preliminar ya que el definitivo se debe remitir a la Oficina Asesora de Planeación el 15 de julio de 2022. Ver Programa 8. Proyecto 1. Actividad 1. Anexo 1.  
- El 07 de junio de 2022, RBL capacitó a la Subdirección de Aprovechamiento y Disposición Final, sobre la metodología aplicada de Análisis de Riesgo, pretendiendo así que las áreas misionales unifiquen el criterio de valoración y que esta medición pudiese ser insumo del parámetro 2 propuesto para la línea base del Programa.  
- Capacitación Plan de Emergencias y Contingencias - UAESP:  con el fin de establecer la conexión entre las medidas que se están estructurando frente a la atención de emergencias asociadas con la gestión de residuos sólidos en el Programa de Riesgos del PGIRS, con el plan de emergencia institucional, se participó en la capacitación de este instrumento realizada por la Subdirección Administrativa y Financiera el 22 de Junio de 2022. Se presenta captura de pantalla de la reunión virtual. Ver Programa 8. Proyecto 1. Actividad 2. Anexo 1. 
- Durante el periodo de junio, se continúa con el ejercicio de formulación de fichas preliminares de medidas de reducción.  Se adjuntan las fichas para los escenarios de riesgo asociados con: Ocupaciones temporales de espacio público, éstas serán revisadas y de ser el caso incluida en los documentos que se definan. Ver Programa 8. Proyecto 2. Actividad 1. Anexo 1. 
- En las fichas de formulación de medidas de reducción (Proyecto 2, Actividad1) se incluyó una sección para el registro de indicadores de evaluación de estas medidas que también serán incluidos en la batería de indicadores. Ver Programa 8. Proyecto 3. Actividad 2. Anexo 1.</t>
    </r>
  </si>
  <si>
    <r>
      <rPr>
        <b/>
        <u/>
        <sz val="10"/>
        <rFont val="Calibri"/>
        <family val="2"/>
        <scheme val="minor"/>
      </rPr>
      <t>1. Programa Institucional:</t>
    </r>
    <r>
      <rPr>
        <sz val="10"/>
        <rFont val="Calibri"/>
        <family val="2"/>
        <scheme val="minor"/>
      </rPr>
      <t xml:space="preserve">
- Se anexa Excel e informe general y por localidad de medidas correctivas desde 2017 a junio 2022. Ver Programa 1. Proyecto 1. Actividad 2. Anexo 1 y 2. 
- Se cuenta con un acuerdo vigente donde se establecen los porcentajes de subsidios y contribuciones. Ver Programa 1. Proyecto 2. Actividad 1. Anexo 1.
- Se cuenta con un Fondo de Solidaridad y Redistribución de Ingresos- FSRI vigente suscrito entre la Secretaría Distrital del Hábitat, la Secretaría Distrital de Hacienda, La Unidad Administrativa Especial de Servicios Públicos y entre los cinco (5) concesionarios: Promoambiental Distrito S.A.S. E.S.P, Limpieza Metropolitana S.A. E.S.P, Ciudad Limpia S.A. E.S.P, Bogotá Limpia S.A.S. E.S.P y Área Limpia Distrito Capital S.A.S. E.S.P. Ver Programa 1. Proyecto 2. Actividad 2. Anexo 1 al 5.
- Se realizaron reuniones con los 5 concesionarios y la interventoría, socializando la propuesta de UAESP, para los parámetros de Inventario de puentes objeto de lavado, Cobertura de Barrido y Frecuencia de Barrido. Ver Programa 1. Proyecto 3. Actividad 2. 
</t>
    </r>
    <r>
      <rPr>
        <b/>
        <u/>
        <sz val="10"/>
        <rFont val="Calibri"/>
        <family val="2"/>
        <scheme val="minor"/>
      </rPr>
      <t>2. Programa de Recolección, Transporte y Transferencia:</t>
    </r>
    <r>
      <rPr>
        <sz val="10"/>
        <rFont val="Calibri"/>
        <family val="2"/>
        <scheme val="minor"/>
      </rPr>
      <t xml:space="preserve"> 
- Se anexa informe de las encuestas que van hasta el momento con 340 encuestas realizadas y se anexan seis (06) sensibilizaciones sobre el uso adecuado de los contenedores en diferentes localidades de Bogotá. Ver Programa 2. Proyecto 1. Actividad 1. Anexo 1 y 2. 
- Se realizaron mesas con los concesionarios Área Limpia D.C. S.A.S E.S.P y Promoambiental Distrito S.A.S. E.S.P para definir las ubicaciones de los contenedores soterrados a instalar en las localidades de Suba, Usaquén y Chapinero. Se anexan actas de reunión. Ver Programa 2. Proyecto 1. Actividad 3. Anexo 1 al 5.
- Se anexan los soportes con los avances realizados durante el mes de julio 2022 para contratar la consultoría para la caracterización de los residuos, la cual se encuentra en etapa de ajustes por parte del componente técnico de acuerdo con las observaciones realizadas desde la Subdirección de Asuntos Legales. Ver Programa 2. Proyecto 1. Actividad 4. Anexo 1 y 2.</t>
    </r>
    <r>
      <rPr>
        <sz val="10"/>
        <color rgb="FFFF0000"/>
        <rFont val="Calibri"/>
        <family val="2"/>
        <scheme val="minor"/>
      </rPr>
      <t xml:space="preserve">
</t>
    </r>
    <r>
      <rPr>
        <sz val="10"/>
        <rFont val="Calibri"/>
        <family val="2"/>
        <scheme val="minor"/>
      </rPr>
      <t xml:space="preserve">- Se asiste a reunión doce (12) seguimientos de socialización de soterrados realizados en la Localidades de ASE 5y ASE 1. Ver Programa 2. Proyecto 1. Actividad 8. Anexo 1. 
- Se presentan los censos de puntos críticos reportados por parte de cada uno de los prestadores del servicio. Ver Programa 2. Proyecto 2. Actividad 1. Anexo 1. 
- Se realizó entrega de un (1) punto crítico en la localidad de Suba. Ver Programa 2. Proyecto 2. Actividad 3. Anexo 1 y 2. 
- Se implementó Plan piloto en la Localidad de Suba para la ruta selectiva de recolección de residuos orgánicos con 21,89 Toneladas recolectadas en el mes de julio. Total de enero a julio 2022: 113,86 Toneladas. Se adjuntan las toneladas recolectadas en el mes de junio.  Ver Programa 2. Proyecto 4. Actividad 4. Anexo 1.
- Se realizó seguimiento a la ruta de recolección diferenciada de orgánicos en la localidad de Suba. Ver Programa 2. Proyecto 4. Actividad 5. Anexo 1 al 3.
</t>
    </r>
    <r>
      <rPr>
        <b/>
        <u/>
        <sz val="10"/>
        <rFont val="Calibri"/>
        <family val="2"/>
        <scheme val="minor"/>
      </rPr>
      <t>3. Programa de Barrido y Limpieza:</t>
    </r>
    <r>
      <rPr>
        <sz val="10"/>
        <rFont val="Calibri"/>
        <family val="2"/>
        <scheme val="minor"/>
      </rPr>
      <t xml:space="preserve"> 
- Para la actividad 1 del proyecto 1, se cumplió con la misma para la vigencia 2022 la cual fue reportada en el mes de junio 2022. 
- Avance del documento metodológico que involucra las dinámicas de uso de uso y desarrollo de actividad económica para la asignación de frecuencias de barrido.  El documento está disponible en el enlace Documento Metodológico que involucre las dinámicas de uso de suelo y desarrollo de actividad económica para la asignación de frecuencias de barrido.docx. Ver Programa 3. Proyecto 1. Actividad 2. Anexo 1.
- Para la actividad 1 del proyecto 2, se cumplió con la misma para la vigencia 2022 la cual fue reportada en el mes de junio 2022. 
- Para este periodo se presentan los datos de las revisiones en campo adelantadas por el equipo a través del aplicativo SURVEY 123 del 30% del inventario de cestas de la ciudad. Ver Programa 3. Proyecto 2. Actividad 2. Anexo 1.
- Revisión de las PQR relacionadas con cestas públicas, en el documento anexo. Ver Programa 3. Proyecto 2. Actividad 3. Anexo 1.
- Se presenta documento con los indicadores, en el siguiente enlace: Documento cestas seguimiento al plan de trabajo que contenga los indicadores de cumplimiento.docx Ver Programa 3. Proyecto 2. Actividad 3. Anexo 2.
- Se sube soporte de socialización de doce (12) actividades sobre el adecuado uso de cestas públicas en diferentes localidades de Bogotá. Ver Programa 3. Proyecto 2. Actividad 4. Anexo 1. 
- Se presenta documento con los indicadores, en el siguiente enlace: Documento cestas seguimiento al plan de trabajo que contenga los indicadores de cumplimiento.docx  Ver Programa 3. Proyecto 2. Actividad 4. Anexo 2.
- Se presenta documento con los indicadores, en el siguiente enlace: Documento cestas seguimiento al plan de trabajo que contenga los indicadores de cumplimiento.docx. Ver Programa 3. Proyecto 2. Actividad 5. Anexo 1. 
- Se presentan el visor con los avances de las validaciones en campo Ver enlace: https://www.arcgis.com/home/webmap/viewer.html?webmap=a7d62649c6b248a196409ea0715731f2&amp;extent=-74.1604,4.6597,-73.9069,4.7981 Ver Programa 3. Proyecto 2. Actividad 5. Anexo 2. 
</t>
    </r>
    <r>
      <rPr>
        <b/>
        <u/>
        <sz val="10"/>
        <rFont val="Calibri"/>
        <family val="2"/>
        <scheme val="minor"/>
      </rPr>
      <t>4. Programa de Poda de árboles y corte de césped:</t>
    </r>
    <r>
      <rPr>
        <sz val="10"/>
        <rFont val="Calibri"/>
        <family val="2"/>
        <scheme val="minor"/>
      </rPr>
      <t xml:space="preserve"> 
- Informes de mediciones de césped y Excel consolidado con los resultados. Ver Programa 4. Proyecto 1. Actividad 4. Anexo 1 y 2. 
</t>
    </r>
    <r>
      <rPr>
        <b/>
        <u/>
        <sz val="10"/>
        <rFont val="Calibri"/>
        <family val="2"/>
        <scheme val="minor"/>
      </rPr>
      <t xml:space="preserve">5. Programa de lavado: </t>
    </r>
    <r>
      <rPr>
        <sz val="10"/>
        <rFont val="Calibri"/>
        <family val="2"/>
        <scheme val="minor"/>
      </rPr>
      <t xml:space="preserve">
- Se realizaron nueve (09) visitas de fechas 08.07.2022, 17.07.2022, 19.07.2022, 20.07.2022, 24.07.2022, 26.07.2022, 27.07.2022 y 29.07.2022 para la medición y verificación de puentes que requieren mayores frecuencias de lavado. Ver Programa 5. Proyecto 2. Actividad 1. Anexo 1 al 9. 
- Se realiza seguimiento al avance de las visitas de medición y verificación de puentes que requieren mayores frecuencias de lavado. Ver Programa 5. Proyecto 2. Actividad 1. Anexo 10 y 11.
- Información de mayores frecuencias de lavado. Ver Programa 5. Proyecto 2. Actividad 3. Anexo 1 al 5. 
- Seguimiento a las actividades de mayores frecuencias de lavado de fechas 11.07.2022 y 19.07.2022. Ver Programa 5. Proyecto 2. Actividad 3. Anexo 6 y 7. 
</t>
    </r>
    <r>
      <rPr>
        <b/>
        <u/>
        <sz val="10"/>
        <rFont val="Calibri"/>
        <family val="2"/>
        <scheme val="minor"/>
      </rPr>
      <t>6. Programa de Residuos Especiales:</t>
    </r>
    <r>
      <rPr>
        <sz val="10"/>
        <rFont val="Calibri"/>
        <family val="2"/>
        <scheme val="minor"/>
      </rPr>
      <t xml:space="preserve"> 
-  Se adjunta el informe con los avances realizados durante el mes de julio conforme con los lineamientos y comentarios realizados previamente. Ver Programa 6.
- Se adjunta plantilla con los avances de informe para determinar la metodología de gestión integral para los residuos especiales arrojados clandestinamente en el espacio público del Distrito. Ver Programa 6. Proyecto 1. Actividad 2. Anexo 1.
- Se anexa soporte y Excel de las jornadas llevadas a cabo en el marco de la estrategia Juntos Cuidamos Bogotá (JCB) para la gestión integral de RCD y voluminosos. Este contiene el resumen de toneladas, sensibilizados y entidades que apoyaron. Ver Programa 6. Proyecto 2. Actividad 2. Anexo 1 al 9.</t>
    </r>
    <r>
      <rPr>
        <sz val="10"/>
        <color rgb="FFFF0000"/>
        <rFont val="Calibri"/>
        <family val="2"/>
        <scheme val="minor"/>
      </rPr>
      <t xml:space="preserve">
</t>
    </r>
    <r>
      <rPr>
        <sz val="10"/>
        <rFont val="Calibri"/>
        <family val="2"/>
        <scheme val="minor"/>
      </rPr>
      <t xml:space="preserve">- Se anexa documento actualizado a la fecha con la elaboración del documento de la primera evaluación del uso y efectividad de la línea 110 para la atención de solicitudes de atención de residuos sólidos especiales. Ver Programa 6. Proyecto 2. Actividad 5 y 6. Anexo 1. </t>
    </r>
    <r>
      <rPr>
        <sz val="10"/>
        <color rgb="FFFF0000"/>
        <rFont val="Calibri"/>
        <family val="2"/>
        <scheme val="minor"/>
      </rPr>
      <t xml:space="preserve">
</t>
    </r>
    <r>
      <rPr>
        <sz val="10"/>
        <rFont val="Calibri"/>
        <family val="2"/>
        <scheme val="minor"/>
      </rPr>
      <t xml:space="preserve">- 13.07.2022: Se anexa reunión de avance. Ver Programa 6. Proyecto 3. Actividad 1. Anexo 1. 
- Se anexa el avance del documento manual de atención. Ver Programa 6. Proyecto 3. Actividad 2. Anexo 1.
- 01.07.2022: Se anexa informe sobre Reciclair. Ver Programa 6. Proyecto 3. Actividad 4. Anexo 1.
- 05.07.2022: Se anexa reunión con la Sociedad Alemana para la Cooperación Internación en alemán: GIZ. Ver Programa 6. Proyecto 3. Actividad 4. Anexo 2. </t>
    </r>
    <r>
      <rPr>
        <sz val="10"/>
        <color rgb="FFFF0000"/>
        <rFont val="Calibri"/>
        <family val="2"/>
        <scheme val="minor"/>
      </rPr>
      <t xml:space="preserve"> </t>
    </r>
    <r>
      <rPr>
        <sz val="10"/>
        <rFont val="Calibri"/>
        <family val="2"/>
        <scheme val="minor"/>
      </rPr>
      <t xml:space="preserve">
- Se anexa correo trámite acta de inicio nuevo contrato. Ver Programa 6. Proyecto 3. Actividad 4. Anexo 3.
- Se anexa soporte de las alianzas interinstitucionales para generar alternativas viables para la gestión integral de NFU, como las llantatones realizadas en diferentes localidades de la ciudad en el mes de junio. Ver Programa 6. Proyecto 3. Actividad 5. Anexo 1 al 14. 
</t>
    </r>
    <r>
      <rPr>
        <b/>
        <u/>
        <sz val="10"/>
        <rFont val="Calibri"/>
        <family val="2"/>
        <scheme val="minor"/>
      </rPr>
      <t>7. Programa de Ruralidad:</t>
    </r>
    <r>
      <rPr>
        <sz val="10"/>
        <rFont val="Calibri"/>
        <family val="2"/>
        <scheme val="minor"/>
      </rPr>
      <t xml:space="preserve"> 
- 25.07.2022: Reunión de seguimiento para verificación del avance del ajuste del documento de ruralidad. Ver Programa 7. Anexo 1 y 2. 
- Visitas a la ruralidad en la localidad de Kennedy que permitan los ajustes en el Diagnóstico de Ruralidad incluyendo las nuevas localidades con área rural. Ver Programa 7. Proyecto 1. Actividad 1. Anexo 1.
- Se adelantó el ajuste correspondiente al diagnóstico de ruralidad. Ver Programa 7. Proyecto 1. Actividad 1. Anexo 2. 
- 06.07.2022: Se realizó reunión para verificación de áreas rurales y frecuencia de barrido. Ver Programa 7. Proyecto 1 y 3. Actividad 3. Anexo 1 y 1.1. 
</t>
    </r>
    <r>
      <rPr>
        <b/>
        <u/>
        <sz val="10"/>
        <rFont val="Calibri"/>
        <family val="2"/>
        <scheme val="minor"/>
      </rPr>
      <t>8. Programa de Gestión del Riesgo:</t>
    </r>
    <r>
      <rPr>
        <sz val="10"/>
        <rFont val="Calibri"/>
        <family val="2"/>
        <scheme val="minor"/>
      </rPr>
      <t xml:space="preserve"> 
- Reunión equipo Programa de Gestión de Riesgos: el 12 de julio de 2022 se trabajó en reunión de equipo RBL, temáticas como el registro de información base de datos línea base para la obtención del parámetro 3 de línea base, distribución de secciones documento de actuación y definición de procesos de articulación medidas de actuación. Ver Programa 8. General. Anexo 1. 
- Parámetros de actualización de línea base:  durante el mes de reporte se realizó la entrega de los parámetros actualizados 1, 2 y 3 de línea base del Programa de Gestión de Riesgos.  Ver Programa 8. Línea Base. Anexo 1 al 3. 
- Se carga en la carpeta Drive el documento definitivo (desde RBL) presentado a la Oficina Asesora de Planeación el 27 de julio de 2022. Ver Programa 8. Proyecto 1. Actividad 1. Anexo 1 y 2.
- Durante el periodo de julio, se continúa con el ejercicio de formulación de fichas preliminares de medidas de reducción.  Se adjuntan las fichas para los escenarios de riesgo asociados con: Encharcamientos (fallas funcionales del sistema de alcantarillado), éstas serán revisadas y de ser el caso incluida en los documentos que se definan. Ver Programa 8. Proyecto 2. Actividad 1. Anexo 1. 
- En las fichas de formulación de medidas de reducción (Proyecto 2, Actividad1) se incluyó una sección para el registro de indicadores de evaluación de estas medidas que también serán incluidos en la batería de indicadores. Ver Programa 8. Proyecto 3. Actividad 2. Anexo 1.</t>
    </r>
  </si>
  <si>
    <r>
      <rPr>
        <sz val="10"/>
        <color rgb="FFFF0000"/>
        <rFont val="Calibri"/>
        <family val="2"/>
        <scheme val="minor"/>
      </rPr>
      <t>1. Programa Institucional:
- Se anexa correo con solicitud a SDCJ de datos correspondientes a los meses de julio y agosto de 2022. La base se encuentra subida con información hasta junio de 2022. Ver Programa 1. Proyecto 1. Actividad 2. Anexo 1 y 2. 
- Se cuenta con un acuerdo vigente donde se establecen los porcentajes de subsidios y contribuciones. Ver Programa 1. Proyecto 2. Actividad 1. Anexo 1.
- Se cuenta con un Fondo de Solidaridad y Redistribución de Ingresos- FSRI vigente suscrito entre la Secretaría Distrital del Hábitat, la Secretaría Distrital de Hacienda, La Unidad Administrativa Especial de Servicios Públicos y entre los cinco (5) concesionarios: Promoambiental Distrito S.A.S. E.S.P, Limpieza Metropolitana S.A. E.S.P, Ciudad Limpia S.A. E.S.P, Bogotá Limpia S.A.S. E.S.P y Área Limpia Distrito Capital S.A.S. E.S.P. Ver Programa 1. Proyecto 2. Actividad 2. Anexo 1 al 5.</t>
    </r>
    <r>
      <rPr>
        <sz val="10"/>
        <rFont val="Calibri"/>
        <family val="2"/>
        <scheme val="minor"/>
      </rPr>
      <t xml:space="preserve">
</t>
    </r>
    <r>
      <rPr>
        <u/>
        <sz val="10"/>
        <color rgb="FFFF0000"/>
        <rFont val="Calibri"/>
        <family val="2"/>
        <scheme val="minor"/>
      </rPr>
      <t xml:space="preserve">2. Programa de Recolección, Transporte y Transferencia: 
- Se anexa informe de las encuestas que van hasta el momento con 355 encuestas realizadas y se anexan siete (7) sensibilizaciones sobre el uso adecuado de los contenedores en diferentes localidades de Bogotá.  Ver Programa 2. Proyecto 1. Actividad 1. Anexo 1 y 2. </t>
    </r>
    <r>
      <rPr>
        <sz val="10"/>
        <rFont val="Calibri"/>
        <family val="2"/>
        <scheme val="minor"/>
      </rPr>
      <t xml:space="preserve">
-  </t>
    </r>
    <r>
      <rPr>
        <u/>
        <sz val="10"/>
        <color rgb="FFFF0000"/>
        <rFont val="Calibri"/>
        <family val="2"/>
        <scheme val="minor"/>
      </rPr>
      <t>Se realizó avance del documento diagnóstico de puntos críticos. Ver Programa 2. Proyecto 1. Actividad 1. Anexo 3</t>
    </r>
    <r>
      <rPr>
        <sz val="10"/>
        <rFont val="Calibri"/>
        <family val="2"/>
        <scheme val="minor"/>
      </rPr>
      <t>. 
-</t>
    </r>
    <r>
      <rPr>
        <sz val="10"/>
        <color rgb="FFFF0000"/>
        <rFont val="Calibri"/>
        <family val="2"/>
        <scheme val="minor"/>
      </rPr>
      <t xml:space="preserve"> Se desarrollaron reuniones con los prestadores Área Limpia y Promoambiental para definir los criterios de ubicación y localización de soterrados. Adicionalmente, se desarrolló mesa de trabajo con la Secretaría Distrital de Planeación para la definición de criterios de ubicación de contenedores. Ver Programa 2. Proyecto 1. Actividad 3. Anexo 1 al 7. </t>
    </r>
    <r>
      <rPr>
        <sz val="10"/>
        <rFont val="Calibri"/>
        <family val="2"/>
        <scheme val="minor"/>
      </rPr>
      <t xml:space="preserve">
- </t>
    </r>
    <r>
      <rPr>
        <sz val="10"/>
        <color rgb="FFFF0000"/>
        <rFont val="Calibri"/>
        <family val="2"/>
        <scheme val="minor"/>
      </rPr>
      <t xml:space="preserve">Se realizan diez (10) seguimientos de socialización de soterrados realizados en la Localidades de ASE 5 y ASE 1. Ver Programa 2. Proyecto 1. Actividad 8. Anexo 1. </t>
    </r>
    <r>
      <rPr>
        <sz val="10"/>
        <rFont val="Calibri"/>
        <family val="2"/>
        <scheme val="minor"/>
      </rPr>
      <t xml:space="preserve">
-</t>
    </r>
    <r>
      <rPr>
        <u/>
        <sz val="10"/>
        <color rgb="FFFF0000"/>
        <rFont val="Calibri"/>
        <family val="2"/>
        <scheme val="minor"/>
      </rPr>
      <t xml:space="preserve"> Se presentan los censos de puntos críticos reportados por parte de cada uno de los prestadores del servicio. Ver Programa 2. Proyecto 2. Actividad 1. Anexo 1. </t>
    </r>
    <r>
      <rPr>
        <sz val="10"/>
        <rFont val="Calibri"/>
        <family val="2"/>
        <scheme val="minor"/>
      </rPr>
      <t xml:space="preserve">
-</t>
    </r>
    <r>
      <rPr>
        <sz val="10"/>
        <color rgb="FFFF0000"/>
        <rFont val="Calibri"/>
        <family val="2"/>
        <scheme val="minor"/>
      </rPr>
      <t xml:space="preserve"> Se realizó entrega de un (1) punto crítico en la localidad de Teusaquillo. Ver Programa 2. Proyecto 2. Actividad 3. Anexo 1 y 2. </t>
    </r>
    <r>
      <rPr>
        <sz val="10"/>
        <rFont val="Calibri"/>
        <family val="2"/>
        <scheme val="minor"/>
      </rPr>
      <t xml:space="preserve">
-</t>
    </r>
    <r>
      <rPr>
        <sz val="10"/>
        <color rgb="FFFF0000"/>
        <rFont val="Calibri"/>
        <family val="2"/>
        <scheme val="minor"/>
      </rPr>
      <t xml:space="preserve"> Se implementó Plan piloto en la Localidad de Suba para la ruta selectiva de recolección de residuos orgánicos con 18,76 Toneladas recolectadas en el mes de agosto. Total de enero a julio 2022: 132,62 Toneladas. Ver Programa 2. Proyecto 4. Actividad 4. Anexo 1.</t>
    </r>
    <r>
      <rPr>
        <sz val="10"/>
        <rFont val="Calibri"/>
        <family val="2"/>
        <scheme val="minor"/>
      </rPr>
      <t xml:space="preserve">
- </t>
    </r>
    <r>
      <rPr>
        <sz val="10"/>
        <color rgb="FFFF0000"/>
        <rFont val="Calibri"/>
        <family val="2"/>
        <scheme val="minor"/>
      </rPr>
      <t xml:space="preserve">Se realizó seguimiento a la ruta de recolección diferenciada de orgánicos en la localidad de Suba. Ver Programa 2. Proyecto 4. Actividad 5. Anexo 1.
3. Programa de Barrido y Limpieza: 
- Para la actividad 1 del proyecto 1, se cumplió con la misma para la vigencia 2022 la cual fue reportada en el mes de junio 2022. </t>
    </r>
    <r>
      <rPr>
        <sz val="10"/>
        <rFont val="Calibri"/>
        <family val="2"/>
        <scheme val="minor"/>
      </rPr>
      <t xml:space="preserve">
-  </t>
    </r>
    <r>
      <rPr>
        <sz val="10"/>
        <color rgb="FFFF0000"/>
        <rFont val="Calibri"/>
        <family val="2"/>
        <scheme val="minor"/>
      </rPr>
      <t>Avance del documento metodológico que involucra las dinámicas de uso de uso y desarrollo de actividad económica para la asignación de frecuencias de barrido.  El documento está disponible en el enlace:    Documento Metodológico que involucre las dinámicas de uso de suelo y desarrollo de actividad económica para la asignación de frecuencias de barrido.docx. Ver Programa 3. Proyecto 1. Actividad 2. Anexo 1.</t>
    </r>
    <r>
      <rPr>
        <sz val="10"/>
        <rFont val="Calibri"/>
        <family val="2"/>
        <scheme val="minor"/>
      </rPr>
      <t xml:space="preserve">
</t>
    </r>
    <r>
      <rPr>
        <sz val="10"/>
        <color rgb="FFFF0000"/>
        <rFont val="Calibri"/>
        <family val="2"/>
        <scheme val="minor"/>
      </rPr>
      <t xml:space="preserve">- Para la actividad 1 del proyecto 2, se cumplió con la misma para la vigencia 2022 la cual fue reportada en el mes de junio 2022. </t>
    </r>
    <r>
      <rPr>
        <sz val="10"/>
        <rFont val="Calibri"/>
        <family val="2"/>
        <scheme val="minor"/>
      </rPr>
      <t xml:space="preserve">
- A</t>
    </r>
    <r>
      <rPr>
        <sz val="10"/>
        <color rgb="FFFF0000"/>
        <rFont val="Calibri"/>
        <family val="2"/>
        <scheme val="minor"/>
      </rPr>
      <t xml:space="preserve">djunto se remiten las figuras de las validaciones en campo adelantadas por el equipo de RBL por tipo de cesta. Dependiendo el tipo cambia la calificación, en la mayoría, si la cesta tiene una calificación mayor a 5, tiene un daño serio con respecto a un número inferior. La calificación de 0 indica que la cesta está en buen estado. Adicionalmente, se presenta el avance del documento del inventario de cestas públicas que fue validado en campo, que será insumo para la actualización de la línea base del PGIRS, de acuerdo con su actualización en el marco de la actividad establecida dentro del Programa Institucional para la Prestación del Servicio Público de Aseo. Ver Programa 3. Proyecto 2. Actividad 2. Anexo 1 y 2. </t>
    </r>
    <r>
      <rPr>
        <sz val="10"/>
        <rFont val="Calibri"/>
        <family val="2"/>
        <scheme val="minor"/>
      </rPr>
      <t xml:space="preserve">
- </t>
    </r>
    <r>
      <rPr>
        <sz val="10"/>
        <color rgb="FFFF0000"/>
        <rFont val="Calibri"/>
        <family val="2"/>
        <scheme val="minor"/>
      </rPr>
      <t>Se presenta documento con los indicadores, en el siguiente enlace:  Documento cestas seguimiento al plan de trabajo que contenga los indicadores de cumplimiento.docx Ver Programa 3. Proyecto 2. Actividad 3. Anexo 1.</t>
    </r>
    <r>
      <rPr>
        <sz val="10"/>
        <rFont val="Calibri"/>
        <family val="2"/>
        <scheme val="minor"/>
      </rPr>
      <t xml:space="preserve">
S</t>
    </r>
    <r>
      <rPr>
        <sz val="10"/>
        <color rgb="FFFF0000"/>
        <rFont val="Calibri"/>
        <family val="2"/>
        <scheme val="minor"/>
      </rPr>
      <t xml:space="preserve">e sube soporte de socialización de diecinueve (19) actividades sobre el adecuado uso de cestas públicas en diferentes localidades de Bogotá. Ver Programa 3. Proyecto 2. Actividad 4. Anexo 1. </t>
    </r>
    <r>
      <rPr>
        <sz val="10"/>
        <rFont val="Calibri"/>
        <family val="2"/>
        <scheme val="minor"/>
      </rPr>
      <t xml:space="preserve">
</t>
    </r>
    <r>
      <rPr>
        <sz val="10"/>
        <color rgb="FFFF0000"/>
        <rFont val="Calibri"/>
        <family val="2"/>
        <scheme val="minor"/>
      </rPr>
      <t>-  Se presenta documento con los indicadores, en el siguiente enlace:  Documento cestas seguimiento al plan de trabajo que contenga los indicadores de cumplimiento.docx Ver Programa 3. Proyecto 2. Actividad 4. Anexo 2.</t>
    </r>
    <r>
      <rPr>
        <sz val="10"/>
        <rFont val="Calibri"/>
        <family val="2"/>
        <scheme val="minor"/>
      </rPr>
      <t xml:space="preserve">
- Se </t>
    </r>
    <r>
      <rPr>
        <sz val="10"/>
        <color rgb="FFFF0000"/>
        <rFont val="Calibri"/>
        <family val="2"/>
        <scheme val="minor"/>
      </rPr>
      <t xml:space="preserve">presenta el documento de revisión y análisis de las cotizaciones remitidas por los proveedores que se consultaron, para adelantar el proceso de contratación para la reposición de cestas públicas. Se presentan en el siguiente enlace:  RELACIÓN DE COTIZACIONES PARA CESTAS PÚBLICAS.xlsx . Ver Programa 3. Proyecto 2. Actividad 4. Anexo 3. </t>
    </r>
    <r>
      <rPr>
        <sz val="10"/>
        <rFont val="Calibri"/>
        <family val="2"/>
        <scheme val="minor"/>
      </rPr>
      <t xml:space="preserve">
</t>
    </r>
    <r>
      <rPr>
        <sz val="10"/>
        <color rgb="FFFF0000"/>
        <rFont val="Calibri"/>
        <family val="2"/>
        <scheme val="minor"/>
      </rPr>
      <t xml:space="preserve">- Se presenta documento con los indicadores, en el siguiente enlace:  Documento cestas seguimiento al plan de trabajo que contenga los indicadores de cumplimiento.docx. Ver Programa 3. Proyecto 2. Actividad 5. Anexo 1. </t>
    </r>
    <r>
      <rPr>
        <sz val="10"/>
        <rFont val="Calibri"/>
        <family val="2"/>
        <scheme val="minor"/>
      </rPr>
      <t xml:space="preserve">
- Se</t>
    </r>
    <r>
      <rPr>
        <sz val="10"/>
        <color rgb="FFFF0000"/>
        <rFont val="Calibri"/>
        <family val="2"/>
        <scheme val="minor"/>
      </rPr>
      <t xml:space="preserve"> presentan el visor con los avances de las validaciones en campo: https://www.arcgis.com/home/webmap/viewer.html?webmap=a7d62649c6b248a196409ea0715731f2&amp;extent=-74.1604,4.6597,-73.9069,4.7981 Ver Programa 3. Proyecto 2. Actividad 5. Anexo 2. </t>
    </r>
    <r>
      <rPr>
        <sz val="10"/>
        <rFont val="Calibri"/>
        <family val="2"/>
        <scheme val="minor"/>
      </rPr>
      <t xml:space="preserve">
</t>
    </r>
    <r>
      <rPr>
        <sz val="10"/>
        <color rgb="FFFF0000"/>
        <rFont val="Calibri"/>
        <family val="2"/>
        <scheme val="minor"/>
      </rPr>
      <t>4. Programa de Poda de árboles y corte de césped: 
- Informes de mediciones de césped. Ver Programa 4. Proyecto 1. Actividad 4. Anexo 1.</t>
    </r>
    <r>
      <rPr>
        <sz val="10"/>
        <rFont val="Calibri"/>
        <family val="2"/>
        <scheme val="minor"/>
      </rPr>
      <t xml:space="preserve">
</t>
    </r>
    <r>
      <rPr>
        <sz val="10"/>
        <color rgb="FFFF0000"/>
        <rFont val="Calibri"/>
        <family val="2"/>
        <scheme val="minor"/>
      </rPr>
      <t xml:space="preserve">- Comunicados realizados para ajuste de planes de poda: 1. Propuesta para la labor social en el marco de los planes de poda dirigido a la SDA y 2. Lineamientos de priorización y atención por fuera de los ciclos de poda dirigido a cada prestador de aseo. Ver Programa 4. Proyecto 2. Actividad 2. Anexo 1.  </t>
    </r>
    <r>
      <rPr>
        <sz val="10"/>
        <rFont val="Calibri"/>
        <family val="2"/>
        <scheme val="minor"/>
      </rPr>
      <t xml:space="preserve">
</t>
    </r>
    <r>
      <rPr>
        <u/>
        <sz val="10"/>
        <color rgb="FFFF0000"/>
        <rFont val="Calibri"/>
        <family val="2"/>
        <scheme val="minor"/>
      </rPr>
      <t xml:space="preserve">5. Programa de lavado: 
- 10.08.2022: segunda sesión 2022 del Comité Comité Interinstitucional de protección del espacio público en condiciones de salubridad - AP 25000231500020050234501. Ver Programa 5. Proyecto 1. Actividad 1. Anexo 1. </t>
    </r>
    <r>
      <rPr>
        <sz val="10"/>
        <rFont val="Calibri"/>
        <family val="2"/>
        <scheme val="minor"/>
      </rPr>
      <t xml:space="preserve">
- </t>
    </r>
    <r>
      <rPr>
        <sz val="10"/>
        <color rgb="FFFF0000"/>
        <rFont val="Calibri"/>
        <family val="2"/>
        <scheme val="minor"/>
      </rPr>
      <t xml:space="preserve">Se sube soporte de socialización de tres (3) actividades de sensibilización para fortalecer el cambio de hábitos y generar sentido de pertenencia en la apropiación del espacio público, antes, durante o después del lavado de un punto sanitario. Ver Programa 5. Proyecto 1. Actividad 2. Anexo 1. </t>
    </r>
    <r>
      <rPr>
        <sz val="10"/>
        <rFont val="Calibri"/>
        <family val="2"/>
        <scheme val="minor"/>
      </rPr>
      <t xml:space="preserve">
</t>
    </r>
    <r>
      <rPr>
        <sz val="10"/>
        <color rgb="FFFF0000"/>
        <rFont val="Calibri"/>
        <family val="2"/>
        <scheme val="minor"/>
      </rPr>
      <t xml:space="preserve">- Se reportan cinco (05) visitas de fechas 19.08.2022, 22.08.2022, 24.08.2022 y 31.08.2022 para la medición y verificación de puentes que requieren mayores frecuencias de lavado. Ver Programa 5. Proyecto 2. Actividad 1. Anexo 1 al 5. </t>
    </r>
    <r>
      <rPr>
        <sz val="10"/>
        <rFont val="Calibri"/>
        <family val="2"/>
        <scheme val="minor"/>
      </rPr>
      <t xml:space="preserve">
</t>
    </r>
    <r>
      <rPr>
        <sz val="10"/>
        <color rgb="FFFF0000"/>
        <rFont val="Calibri"/>
        <family val="2"/>
        <scheme val="minor"/>
      </rPr>
      <t xml:space="preserve">- Se realiza seguimiento al avance en el trabajo en campo para el inventario de puentes y áreas públicas que requieren mayores frecuencias de lavado. Ver Programa 5. Proyecto 2. Actividad 1. Anexo 6. </t>
    </r>
    <r>
      <rPr>
        <sz val="10"/>
        <rFont val="Calibri"/>
        <family val="2"/>
        <scheme val="minor"/>
      </rPr>
      <t xml:space="preserve">
</t>
    </r>
    <r>
      <rPr>
        <sz val="10"/>
        <color rgb="FFFF0000"/>
        <rFont val="Calibri"/>
        <family val="2"/>
        <scheme val="minor"/>
      </rPr>
      <t xml:space="preserve">- Información de mayores frecuencias de lavado. Ver Programa 5. Proyecto 2. Actividad 3. Anexo 1 al 5. </t>
    </r>
    <r>
      <rPr>
        <sz val="10"/>
        <rFont val="Calibri"/>
        <family val="2"/>
        <scheme val="minor"/>
      </rPr>
      <t xml:space="preserve">
</t>
    </r>
    <r>
      <rPr>
        <u/>
        <sz val="10"/>
        <color rgb="FFFF0000"/>
        <rFont val="Calibri"/>
        <family val="2"/>
        <scheme val="minor"/>
      </rPr>
      <t>6. Programa de Residuos Especiales: 
- Se adjunta el informe con los avances realizados durante el mes de julio conforme con los lineamientos y comentarios realizados previamente. Ver Programa 6. Proyecto 1. Actividad 1. Anexo 1.</t>
    </r>
    <r>
      <rPr>
        <sz val="10"/>
        <rFont val="Calibri"/>
        <family val="2"/>
        <scheme val="minor"/>
      </rPr>
      <t xml:space="preserve">
</t>
    </r>
    <r>
      <rPr>
        <sz val="10"/>
        <color rgb="FFFF0000"/>
        <rFont val="Calibri"/>
        <family val="2"/>
        <scheme val="minor"/>
      </rPr>
      <t>- Se anexa Excel de las jornadas llevadas a cabo en el marco de la estrategia Juntos Cuidamos Bogotá (JCB) para la gestión integral de RCD y voluminosos. Este contiene el resumen de toneladas, sensibilizados y entidades que apoyaron. Ver Programa 6. Proyecto 2. Actividad 2. Anexo 1.</t>
    </r>
    <r>
      <rPr>
        <sz val="10"/>
        <rFont val="Calibri"/>
        <family val="2"/>
        <scheme val="minor"/>
      </rPr>
      <t xml:space="preserve">
- </t>
    </r>
    <r>
      <rPr>
        <sz val="10"/>
        <color rgb="FFFF0000"/>
        <rFont val="Calibri"/>
        <family val="2"/>
        <scheme val="minor"/>
      </rPr>
      <t>Se anexa soportes de las jornadas llevadas a cabo en el marco de la estrategia Juntos Cuidamos Bogotá (JCB) para la gestión integral de RCD y voluminosos. Ver Programa 6. Proyecto 2. Actividad 2. Anexo 2 al 6.</t>
    </r>
    <r>
      <rPr>
        <sz val="10"/>
        <rFont val="Calibri"/>
        <family val="2"/>
        <scheme val="minor"/>
      </rPr>
      <t xml:space="preserve">
-</t>
    </r>
    <r>
      <rPr>
        <sz val="10"/>
        <color rgb="FFFF0000"/>
        <rFont val="Calibri"/>
        <family val="2"/>
        <scheme val="minor"/>
      </rPr>
      <t xml:space="preserve"> 25.08.2022: Se anexa acta de la reunión llevada a cabo con el nuevo apoyo a la Actividad. Ver Programa 6. Proyecto 2. Actividad 5 y 6. Anexo 1.</t>
    </r>
    <r>
      <rPr>
        <sz val="10"/>
        <rFont val="Calibri"/>
        <family val="2"/>
        <scheme val="minor"/>
      </rPr>
      <t xml:space="preserve">
- </t>
    </r>
    <r>
      <rPr>
        <u/>
        <sz val="10"/>
        <color rgb="FFFF0000"/>
        <rFont val="Calibri"/>
        <family val="2"/>
        <scheme val="minor"/>
      </rPr>
      <t xml:space="preserve">23.08.2022: Se anexa acta de la reunión planeada con SDA. Sin embargo, no hubo asistencia por parte de esa Entidad. Ver Programa 6. Proyecto 3. Actividad 3. Anexo 1. </t>
    </r>
    <r>
      <rPr>
        <b/>
        <u/>
        <sz val="10"/>
        <color rgb="FFFF0000"/>
        <rFont val="Calibri"/>
        <family val="2"/>
        <scheme val="minor"/>
      </rPr>
      <t>ACTA SIN FIRMAS</t>
    </r>
    <r>
      <rPr>
        <sz val="10"/>
        <rFont val="Calibri"/>
        <family val="2"/>
        <scheme val="minor"/>
      </rPr>
      <t xml:space="preserve">
-</t>
    </r>
    <r>
      <rPr>
        <sz val="10"/>
        <color rgb="FFFF0000"/>
        <rFont val="Calibri"/>
        <family val="2"/>
        <scheme val="minor"/>
      </rPr>
      <t xml:space="preserve"> Se anexa acta de la reunión para creación de visor de la Estrategia Juntos Cuidamos Bogotá con la programación del año 2022. Ver Programa 6. Proyecto 3. Actividad 3. Anexo 2. El link del visor se presenta a continuación: https://arcg.is/1iHu0a </t>
    </r>
    <r>
      <rPr>
        <sz val="10"/>
        <rFont val="Calibri"/>
        <family val="2"/>
        <scheme val="minor"/>
      </rPr>
      <t xml:space="preserve">
- </t>
    </r>
    <r>
      <rPr>
        <u/>
        <sz val="10"/>
        <color rgb="FFFF0000"/>
        <rFont val="Calibri"/>
        <family val="2"/>
        <scheme val="minor"/>
      </rPr>
      <t>16.08.2022: Se anexa correo con entrega del informe del contrato UAESP-520-2022. Ver Programa 6. Proyecto 3. Actividad 4. Anexo 1.</t>
    </r>
    <r>
      <rPr>
        <sz val="10"/>
        <rFont val="Calibri"/>
        <family val="2"/>
        <scheme val="minor"/>
      </rPr>
      <t xml:space="preserve">
-</t>
    </r>
    <r>
      <rPr>
        <sz val="10"/>
        <color rgb="FFFF0000"/>
        <rFont val="Calibri"/>
        <family val="2"/>
        <scheme val="minor"/>
      </rPr>
      <t xml:space="preserve"> 17.08.2022: Se anexa reunión de seguimiento del contrato UAESP-20-2022. Ver Programa 6. Proyecto 3. Actividad 4. Anexo 2.</t>
    </r>
    <r>
      <rPr>
        <sz val="10"/>
        <rFont val="Calibri"/>
        <family val="2"/>
        <scheme val="minor"/>
      </rPr>
      <t xml:space="preserve">
- </t>
    </r>
    <r>
      <rPr>
        <sz val="10"/>
        <color rgb="FFFF0000"/>
        <rFont val="Calibri"/>
        <family val="2"/>
        <scheme val="minor"/>
      </rPr>
      <t>19.08.2022: Se anexa reunión encaminada a la generación de un aplicativo web para el componente de NFU. Ver Programa 6. Proyecto 3. Actividad 4. Anexo 3.
- Se anexan los soportes de los operativos realizados en el marco de la supervisión al contrato UAESP-520-2022. Ver Programa 6. Proyecto 3. Actividad 4. Anexo 4 al 18.</t>
    </r>
    <r>
      <rPr>
        <sz val="10"/>
        <rFont val="Calibri"/>
        <family val="2"/>
        <scheme val="minor"/>
      </rPr>
      <t xml:space="preserve">
-</t>
    </r>
    <r>
      <rPr>
        <sz val="10"/>
        <color rgb="FFFF0000"/>
        <rFont val="Calibri"/>
        <family val="2"/>
        <scheme val="minor"/>
      </rPr>
      <t xml:space="preserve"> Se anexa soporte de las alianzas interinstitucionales para generar alternativas viables para la gestión integral de NFU, como las llantatones realizadas en diferentes localidades de la ciudad en el mes de agosto. Ver Programa 6. Proyecto 3. Actividad 5. Anexo 1 al 9.</t>
    </r>
    <r>
      <rPr>
        <sz val="10"/>
        <rFont val="Calibri"/>
        <family val="2"/>
        <scheme val="minor"/>
      </rPr>
      <t xml:space="preserve">
</t>
    </r>
    <r>
      <rPr>
        <u/>
        <sz val="10"/>
        <color rgb="FFFF0000"/>
        <rFont val="Calibri"/>
        <family val="2"/>
        <scheme val="minor"/>
      </rPr>
      <t>7. Programa de Ruralidad: 
- Se sube soporte de cinco (5) actividades donde se presentó la oferta de Gestión Social RBL a colegio en ruralidad de Ciudad Bolívar, Usaquén y Sumapaz. Ver Programa 7. Proyecto 3. Actividad 3. Anexo 1.</t>
    </r>
    <r>
      <rPr>
        <b/>
        <u/>
        <sz val="10"/>
        <color rgb="FFFF0000"/>
        <rFont val="Calibri"/>
        <family val="2"/>
        <scheme val="minor"/>
      </rPr>
      <t xml:space="preserve"> FALTA SUMAPAZ</t>
    </r>
    <r>
      <rPr>
        <sz val="10"/>
        <rFont val="Calibri"/>
        <family val="2"/>
        <scheme val="minor"/>
      </rPr>
      <t xml:space="preserve">
</t>
    </r>
    <r>
      <rPr>
        <u/>
        <sz val="10"/>
        <color rgb="FFFF0000"/>
        <rFont val="Calibri"/>
        <family val="2"/>
        <scheme val="minor"/>
      </rPr>
      <t xml:space="preserve">8. Programa de Gestión del Riesgo: 
- Se carga en la carpeta Drive el documento con los avances obtenidos durante el periodo de agosto de 2022 (desde RBL, documento en construcción). Ver Programa 8. Proyecto 1. Actividad 2. Anexo </t>
    </r>
    <r>
      <rPr>
        <sz val="10"/>
        <color rgb="FFFF0000"/>
        <rFont val="Calibri"/>
        <family val="2"/>
        <scheme val="minor"/>
      </rPr>
      <t>1. NO CORRESPONDE EL ANEXO</t>
    </r>
  </si>
  <si>
    <r>
      <rPr>
        <b/>
        <u/>
        <sz val="10"/>
        <rFont val="Calibri"/>
        <family val="2"/>
        <scheme val="minor"/>
      </rPr>
      <t>1. Programa Institucional:</t>
    </r>
    <r>
      <rPr>
        <sz val="10"/>
        <rFont val="Calibri"/>
        <family val="2"/>
        <scheme val="minor"/>
      </rPr>
      <t xml:space="preserve">
- Se anexa base de datos de SCJ con información de medidas correctivas hasta agosto de 2022.Ver Programa 1. Proyecto 1. Actividad 2. Anexo 1. 
- Se cuenta con un acuerdo vigente donde se establecen los porcentajes de subsidios y contribuciones. Ver Programa 1. Proyecto 2. Actividad 1. Anexo 1.
- Se cuenta con un Fondo de Solidaridad y Redistribución de Ingresos- FSRI vigente suscrito entre la Secretaría Distrital del Hábitat, la Secretaría Distrital de Hacienda, La Unidad Administrativa Especial de Servicios Públicos y entre los cinco (5) concesionarios: Promoambiental Distrito S.A.S. E.S.P, Limpieza Metropolitana S.A. E.S.P, Ciudad Limpia S.A. E.S.P, Bogotá Limpia S.A.S. E.S.P y Área Limpia Distrito Capital S.A.S. E.S.P. Ver Programa 1. Proyecto 2. Actividad 2. Anexo 1 al 5.
</t>
    </r>
    <r>
      <rPr>
        <b/>
        <u/>
        <sz val="10"/>
        <rFont val="Calibri"/>
        <family val="2"/>
        <scheme val="minor"/>
      </rPr>
      <t xml:space="preserve">2. Programa de Recolección, Transporte y Transferencia: </t>
    </r>
    <r>
      <rPr>
        <sz val="10"/>
        <rFont val="Calibri"/>
        <family val="2"/>
        <scheme val="minor"/>
      </rPr>
      <t xml:space="preserve">
- Se anexa informe de las encuestas que van hasta el momento con 454 encuestas realizadas y se anexan seis (6) sensibilizaciones sobre el uso adecuado de los contenedores en diferentes localidades de Bogotá. Ver Programa 2. Proyecto 1. Actividad 1. Anexo 1 y 2. 
-  Se adelantó el diagnóstico de la contenerización en la ASE 4 para el periodo 2021-2. Ver Programa 2. Proyecto 1. Actividad 1. Anexo 3. 
- Se realizaron mesas de trabajo con los concesionarios Área Limpia y Promoambiental para definir la localización y ubicación de soterrados. Ver Programa 2. Proyecto 1. Actividad 3. Anexo 1 al 3. 
- Se realizan cuatro (4) seguimientos de socialización de soterrados realizados en la Localidades de ASE 5 y ASE 1. Ver Programa 2. Proyecto 1. Actividad 8. Anexo 1. 
- Se presentan los censos de puntos críticos reportados por parte de cada uno de los prestadores del servicio. Ver Programa 2. Proyecto 2. Actividad 1. Anexo 1. 
- Se implementó Plan piloto en la Localidad de Suba para la ruta selectiva de recolección de residuos orgánicos con 23,52 Toneladas recolectadas en el mes de septiembre. Total de enero a septiembre 2022: 156,14 Toneladas. Ver Programa 2. Proyecto 4. Actividad 4. Anexo 1.
- Se realizó seguimiento a la ruta de recolección diferenciada de orgánicos en la localidad de Suba. Ver Programa 2. Proyecto 4. Actividad 5. Anexo 1 al 2.
</t>
    </r>
    <r>
      <rPr>
        <b/>
        <u/>
        <sz val="10"/>
        <rFont val="Calibri"/>
        <family val="2"/>
        <scheme val="minor"/>
      </rPr>
      <t xml:space="preserve">3. Programa de Barrido y Limpieza: </t>
    </r>
    <r>
      <rPr>
        <sz val="10"/>
        <rFont val="Calibri"/>
        <family val="2"/>
        <scheme val="minor"/>
      </rPr>
      <t xml:space="preserve">
- Para la actividad 1 del proyecto 1, se cumplió con la misma para la vigencia 2022 la cual fue reportada en el mes de junio 2022. 
-   Avance del documento metodológico que involucra las dinámicas de uso de uso y desarrollo de actividad económica para la asignación de frecuencias de barrido.  El documento está disponible en el enlace:    Documento Metodológico que involucre las dinámicas de uso de suelo y desarrollo de actividad económica para la asignación de frecuencias de barrido.docx. Ver Programa 3. Proyecto 1. Actividad 2. Anexo 1.
- Para la actividad 1 del proyecto 2, se cumplió con la misma para la vigencia 2022 la cual fue reportada en el mes de junio 2022. 
- Adjunto se remiten las figuras del análisis de las ponderaciones de las validaciones en campo, donde se evidencia por tipo de cesta que están no funcionales de acuerdo con la ubicación geográfica. Se presentan los siguientes enlaces:  M122(1).png M123(1).png M124(1).png M121(1).png  Ver Programa 3. Proyecto 2. Actividad 2. Anexo 1 al 4. 
- Para este periodo se presenta documento con los indicadores, se remite en documento adjunto. Ver Programa 3. Proyecto 2. Actividad 3. Anexo 1.
- Se presenta documento con los indicadores, en el siguiente enlace:  Documento cestas seguimiento al plan de trabajo que contenga los indicadores de cumplimiento.docx. Ver Programa 3. Proyecto 2. Actividad 4. Anexo 1.
- Se presenta acta y presentación que se realizó al Subdirector para la revisión de la propuesta para la reposición de cestas públicas. Se anexa acta de reunión y presentación. Ver Programa 3. Proyecto 2. Actividad 4. Anexo 2.
- Se sube soporte de socialización de catorce (14) actividades sobre el adecuado uso de cestas públicas en diferentes localidades de Bogotá. Ver Programa 3. Proyecto 2. Actividad 4. Anexo 3. 
-  Se presenta documento con los indicadores, en el siguiente enlace:  Documento cestas seguimiento al plan de trabajo que contenga los indicadores de cumplimiento.docx. Ver Programa 3. Proyecto 2. Actividad 5. Anexo 1.
- Se presentan el visor con los avances de las validaciones en campo: https://www.arcgis.com/home/webmap/viewer.html?webmap=a7d62649c6b248a196409ea0715731f2&amp;extent=-74.1604,4.6597,-73.9069,4.7981 . Ver Programa 3. Proyecto 2. Actividad 5. Anexo 2. 
</t>
    </r>
    <r>
      <rPr>
        <b/>
        <u/>
        <sz val="10"/>
        <rFont val="Calibri"/>
        <family val="2"/>
        <scheme val="minor"/>
      </rPr>
      <t xml:space="preserve">4. Programa de Poda de árboles y corte de césped: </t>
    </r>
    <r>
      <rPr>
        <sz val="10"/>
        <rFont val="Calibri"/>
        <family val="2"/>
        <scheme val="minor"/>
      </rPr>
      <t xml:space="preserve">
- Informes de mediciones de césped. Archivo del total de parcelas medidas en septiembre. Ver Programa 4. Proyecto 1. Actividad 4. Anexo 1.
- Archivo Excel consolidados de las mediciones. Ver Programa 4. Proyecto 1. Actividad 4. Anexo 2.
- Oficios Secretaría Distrital de Ambiente con radicado 2022EE231777. Ver Programa 4. Proyecto 2. Actividad 1. Anexo 1.  
- Mesa de trabajo de fecha 01-09-2022 para Ajuste Planes poda SDA UAESP. Ver Programa 4. Proyecto 2. Actividad 2. Anexo 1.  
</t>
    </r>
    <r>
      <rPr>
        <b/>
        <u/>
        <sz val="10"/>
        <rFont val="Calibri"/>
        <family val="2"/>
        <scheme val="minor"/>
      </rPr>
      <t xml:space="preserve">5. Programa de lavado: </t>
    </r>
    <r>
      <rPr>
        <sz val="10"/>
        <rFont val="Calibri"/>
        <family val="2"/>
        <scheme val="minor"/>
      </rPr>
      <t xml:space="preserve">
- Se sube soporte de socialización de cuatro (4) actividades de sensibilización para fortalecer el cambio de hábitos y generar sentido de pertenencia en la apropiación del espacio público, antes, durante o después del lavado de un punto sanitario. Ver Programa 5. Proyecto 1. Actividad 2. Anexo 1. 
- Se reportan trece (13) visitas de fechas 19.09.2022, 20.09.2022, 21.09.2022, 23.09.2022, 25.09.2022, 27.09.2022, 28.09.2022 y 29.09.2022 para la medición y verificación de puentes que requieren mayores frecuencias de lavado con un total de 493 verificaciones. Ver Programa 5. Proyecto 2. Actividad 1. Anexo 1 al 13. 
- 15.09.2022: Se realiza la presentación de la estructura del documento técnico, generando la distribución correspondiente. Ver Programa 5. Proyecto 2. Actividad 2. Anexo 1. 
- Información de mayores frecuencias de lavado. Ver Programa 5. Proyecto 2. Actividad 3. Anexo 1 al 5. 
- Se realiza supervisión los días 14 y 23 de septiembre a las actividades de mayores frecuencias de lavado. Ver Programa 5. Proyecto 2. Actividad 2. Anexo 6 al 7.
</t>
    </r>
    <r>
      <rPr>
        <b/>
        <u/>
        <sz val="10"/>
        <rFont val="Calibri"/>
        <family val="2"/>
        <scheme val="minor"/>
      </rPr>
      <t xml:space="preserve">6. Programa de Residuos Especiales: </t>
    </r>
    <r>
      <rPr>
        <sz val="10"/>
        <rFont val="Calibri"/>
        <family val="2"/>
        <scheme val="minor"/>
      </rPr>
      <t xml:space="preserve">
- Se adjunta el informe con los avances realizados durante el mes de septiembre conforme con los lineamientos y comentarios realizados previamente. Ver Programa 6. Proyecto 1. Actividad 1. Anexo 1.
- Se adjunta el avance al documento Metodología de gestión integral para los residuos arrojados clandestinamente. Ver Programa 6. Proyecto 1. Actividad 2. Anexo 1.
- Se adjunta correo del borrador de oficio para la reunión de cierre de año para el seguimiento de residuos especiales en las localidades. Ver Programa 6. Proyecto 1. Actividad 3. Anexo 1.
- Se adjunta la división del nuevo documento dado que la estrategia cambió con base al año pasado. Por lo que se iniciará una nueva metodología. Ver Programa 6. Proyecto 2. Actividad 1. Anexo 1.
- Se anexa Excel de las jornadas llevadas a cabo en el marco de la estrategia Juntos Cuidamos Bogotá (JCB) para la gestión integral de RCD y voluminosos. Este contiene el resumen de toneladas, sensibilizados y entidades que apoyaron. Ver Programa 6. Proyecto 2. Actividad 2. Anexo 1.
- Se anexa soportes de las jornadas llevadas a cabo en el marco de la estrategia Juntos Cuidamos Bogotá (JCB) para la gestión integral de RCD y voluminosos. Ver Programa 6. Proyecto 2. Actividad 2. Anexo 2 al 6.
- Se adjunta el avance del documento manual de atención, gestión y disposición de los residuos sólidos especiales. Ver Programa 6. Proyecto 3. Actividad 2. Anexo 1.
- 21.09.2022: Se anexa reunión con Cierra el Ciclo - Posconsumo para generar actividades articuladas en torno al manejo adecuado de plaguicidas de uso doméstico. Ver Programa 6. Proyecto 3. Actividad 3. Anexo 1. 
</t>
    </r>
    <r>
      <rPr>
        <sz val="10"/>
        <color rgb="FFFF0000"/>
        <rFont val="Calibri"/>
        <family val="2"/>
        <scheme val="minor"/>
      </rPr>
      <t xml:space="preserve">- </t>
    </r>
    <r>
      <rPr>
        <sz val="10"/>
        <color theme="1"/>
        <rFont val="Calibri"/>
        <family val="2"/>
        <scheme val="minor"/>
      </rPr>
      <t xml:space="preserve">31.05.2022: Se anexa mesa de trabajo realizada en la cual se plantearon las posibles modificaciones que debían surtirse para la Resolución 1326 y Decreto 442. Ver Programa 6. Proyecto 3. Actividad 4. Anexo 1. </t>
    </r>
    <r>
      <rPr>
        <sz val="10"/>
        <color rgb="FFFF0000"/>
        <rFont val="Calibri"/>
        <family val="2"/>
        <scheme val="minor"/>
      </rPr>
      <t xml:space="preserve">
</t>
    </r>
    <r>
      <rPr>
        <sz val="10"/>
        <rFont val="Calibri"/>
        <family val="2"/>
        <scheme val="minor"/>
      </rPr>
      <t xml:space="preserve">- 06.09.2022: Se anexa verificación de los NFU recogidos y llevados a planta bajo el objeto contractual UAESP 520 de 2022. Ver Programa 6. Proyecto 3. Actividad 4. Anexo 2.
- 07.09.2022: Se anexa correo de las observaciones al Informe 1 del contrato UAESP 520 de 2022.  Ver Programa 6. Proyecto 3. Actividad 4. Anexo 3.
- 26.09.2022: Se anexa acta de  reunión interinstitucional con IDIGER para la revisión de la minuta UAESP 520 de 2022 vs. Cuenta de cobro Ciudad Limpia. Ver Programa 6. Proyecto </t>
    </r>
    <r>
      <rPr>
        <sz val="10"/>
        <color theme="1"/>
        <rFont val="Calibri"/>
        <family val="2"/>
        <scheme val="minor"/>
      </rPr>
      <t>3. Actividad 4. Anexo 4.</t>
    </r>
    <r>
      <rPr>
        <sz val="10"/>
        <rFont val="Calibri"/>
        <family val="2"/>
        <scheme val="minor"/>
      </rPr>
      <t xml:space="preserve">
- Se anexan los soportes de los operativos realizados en el marco de la supervisión al contrato UAESP-520-2022. Ver Programa 6. Proyecto 3. Activid</t>
    </r>
    <r>
      <rPr>
        <sz val="10"/>
        <color theme="1"/>
        <rFont val="Calibri"/>
        <family val="2"/>
        <scheme val="minor"/>
      </rPr>
      <t xml:space="preserve">ad 4. Anexo 5 al 18. </t>
    </r>
    <r>
      <rPr>
        <sz val="10"/>
        <rFont val="Calibri"/>
        <family val="2"/>
        <scheme val="minor"/>
      </rPr>
      <t xml:space="preserve">
- 01.09.2022: Se anexa visita de campo a la base de operaciones de Ciudad Limpia en articulación con el SENA en búsqueda de la optimización de recursos y disminución de la huella de carbono. Ver Programa 6. Proyecto 3. Actividad 5. Anexo 1.
- 08.09.2022: Se anexa reunión de seguimiento a las actividades de articulación entre CEMEX y UAESP. Ver Programa 6. Proyecto 3. Actividad 5. Anexo 2.
</t>
    </r>
    <r>
      <rPr>
        <b/>
        <u/>
        <sz val="10"/>
        <rFont val="Calibri"/>
        <family val="2"/>
        <scheme val="minor"/>
      </rPr>
      <t xml:space="preserve">7. Programa de Ruralidad: </t>
    </r>
    <r>
      <rPr>
        <sz val="10"/>
        <rFont val="Calibri"/>
        <family val="2"/>
        <scheme val="minor"/>
      </rPr>
      <t xml:space="preserve">
- Se sube soporte de una (1) actividad donde se presentó la oferta de Gestión Social RBL en ruralidad de Ciudad Bolívar. Ver Programa 7. Proyecto 3. Actividad 3. Anexo 1. 
</t>
    </r>
    <r>
      <rPr>
        <b/>
        <u/>
        <sz val="10"/>
        <rFont val="Calibri"/>
        <family val="2"/>
        <scheme val="minor"/>
      </rPr>
      <t xml:space="preserve">8. Programa de Gestión del Riesgo: 
</t>
    </r>
    <r>
      <rPr>
        <sz val="10"/>
        <rFont val="Calibri"/>
        <family val="2"/>
        <scheme val="minor"/>
      </rPr>
      <t xml:space="preserve">- Acta de reunión sostenida el 20 de septiembre de 2022. Ver Programa 8. General.
- El documento fue entregado en el mes de Julio a la Oficina Asesora de Planeación con la valoración y análisis de 16 escenarios de riesgo, para este semestre en la reunión sostenida el 20 de septiembre de 2022, el equipo evalúo la pertinencia de valorar los siguientes escenarios de riesgo: 
-Escenario de Cambio Climático para Bogotá: https://www.idiger.gov.co/rcc                                                                                  
-Actividad de la construcción en Bogotá: https://www.idiger.gov.co/rconstrucciones                                                                                  
 -NFU abandonadas en áreas y espacios públicos Ver Programa 8. Proyecto 1. Actividad 1. Anexo 1.
- Se continúa en la consolidación de este documento, se abordaron aspectos a revisar para el mismo en la reunión sostenida el 20 de septiembre de 2022. Ver Programa 8. Proyecto 1. Actividad 2. Anexo 1.
- Se continúa la consolidación de este documento, para el mes de septiembre se define que las medidas de reducción de cada una de las localidades (que ya se encuentran en su mayoría formuladas) sean documentos anexos al documento central.  Su estructura se definió en la reunión sostenida el 20 de septiembre de 2022. Ver Programa 8. Proyecto 1. Actividad 1. Anexo 1.
- Con respecto a la optimización de las capacidades de preparación y de respuesta por las entidades competentes frente a posibles emergencias o desastres que afecten la gestión integral de residuos sólidos, el cual para este aspecto se tuvo en cuenta en el contenido del documento en elaboración del P1A2. 
- En atención a las fichas formuladas se consolidó la matriz preliminar de indicadores. Ver Programa 8. Proyecto 2. Actividad 2. Anexo 1.
</t>
    </r>
  </si>
  <si>
    <t>293 - Garantizar la operación de recolección, barrido y limpieza de los residuos sólidos al sitio de disposición final, en el marco de lo dispuesto en el PGIRS; y la supervisión de la recolección, transporte y almacenamiento temporal para disposición final de los residuos hospitalarios y similares generados en el Distrito Capital.</t>
  </si>
  <si>
    <t xml:space="preserve">13-Contratar el 100% del talento humano multidisciplinario para apoyo a la supervisión de la prestación de las actividades concesionadas mediante ASE y gestión de hospitalarios </t>
  </si>
  <si>
    <t>Garantizar la operación de  recolección, barrido y limpieza de los residuos sólidos al sitio de disposición final, en el marco de lo dispuesto en el PGIRS; y la supervisión de la recolección, transporte y disposición final de los residuos.</t>
  </si>
  <si>
    <t xml:space="preserve">Cumplir  las actividades establecidas en el plan de supervisón y control del servicio de aseo </t>
  </si>
  <si>
    <t>Elaborar y ejecutar  el plan de supervisión   y control del servicio de  aseo.</t>
  </si>
  <si>
    <t>Plan de supervisión y control aprobado.
Informes mensuales de supervisión y control para el tema de aseo.</t>
  </si>
  <si>
    <t>Se elaboraron y aprobaron los planes de superviisón y control de las 5 ASES y el comercial financiero, así mismo se entregaron los informes de supervisión y control del mes de diciembre de 2021</t>
  </si>
  <si>
    <t>Se elaboraron y aprobaron los planes de supervisión y control de las 5 ASES y el comercial financiero, así mismo se entregaron los informes de supervisión y control del mes de enero de 2021</t>
  </si>
  <si>
    <t>Se elaboraron y aprobaron los planes de supervisión y control de las 5 ASES y el comercial financiero, así mismo se entregaron los informes de supervisión y control del mes de febrero de 2022</t>
  </si>
  <si>
    <t>Se elaboraron y aprobaron los planes de supervisión y control de las 5 ASES y el comercial financiero, así mismo se entregaron los informes de supervisión y control del mes de marzo de 2022</t>
  </si>
  <si>
    <t>Se elaboraron y aprobaron los planes de supervisión y control de las 5 ASES y el comercial financiero, así mismo se entregaron los informes de supervisión y control del mes de abril de 2022</t>
  </si>
  <si>
    <t>Se elaboraron y aprobaron los planes de supervisión y control de las 5 ASES y el comercial financiero, así mismo se entregaron los informes de supervisión y control del mes de mayo de 2022</t>
  </si>
  <si>
    <t>Se elaboraron y aprobaron los planes de supervisión y control de las 5 ASES y el comercial financiero, así mismo se entregaron los informes de supervisión y control del mes de junio  de 2022</t>
  </si>
  <si>
    <t>Se elaboraron y aprobaron los planes de supervisión y control de las 5 ASES y el comercial financiero, así mismo se entregaron los informes de supervisión y control del mes de julio  de 2022</t>
  </si>
  <si>
    <t>Se elaboraron y aprobaron los planes de supervisión y control de las 5 ASES y el comercial financiero, así mismo se entregaron los informes de supervisión y control del mes de agosto  de 2022</t>
  </si>
  <si>
    <t>14-Ejecutar el 100% de  los recursos destinados a obligaciones de hacer para el mejoramiento del estandar de calidad y continuidad del servicio público de aseo.</t>
  </si>
  <si>
    <t xml:space="preserve">Garantizar la operación de  recolección, barrido y limpieza de los residuos sólidos al sitio de disposición final, en el marco de lo dispuesto en el PGIRS; y la supervisión de la recolección, transporte y almacenamiento temporal para disposición final de los residuos hospitalarios y similares generados en el Distrito Capital; así como liquidar el contrato con ECOCAPITAL </t>
  </si>
  <si>
    <t xml:space="preserve"> Cumplir  las actividades establecidas en el plan de supervisón y control del servicio de hospitalarios 
</t>
  </si>
  <si>
    <t xml:space="preserve">Elaborar y ejecutar  el plan de supervisión   y control del servicio de hospitalarios  para el mes de enero y los informes de supervisión y control de diciembre y enero.
</t>
  </si>
  <si>
    <t xml:space="preserve">Plan de supervisión y control aprobado.
Informes mensuales de supervisión y control de los meses  diciembre y enero,   para el tema del servicio de hospitalarios.
</t>
  </si>
  <si>
    <t>Se elaboró y aprobó el plan de supervisión y control, así mismo se entregó el informe de supervisión y control del servicio  de hospitalarios</t>
  </si>
  <si>
    <t>Se elaboró y aprobó el plan de supervisión y control, así mismo se entregó el informe de supervisión y control del servicio  de hospitalarios del mes de enero</t>
  </si>
  <si>
    <t>Adelantar las acciones correspondientes para la liquidación del contrato con Ecocapital</t>
  </si>
  <si>
    <t>Elaborar el Proyecto de  Acta de liquidación del contrato con ECOCAPITAL</t>
  </si>
  <si>
    <t>Proyecto de acta de liquidación</t>
  </si>
  <si>
    <t xml:space="preserve">Revisión del informe final de la interventoría y el documento preparatorio de liquidación emitido por el Consorcio Control AFA, en el que se analizaron  aspectos como cumplimiento contractual por parte del concesionario UT ECOCAPITAL en todos los componentes del servicio, así como valoración de constancias y salvedades para ser incluidos dentro del informe de liquidación.
Solicitud y revisión de cifras del esquema con el objetivo de construir el balance financiero del contrato.  La Fiduciaria Bancolombia hasta el mes de junio remitió la información con las ordenes de pago y se están construyendo las respectivas conciliaciones.
En el mes de abril de 2022 se remitió concepto técnico actualizado a la Subdirección de Asuntos Legales de acuerdo con solicitud, realizando la valoración de 6 aspectos de presunto incumplimiento, que a finalización contractual, se realizó la tasación de los respectivos perjuicios en afectación de la cláusula penal del contrato. 
En cuanto a los ajustes, revisiones y reconocimientos a que haya lugar entre las partes, se recibió por parte de la Subdirección de Asuntos Legales concepto frente a los recursos no causados por concepto de interventoría y de aquellos asociados con la aplicación de indicadores de descuento, los cuales se incluyen como aspectos relevantes y constancias dentro del informe de liquidación.
Se encuentra pendiente por parte de la Subdirección de Asuntos Legales conceptuar frente a la devolución de los bienes muebles e inmuebles de LA UAESP, entregados para la operación.
Proceso de reversión:  se inició con la Oficina TI de la Unidad la articulación y disposición de un servidor para la virtualización del Software Planeco y se están desarrollando actividades de revisión frente a los otros software y aplicativos dispuestos por el concesionario
Se realizó la revisión del Formato Único de Inventario Documental - FUID remitido por el concesionario en el marco del plan de migración de información marco de la ejecución contractual, dando como resultado la remisión de consideraciones y observaciones al concesionario en el mes de junio de 2022.
 </t>
  </si>
  <si>
    <t>294 - Gestión y recolección de los residuos mixtos en los puntos críticos de la ciudad.</t>
  </si>
  <si>
    <t>16-Remunerar el 100% de  la gestión integral de residuos sólidos no cubiertos en la tarifa del servicio público de aseo</t>
  </si>
  <si>
    <t xml:space="preserve">Gestionar y recolectar  los residuos mixtos en los puntos críticos de la ciudad. </t>
  </si>
  <si>
    <t>Garantizar la recolección  y disposición  de  los residuos  de arrojo clandestino</t>
  </si>
  <si>
    <t>Contar con los contratos para recolectar los residuos de arrojo clandestino</t>
  </si>
  <si>
    <t xml:space="preserve"> Contratos suscritos para ejecutar la recolección de residuos de arrojo clandestino 
</t>
  </si>
  <si>
    <t>Durante el primer trismestre se firmo la Adición No 1 a la Adición No 17 al contrato de Concesión No 286 de 2018, suscrito con BOGOTÁ LIMPIA S.A.S E.S.P.</t>
  </si>
  <si>
    <t>Adiciones alos contratos de concesión para la recolección y disposición de residuos de arrojo clandestino. Se sube al Drive el informe de interventoría de julio de 2022</t>
  </si>
  <si>
    <t xml:space="preserve"> Garantizar el cumplimiento de las obligaciones adquiridas, a través de la interventoría.
</t>
  </si>
  <si>
    <t xml:space="preserve">  informes  de interventoría sobre  actividades realizadas.
</t>
  </si>
  <si>
    <t xml:space="preserve">La interventoría realizó seguimiento a las adiciones de los contratos de concesión para la recolección y disposición de residuos de arrojo clandestino. Se sube al Drive el informe de diciembre de 2021 </t>
  </si>
  <si>
    <t xml:space="preserve">La interventoría realizó seguimiento a las adiciones de los contratos de concesión para la recolección y disposiicón de residuos de arrojo clandestino. SE sube al Drive el informe de enero  de 2022 </t>
  </si>
  <si>
    <t xml:space="preserve">La interventoría realizó seguimiento a las adiciones de los contratos de concesión para la recolección y disposición de residuos de arrojo clandestino. Se sube al Drive el informe de febrero  de 2022 </t>
  </si>
  <si>
    <t xml:space="preserve">Contratos de concesión para la recolección y disposiicón de residuos de arrojo clandestino. Se sube al Drive el informe de marzo  de 2022 </t>
  </si>
  <si>
    <t xml:space="preserve">contratos de concesión para la recolección y disposición de residuos de arrojo clandestino. Se sube al Drive el informe de abril  de 2022 </t>
  </si>
  <si>
    <t>contratos de concesión para la recolección y disposición de residuos de arrojo clandestino. SE sube al Drive el informe de mayo de 2022</t>
  </si>
  <si>
    <t>contratos de concesión para la recolección y disposición de residuos de arrojo clandestino. SE sube al Drive el informe de interventoría de junio de 2022</t>
  </si>
  <si>
    <t>Adiciones alos contratos de concesión para la recolección y disposición de residuos de arrojo clandestino. Se sube al Drive el informe de interventoría de agosto de 2022</t>
  </si>
  <si>
    <t>Optimizar la recolección de puntos críticos en Bogotá en el marco del programa Juntos Limpiamos Bogotá.</t>
  </si>
  <si>
    <t xml:space="preserve">Planear el plan de recolección en Bogotá para optimizar la atención de los puntos críticos, 
Actualizar  la georeferencición de puntos críticos,
identificar puntos de acopio y 
organizar frecuencias de recolección. </t>
  </si>
  <si>
    <t>informe con el resultado de la implementación de plan de optimización de recolección de puntos críticos en Bogotá</t>
  </si>
  <si>
    <t xml:space="preserve">Se inicia piloto con puntos fijos con frecuencia mensual en la localidad de Suba, Fontibón y Kennedy. Se anexa informe </t>
  </si>
  <si>
    <t>informe con el resultado de la implementación de plan de optimización de recolección de puntos críticos en Bogotá. El informe se encuentre en el drive dispuesto por la OAP.</t>
  </si>
  <si>
    <t xml:space="preserve">Garantizar el cumplimiento de las Instancias de Coordinación enfocadas en el desarrollo del Decreto Distrital 190 de 2006 (PMIRS) y sus modificaciones 
</t>
  </si>
  <si>
    <t>Acta aprobada</t>
  </si>
  <si>
    <t>Cumplimiento al seguimiento del Plan Maestro  Integral de Residuos Sólidos</t>
  </si>
  <si>
    <t>Acta de comité suscrita y aprobada</t>
  </si>
  <si>
    <t>No se realizó el seguimiento al PMIRS en el primer semestre por cuanto este instrumento se encontraba sin vigencia a la luz del Decreto 555 de 2021. el Decreto 555 de 2021 derogó el decreto 190 de 2006. Sin embargo, ante la suspensión del Decreto 555 de 2021, el seguimiento al PMIRS queda vigente. Por tanto,  En ese sentido esta semana saldrá un oficio desde RBL a la oficina de Planeación y a la SDH remitiendo el informe del año anterior y proponiendo fecha para hacer reunión de seguimiento. Igualmente la OAP programó reunión para el mes de agosto con el fin de retomar el seguimiento del PMIRS. Se sube al Drive las Evidencias.</t>
  </si>
  <si>
    <t>Se envío a la Secretaría Distrital de Planeación el informe  2021 del PMIRS a través del radicado UAESP 202220001766E11 del 8/8/2022. Teniendo en cuenta los cambios en la normatividad relacionada con el POT. En septiembre se realizará reunión de cierre del PMIRS y se enviará el acta definitiva.</t>
  </si>
  <si>
    <t>Se Anexa Acta de reunión del cierre del PMIRS</t>
  </si>
  <si>
    <t>SUBDIRECCIÓN DE APROVECHAMIENTO - SAP</t>
  </si>
  <si>
    <t>292 - Formular e implementar un modelo de aprovechamiento de residuos para la ciudad, en el que se incluya aprovechamiento de orgánicos – plástico, fortalecimiento a la población recicladora; y supervisión y seguimiento a las ECAS.</t>
  </si>
  <si>
    <t xml:space="preserve">24-Implementar el 100% de la primera fase del modelo de aprovechamiento para la ciudad por flujo de residuos enmarcados a la política pública distrital para la gestión de residuos sólidos, priorizando orgánicos, plásticos y RCD. </t>
  </si>
  <si>
    <t>PGIRS</t>
  </si>
  <si>
    <t xml:space="preserve">Diseñar y construir e implementar de sistemas descentralizados de aprovechamiento de residuos orgánicos. </t>
  </si>
  <si>
    <t xml:space="preserve">Seguimiento Contrato 501: componente de diseño, componente de caracterización, diseño de sistemas de valorización de residuos orgánicos. 
</t>
  </si>
  <si>
    <t>Diseño de 6 sistemas de aprovechamiento de residuos sólidos orgánicos.</t>
  </si>
  <si>
    <t xml:space="preserve">Diseños de detalle de 6 Plantas de Aprovechamiento de orgánicos. </t>
  </si>
  <si>
    <t>El componente de diseños de las seis (6) plantas de compostaje del contrato UAESP-501-2021 se encuentra suspendido hasta el 17 de mayo de 2021, mientras se hacen las gestiones del predio buenos aires. Sin embargo, se ha realizado el seguimiento a los los diseños teniendo en cuenta el componente técnico.</t>
  </si>
  <si>
    <t>El componente de diseños de las seis (6) plantas de compostaje del contrato UAESP-501-2021 se encuentra suspendido hasta el 17 de mayo de 2021, mientras se hacen las gestiones del predio buenos aires. Sin embargo, se estructuraron los costos que se le adcionaran al contrato para que se puedean ejecutar los estudios de topografia y geotecnia.</t>
  </si>
  <si>
    <t>El componente de diseños de las seis (6) plantas de compostaje del contrato UAESP-501-2021 se encuentra en proceso de una nueva suspensión según acta de comité realizada el día 13 de mayo del 2022, esto debido a la inclusión de nuevos entregables y actividades técnicas de geotecnia en el predio buenos aires; la fecha tentativa de duración de la nueva suspensión es hasta el 17 de julio del 2022
Sin embargo, se presentaron en comité técnico los costos que se le adicionaran al contrato para que se puedan ejecutar los estudios de topografía y geotecnia. Evidencia: Acta de comité de seguimiento contrato UAESP-501-2021</t>
  </si>
  <si>
    <t xml:space="preserve">Respecto a la actividad el componente sigue suspendido hasta el 17 de julio de 2022. Es importante indicar que parte del atraso que se evidencia es dado, porque la gestión de predios fue dificil por las disposiciones del POT en cuanto a uso de suelos para el proyecto. 
Teniendo en cuenta que en el mes de mayo se definió que el predio para el que se va a diseñar la planta de aprovechamiento es el predio Buenos Aires ubicado en el Parque de Innovación Doña Juana; se estableció que partir del mes de agosto se adelantarán los estudios de geotecnica y topografia del predio. Es importante indicar que la Universidad Distrital tiene definido el proceso operativo dentro de las plantas de tratamiento (recepción, pesaje, caja de homogenización, conformación de pilas, volteos, maduración, cernido y almacenamiento) y se cuenta con los renders del diseño de las plantas. </t>
  </si>
  <si>
    <t>Durante la semana del 23 de agosto se iniciaron las actividades de Topografía y suelo en el predio Buenos Aires en el marco del Contrato 501 de 2021.El resultado de estas actividades serán el insumo para el diseño de las 6 plantas de tratamiento de residuos orgánicos. Se adjuntan los siguientes soportes: acta comité de seguimiento No. Uaesp 501-2021 agosto 9 de 2022 y acta acompañamiento geotecnia predio Buenos Aires.</t>
  </si>
  <si>
    <t xml:space="preserve"> Se recibe el cronograma de actividades a desarrollarse en el mes de septiembre por parte del contratista universidad Distrital en el marco del contrato UAESP 501, de igual forma se participa en las reuniones de empalme entre el contratista y la nueva subdirección (SDF) la   cual realizara la supervisión del contrato, en dichas mesas se realiza la presentación de avances y contexto general del proyecto en ejecución. Se adjunta documento memorando de delegación a supervisión, actas de empalme, cronograma; de acuerdo con el cronograma, la entrega de los diseños será en el mes de octubre.  </t>
  </si>
  <si>
    <t>Elaboración de un (1) documento técnico con la caracterización de residuos de la ciudad de Bogotá</t>
  </si>
  <si>
    <t xml:space="preserve">Documento técnico caracterización de residuos sólidos. </t>
  </si>
  <si>
    <t>Elaboración de formularios para encuesta y cuarteo, plan de muestreo, propuesta de medición de parametros insitu, reuniones de seguimiento.</t>
  </si>
  <si>
    <t>Inicio de la recolección de información en campo y realización de cuarteos y toma de muestras para análisis. Evidencia: Actas de seguimiento.</t>
  </si>
  <si>
    <t>En el periodo del reporte se viene avanzando conforme el cronograma en la caracterización de los residuos sólidos en Bogotá.
Evidencia: Acta de comité de seguimiento cvontrato UAESP-501-2021</t>
  </si>
  <si>
    <t>En el periodo del reporte se viene avanzando conforme el cronograma en la caracterización de los residuos sólidos en Bogotá.
Evidencia: Acta de comité de seguimiento contrato UAESP-501-2021, y actas de seguimiento semanal de componente</t>
  </si>
  <si>
    <t xml:space="preserve"> En el periodo del reporte se adelantó conforme el cronograma en la caracterización de los residuos sólidos en Bogotá.
Evidencia: Acta de comité de seguimiento contrato UAESP-501-2021, acta de seguimiento semanal, presentación de caracterización a corte del 13 de mayo (descripción de cuarteos realizados residencial, comercial, industrial, institucional, plazas de mercado.)</t>
  </si>
  <si>
    <t xml:space="preserve">En el periodo del reporte se adelantó conforme el cronograma en la caracterización de los residuos sólidos en Bogotá.
Evidencia: reporte de comité de seguimiento contrato UAESP-501-2021, acta de seguimiento presentación de caracterización a corte del junio 
En el mes de junio la Universidad Distrital a través del componente de caracterización finalizó la primera fase del trabajo de campo a través de la realización de los cuarteos en los diferentes tipos de generadores, con un total de 1175 de 1244 proyectados. Es decir que la fecha se ha cumplido la meta en un 94% de la primera fase. Con la prórroga del contrato se pretende continuar con el componente de caracterización en una segunda fase en el cual se realizan cuarteos por triplicado de los puntos con alto potencial de residuos y de los cuales se tomarán 74 muestras para laboratorio.
En el periodo del reporte se adelantó conforme el cronograma en la caracterización de los residuos sólidos en Bogotá.
Evidencia: reporte de caracterización y formulario de cuarteos </t>
  </si>
  <si>
    <t>Se realizó reunión con el equipo del FASEP el 21 de julio en el cual se socializó el estado actual del componente de caracterización para realizar trabajo conjunto. Se informa por parte de la Universidad Distrital que se tienen 3 ofertas de laboratorio para toma de muestras. Se realiza plan de trabajo para completar 61 cuarteos faltantes del sector comercial y 77 del sector industrial, para lo cual el FASEP apoyara la actividad en alianza con 14 empresas agroindustriales tienen como principales aliados a los almacenes del grupo éxito. 
Evidencia: Se adjunta base de datos del FASEP de las empresas con datos de generación de residuos orgánicos y acta de reunión. Se pretende retomar actividades de campo por aporte de la Universidad Distrital a finales de agosto.</t>
  </si>
  <si>
    <r>
      <t>En el último comité con la Universidad Distrital realizado el 09 de agosto, se presentaron los avances con respecto al componente de caracterización, en el cual se mostró el cronograma para la segunda fase que inicia en agosto y termina en noviembre de 2022. En esta fase se realizarán las actividades de etapas de cuarteos y muestreo, análisis de laboratorio, análisis preliminar de resultados y el informe final para aprobación. También se socializó la distribución de los análisis de laboratorio certificados, los cuales cumplen con los requisitos exigidos y las condiciones técnicas para realizar las 86 muestras de los residuos. El 25 de agosto se llevó a cabo una reunión con el área de disposición final para realizar un empalme de la supervisión con el fin de hacer entrega del componente. 
Se adjuntan los siguientes soportes:  Presentación Avance Componente Caracterización, Presentación Empalme Componente Caracterización, Lista de Asistencia Reunión con Disposición Final (Empalme)</t>
    </r>
    <r>
      <rPr>
        <sz val="10"/>
        <color rgb="FFFF0000"/>
        <rFont val="Calibri"/>
        <family val="2"/>
        <scheme val="minor"/>
      </rPr>
      <t xml:space="preserve"> (la lista de asistencia no se considera un soporte, se requiere presentar acta de la reunión del 25 de agosto)</t>
    </r>
  </si>
  <si>
    <t xml:space="preserve">Diseño y construcción de sistemas descentralizados de aprovechamiento de residuos orgánicos. </t>
  </si>
  <si>
    <t>Gestión de predios para la construcción de 3 plantas de aprovechamiento de residuos orgánicos.</t>
  </si>
  <si>
    <t>Actas de reunión en las que se evidencie la gestión de los predios para la construcción de plantas de aprovechamiento de residuos orgánicos.</t>
  </si>
  <si>
    <t>Se visitó el Predio Buenos Aires, El Rubí y Hierbabuena, con el objetivo de conocer sus condiciones físicas.
Se definió en comité con la Udistrital que se ejecutaran las labores de topografía y geotécnica en el predio BuenosAires y así definir un diseño que implique el menor movimiento de tierra posible. Evidencia: Actas de reunión.</t>
  </si>
  <si>
    <t xml:space="preserve">Se visito el predio arboleda sur ubicado en la localidad SC, con el fin de ifenficar su potencial de implemetacion de proyectos de aprovehcamiento de RO, evidenciando que tiene pendintes superior a 40 %, invaccion de por parte de la cuminuidad aledaña, costo superior a la comtemplado por la unidad </t>
  </si>
  <si>
    <t>Se realizó la visita a 21 predios identificados como potenciales para la implementación de proyectos de aprovechamiento por las condiciones de área accesibilidad y contexto, esto en virtud de dar una viabilidad técnica frente al proceso de evaluación, además se compilo la información respectiva a los avalúos catastrales y propietarios. 
Evidencia: matriz de predios potenciales, registro fotográfico de predios privados</t>
  </si>
  <si>
    <t>Una vez determinado el predio para la implementación de los proyectos de aprovechamiento de residuos, se adelantó la construcción del reporte de la gestión realizada en cuanto a identificación y evaluación de predios potenciales. De igual manera se adelantó la justificación de la necesidad para la posible adquisición de un predio privado que cuenta con las características físicas, morfológicas y urbanas para la implementación de proyectos de aprovechamiento.
Se adjuntan los siguientes soportes: Avance informe de gestión predial, Justificación de la necesidad</t>
  </si>
  <si>
    <t xml:space="preserve">Documentación para la licitación pública para la construcción de 3 sistemas de aprovechamiento de orgánicos. </t>
  </si>
  <si>
    <t xml:space="preserve">Se presentó los documentos de estudios previos y anexos técnicos del proceso de licitación de implementación de dos sistemas de Biodigestión a la subdirección de asuntos legales para su respectiva revisión y ajuste.
Evidencia: estudios previo convenio interadministrativo, especificaciones técnicas convenio terminal concepto curaduría biodigestión, cronograma de actividades: NOTA Correos y Documentos formato PDF en estado de revisión legales </t>
  </si>
  <si>
    <t>Se realizaron reuniones para la revisión y ajustes de los convenios interadministrativos por parte del IPES y el Terminal S.A. se anexan Actas de reunión.
Se realizaron los ajustes respectivos de los convenios interadministrativos y se radico la información ante la subdirección de asuntos legales para su revisión.
Se adjuntan los siguientes soportes: Estudios Previos Licitación Pública- Biodigestores, MATRIZ DE RIESGOS - ADQUISICIÓN BIODIGESTOR.</t>
  </si>
  <si>
    <t xml:space="preserve">Se recibe el cronograma de actividades desarrollarse en el mes de septiembre por parte del contratista universidad Distrital en el marco del contrato UAESP 501, de igual forma se participa en las reuniones de empalme entre el contratista y la nueva subdirección (SDF) la cual realizara la supervisión del contrato, en dichas mesas se realiza la presentación de avances y contexto general del proyecto en ejecución. Actualmente, para la actividad de la documentación para la licitación se están adelantando los diseños de las plantas. Se adjunta documento memorando de delegación a supervisión, actas de empalme, cronograma; los documentos se entregarán para revisión de acuerdo con el cronograma en el mes de noviembre.  </t>
  </si>
  <si>
    <t xml:space="preserve">Desarrollo del diseño y construcción de sistemas de aprovechamiento en alianza institucional </t>
  </si>
  <si>
    <t>Implementación de (2) sistemas de aprovechamiento en plazas de mercado y/o espacios institucionales (terminal de transporte)</t>
  </si>
  <si>
    <t>Informe de implementación de sistemas de aprovechamiento</t>
  </si>
  <si>
    <t>Se presentó los documentos de estudios previos y anexos técnicos del convenio interadministrativo la subdirección de asuntos legales para su respectiva revisión y ajuste. Evidencia: Correos, COTIZACIONES cp4 GIZ Y Documentos en estado de revisión PDF 
Evidencia Cotizaciones, correo presentación de convenios NOTA Correos y Documentos formato PDF en estado de revisión legales</t>
  </si>
  <si>
    <r>
      <t xml:space="preserve">Se consolido la primera versión de los estudios previos del proceso licitatorio y matriz de riesgos, además se compartió a la subdirección de asuntos legales para su revisión.
Se adjuntan los siguientes soportes Actas Revisión Observaciones a convenios IPES y terminal de transporte  
</t>
    </r>
    <r>
      <rPr>
        <sz val="10"/>
        <color rgb="FFFF0000"/>
        <rFont val="Calibri"/>
        <family val="2"/>
        <scheme val="minor"/>
      </rPr>
      <t xml:space="preserve">(Las evidncias entregadas no corresponden con las evidencias descritas) </t>
    </r>
  </si>
  <si>
    <t xml:space="preserve">Se continua en el proceso de formulación y estructuración del proceso relacionado a implementación de (2) sistemas de aprovechamiento en plazas de mercado y/o espacios institucionales (terminal de transporte).
Documentos adjuntos:
•	Acta de reunión de aprobación y confirmación del convenio interadministrativo IPES.
•	Acta de reunión de observaciones al convenio interadministrativo con el terminal de Transportes S.A
•	Estudios previos Convenio UAESP-Terminal de Transporte 
•	Anexo técnico Convenio UAESP-Terminal de Transporte 
•	Análisis del sector Convenio UAESP-Terminal de Transporte 
•	Cronograma de actividades Convenio UAESP-Terminal de Transporte </t>
  </si>
  <si>
    <t xml:space="preserve"> Fortalecer los sistemas de aprovechamiento de residuos orgánicos de la ciudad</t>
  </si>
  <si>
    <t>Fortalecimiento, técnico, comercial, administrativo y financiero de los sistemas de aprovechamiento y tratamiento de residuos sólidos orgánicos en la ciudad, incluyendo el componente de investigación, desarrollo e innovación.</t>
  </si>
  <si>
    <t>Seguimiento y fortalecimiento a la operación y mantenimiento de las  planta de Mochuelo Bajo y Usaquén.</t>
  </si>
  <si>
    <t>Actas de reunión de acompañamientos técnicos, fotografías o informes técnicos de la planta de Mochuelo Bajo y Usaquén</t>
  </si>
  <si>
    <t>Se realizó seguimiento a los dos sistemas de aprovechamiento existentes en Bogotá. Para el caso de Usaquén, se determinaron algunos elementos necesarios para fortalecer el proceso.</t>
  </si>
  <si>
    <t>Inició la construcción de los procesos de fortalecimiento a los sistemas de aprovechamiento de MyM y  la Planta de Mochuelo bajo.</t>
  </si>
  <si>
    <t xml:space="preserve">Se adelanto el borrador estudios predios para la contratcion de la operaccion d ela planta de mochuelo, se adelanta las cotizaciones y construccion de estudios previos para la compra de los elementos. </t>
  </si>
  <si>
    <t>Se adelanta la propuesta de trabajo colaborativo y ruta selectiva de orgánicos mochuelos UAESP, comunidad, Sineambore
Se gestiona la entrega de maquinaria en pro de la optimización operativa de la planta de valorización de orgánicos.  
Se realiza acompañamiento técnico operativo en el proceso de elaboración y mantenimiento de pilas de composte en el predio Usaquen (medición de parámetros físicos); se avance en la elaboración de estudios previos para la tecnificación del proceso de elaboración de compost
Evidencia: documento propuesto para la operatividad de las rutas de recolección y planta de tratamiento de residuos orgánicos de mochuelo
Evidencia: acta de entrega de equipos contrato 632 del 2020 y acta de recibido y capacitación de criba
Evidencia: tabla de seguimiento y monitoreo de pilas de compost, estudios previos cotizaciones de equipamientos carpa y sistema de aireación forzada, matriz de riesgo, estudio de mercado).</t>
  </si>
  <si>
    <t xml:space="preserve">Se fortalece la ruta de recolección selectiva de residuos sólidos orgánicos operada por la asociación de recuperadores de oficio MYM, mediante la entrega de canecas verde.
Evidencia: actas de entrega de material POP 
Se participa en realización de jornadas de seguimiento a parámetros físicos en el proceso de elaboración de abono orgánicos en el predio Usaquén.
Evidencia: informe tabla de seguimiento y monitoreo de pilas de compost.
se avance en la elaboración de estudios previos para la tecnificación del proceso de elaboración de compost.
Evidencia: estudios previos cotizaciones de equipamientos carpa y sistema de aireación forzada, matriz de riesgo, estudio de mercado).
se realiza una visita en el predio de la planta de Usaquén con el área de Auditoria- UAESP, el fin, el de revisar los procesos y/o proyectos que viene fortaleciendo la Asociación MYM Universal y UAESP.
Evidencia: acta registro de visita </t>
  </si>
  <si>
    <r>
      <t xml:space="preserve">Se adelanta informe de supervisión en el marco de la ejecución contractual” Adecuación de la planta de compostaje y lombricultura, ubicada en el sector de mochuelo bajo para el fortalecimiento, implementación y estandarización del proceso de producción de abonos a partir del aprovechamiento de residuos sólidos orgánicos” contrato UAESP-632-2020
Evidencia: informe de supervisión ejecución contractual adecuaciones planta orgánicos mochuelo bajo 
</t>
    </r>
    <r>
      <rPr>
        <sz val="10"/>
        <color rgb="FFFF0000"/>
        <rFont val="Calibri"/>
        <family val="2"/>
        <scheme val="minor"/>
      </rPr>
      <t>EL DOCUMENTO APORTADO ES OFICIAL?? NO ESTA EN FORMATO DE LA UAESP</t>
    </r>
  </si>
  <si>
    <r>
      <t>Se actualizan los documentos técnicos en pro de la adquisición de elementos y herramientas (sistema de aireación  forzada y carpa tipo hangar) para la tecnificación de la operación en la planta piloto de aprovechamiento de orgánicos MYM universal norte de Bogotá liderada por la asociación de recicladores. 
Se adjuntan los siguientes soportes: Análisis del Sector, Especificaciones técnicas, Estudios de mercado, Análisis de Riesgos, Estudios previos.</t>
    </r>
    <r>
      <rPr>
        <sz val="10"/>
        <color rgb="FFFF0000"/>
        <rFont val="Calibri"/>
        <family val="2"/>
        <scheme val="minor"/>
      </rPr>
      <t xml:space="preserve"> (no se encontraron las evidencias descritas)</t>
    </r>
  </si>
  <si>
    <t xml:space="preserve">Se realiza acompañamiento y seguimiento de los procesos en las plantas de aprovechamiento de Usaquén y Mochuelo Bajo en el mes de septiembre 2022, para el caso de la planta de Mochuelo Bajo se realiza visita a los procesos y adecuación de la planta eléctrica, para  MyM Universal se realiza visita de empalme del grupo de orgánicos, entrega de canecas y primer acercamiento de formulación para posible proyecto de huertas. 
Se adjuntan: actas de visita , acta de mantenimiento a planta eléctrica, socialización proyecto huerta </t>
  </si>
  <si>
    <t>Desarrollo de procesos de investigación, desarrollo e innovación (Contrato 501 – Componente de investigación, Convocatoria Min ciencias, Biorreactor y otros)</t>
  </si>
  <si>
    <t>Informes de seguimiento -Documento final.</t>
  </si>
  <si>
    <t>Actas de seguimiento operación de Biorreactor, avance del informe de operación de Bioreactor, reuniones seguimiento investigación contrato 501, informe de diseño de reactor escala laboratorio y escala banco de los sistemas aprovechamiento de residuos organicos ( mosca soldado y reactor aerobio)</t>
  </si>
  <si>
    <t>Se presentaron los diseños de los bancos de aprovechamiento con proteina de la mosca negra soldado del contrato 501. Evidencia: Acta de seguimiento contrato UAESP-501-2021</t>
  </si>
  <si>
    <t>Se presentó informe del componente de investigación del contrato UAESP-501-2021  en el comité de seguimiento del mes de marzo de 2022.
Evidencia: Acta de comité de seguimiento cvontrato UAESP-501-2021</t>
  </si>
  <si>
    <t>Se adelando toma de muestras para realizar analisis de laboratorio</t>
  </si>
  <si>
    <t xml:space="preserve">se presentan los resultados obtenidos del proceso de caracterización de los residuos valorizados en el proyecto piloto de mochuelo bajo (dicho análisis priorizo parámetros tales como humedad, solidos volátiles, cenizas densidad sólida y liquida y pH): Evidencia: Acta de comité de seguimiento contrato UAESP-501-2021, presentación de resultados e informe de componente de investigación. </t>
  </si>
  <si>
    <t xml:space="preserve">En el comité de seguimiento de actividades del contrato 501 de 2021, realizado el día 15 de junio de 2022, la universidad distrital realiza la exposición de las actividades que se han realizado durante este mes, las cuales hacen referencia a la adquisición de residuos cárnicos, de césped y residuos cocinados, para empezar a realizar en los laboratorios diferentes tipos de mezclas de residuos, esto con el fin de analizar fisicoquímicamente la composición de cada una de estas y poder analizar las mezclas más adecuadas o como es el comportamiento de las moscas en cada una de las mezclas. Los resultados de laboratorio, de estas mezclas se evidencian en el anexo presentación comité 15 de junio.
Evidencia: acta de comité 15 de junio del 2022, presentación de resultados en laboratorio. </t>
  </si>
  <si>
    <t>En el mes de julio se realiza el avance en análisis fisicoquímico de las mezclas ideales para la dieta que permita un óptimo crecimiento de las larvas, concluyendo que en condiciones óptimas de porcentaje de humedad relativa y temperatura de 27 °C fue posible evaluar la degradación mediada por larvas de mosca soldado negro en los tiempos esperados para el ciclo de vida de la mosca reportado por Tomberlin y Las larvas presentaron una no sensibilidad a pH alcalinos. Sin embargo, se recomienda realizar mayor número de pruebas.
Evidencia: evaluación del aprovechamiento de los residuos sólidos orgánicos mediante tecnologías de bioconversión aerobia, en la ciudad de Bogotá. informe 3</t>
  </si>
  <si>
    <r>
      <t xml:space="preserve">El avance para este componente de investigación de la mosca soldado, durante el mes de agosto, se realiza el informe detallado de la ejecución del componente, con el fin de dar cierre de la supervisión por parte de la subdirección de aprovechamiento y de esta manera poder ser enviado a la subdirección de disposición final. puesto que actualmente serán los supervisores de este contrato. 
Adjunto se encuentra el informe técnico de este componente. </t>
    </r>
    <r>
      <rPr>
        <sz val="10"/>
        <color rgb="FFFF0000"/>
        <rFont val="Calibri"/>
        <family val="2"/>
        <scheme val="minor"/>
      </rPr>
      <t>(No se encontró la evidencia descrita)</t>
    </r>
  </si>
  <si>
    <t xml:space="preserve">Se recibe el cronograma de actividades desarrollarse en el mes de septiembre por parte del contratista universidad Distrital en el marco del contrato UAESP 501, de igual forma se participa en las reuniones de empalme entre el contratista y la nueva subdirección (SDF) la   cual realizara la supervisión del contrato, en dichas mesas se realiza la presentación de avances y contexto general del proyecto en ejecución.  Se adjunta documento memorando de delegación a supervisión, actas de empalme, cronograma; de acuerdo con el cronograma, el documento final se entrega en el mes de noviembre. </t>
  </si>
  <si>
    <t>Diseño de esquemas, comerciales y financieros para la recolección selectiva de residuos orgánicos en articulación con la subdirección de RBL, comunidad y/o organizaciones de recicladores.</t>
  </si>
  <si>
    <t>Documento del diseño de esquemas, comerciales y financieros para la recolección selectiva de residuos orgánicos en articulación con la subdirección de RBL comunidad y/o organizaciones de recicladores.</t>
  </si>
  <si>
    <t xml:space="preserve">Se adelanta en el marco del contrato UAESP-632-2020 modelo financiero proceso de recolección trasporte y tratamiento de residuos orgánicos (documento en proceso de revisión) 
Evidencia: Modelo financiero planta 720 ton </t>
  </si>
  <si>
    <r>
      <t xml:space="preserve">Se adelanta el  segundo avance del documento  técnico consolidado esquemas financieros, modelos comerciales y de  mercadeo para la recolección selectiva, aprovechamiento y/o tratamiento de residuos sólidos orgánicos a nivel distrital 
Adjunto se encuentra el segundo avance de documento compilado. </t>
    </r>
    <r>
      <rPr>
        <sz val="10"/>
        <color rgb="FFFF0000"/>
        <rFont val="Calibri"/>
        <family val="2"/>
        <scheme val="minor"/>
      </rPr>
      <t>(No se encontró la evidencia descrita)</t>
    </r>
  </si>
  <si>
    <t xml:space="preserve">Se elabora documento técnico correspondiente al documento final de estudio de Mercado, Diseño de esquemas, comerciales y financieros para la recolección selectiva de residuos orgánicos en articulación con la subdirección de RBL, comunidad y/o organizaciones de recicladores.
Se adjunta: 1. Estudio de Mercado SINEAMBORE </t>
  </si>
  <si>
    <t xml:space="preserve">Elaborar un (1) documento con el modelo comercial y financiero para los sistemas de aprovechamiento de residuos orgánicos. </t>
  </si>
  <si>
    <t>Documento modelo comercial y financiero para los sistemas de aprovechamiento de residuos orgánicos.</t>
  </si>
  <si>
    <r>
      <t xml:space="preserve">Se adelanta el  segundo avance del documento  técnico consolidado esquemas financieros, modelos comerciales y de  mercadeo para la recolección selectiva, aprovechamiento y/o tratamiento de residuos sólidos orgánicos a nivel distrital 
Adjunto se encuentra el segundo avance de documento compilado. 
</t>
    </r>
    <r>
      <rPr>
        <sz val="10"/>
        <color rgb="FFFF0000"/>
        <rFont val="Calibri"/>
        <family val="2"/>
        <scheme val="minor"/>
      </rPr>
      <t>(No se encontró la evidencia descrita)</t>
    </r>
  </si>
  <si>
    <t xml:space="preserve">Documento modelo comercial y financiero para los sistemas de aprovechamiento de residuos orgánicos, como avance de este documento se cuenta con el documento comercial, mercado y financiero para las plantas de tratamiento de residuos orgánicos
Se adjunta: avance estudio de mercado para la comercialización
Se adjunta: 1. Estudio de Mercado SINEAMBORE </t>
  </si>
  <si>
    <t xml:space="preserve">Elaborar un (1) estudio de mercado para la comercialización de productos resultantes del tratamiento de orgánicos </t>
  </si>
  <si>
    <t xml:space="preserve">Documento del estudio de mercado para la comercialización de productos resultantes del tratamiento de orgánicos </t>
  </si>
  <si>
    <r>
      <t xml:space="preserve">Avance: Estudio de mercado para la comercialización de Productos orgánicos generados en la planta de tratamiento de orgánicos mochuelos bajos.  
Evidencia: documento borrador avance estudio de comercialización 
</t>
    </r>
    <r>
      <rPr>
        <sz val="10"/>
        <color rgb="FFFF0000"/>
        <rFont val="Calibri"/>
        <family val="2"/>
        <scheme val="minor"/>
      </rPr>
      <t>EL DOCUMENTO APORTADO ES OFICIAL?? NO ESTA EN FORMATO DE LA UAESP</t>
    </r>
  </si>
  <si>
    <t>Para la elaboración del documento del estudio de mercado para la comercialización de productos resultantes del tratamiento de orgánicos de esquemas, comerciales y financieroses necesario tener en cuenta la información generada por el documento modelo comercial y financiero para la recolección selectiva de residuos orgánicos en articulación con la subdirección de RBL, comunidad y/o organizaciones de recicladores.
Se adjunta: 1. Estudio de Mercado SINEAMBORE 
Se avanza en el El documento comercial, mercado y financiero para las plantas de tratamiento de residuos orgánicos
Se adjunta: avance estudio de mercado para la comercialización</t>
  </si>
  <si>
    <t xml:space="preserve">Apoyar técnicamente las iniciativas de gestión de residuos sólidos orgánicos de organizaciones de recicladores de oficio registradas en RUOR. </t>
  </si>
  <si>
    <t>Actas de reunión de acompañamientos técnicos, fotografías o informes técnicos de las iniciativas de gestión de residuos orgánicos de OR.</t>
  </si>
  <si>
    <t>Se apoyó a las organizaciones MyM, así como SINEAMBORE, en la gestión del material estructurante (borra de café) para mejorar la calidad del producto final del proceso de aprovechamiento de residuos orgánicos.
Evidencia: Acta de la Ruta de Tostao-mar 22</t>
  </si>
  <si>
    <t>Se apoyó a la organización MyM, en la gestión del material estructurante (borra de café) para mejorar la calidad del producto final del proceso de aprovechamiento de residuos orgánicos.
Evidencia: Actas de la Ruta de Tostao-junio 22</t>
  </si>
  <si>
    <t xml:space="preserve">Se fortalece la estructuración de los documentos precontractuales para el proceso de adquisición de elementos de tecnificación de la planta de tratamiento de residuos orgánicos operada por la asociación de recicladores de oficio MYM universal, mediante la instalación de una cara tipo hangar y un sistema de aeración forzada. 
Se presta asistencia técnica a la asociación de recicladores de oficio Shalom, en pro de fortalecer la iniciativa de recolección y tratamiento de residuos orgánicos mediante la implementación de biodigestores.  
Se adjuntan los siguientes soportes: documentos precontractuales , acta de reunión de asistencia técnica realizada </t>
  </si>
  <si>
    <t>Gestionar las alianzas, convenios y articulación institucional en el marco del aprovechamiento de residuos orgánicos</t>
  </si>
  <si>
    <t>Planes de trabajo ejecutados sobre a gestión de alianzas, convenios y articulación institucional en el marco del aprovechamiento de residuos orgánicos</t>
  </si>
  <si>
    <t>Articulación de empresas y organizaciones públicas y/o privadas que desarrollan procesos de aprovechamiento de residuos orgánicos</t>
  </si>
  <si>
    <t>Actas de reunión.</t>
  </si>
  <si>
    <t>Se logró articular entre la empresa TOSTAO y la organización de recicladores SINEAMBORE, con el fin de concertar un acuerdo para la recepción de la borra de café a cambio de la entrega de material aprovechable de las tiendas del sur de la ciurdad.
Evidencia: Mesa de trabajo TOSTAO-SINEAMBORE</t>
  </si>
  <si>
    <t xml:space="preserve">Se logró articular entre la empresa TOSTAO y la organización de recicladores MYM universal, con el fin de concertar la entrega del certificado de disposición final de residuos generados en el marco por la recepción de la borra de café.
Evidencia: certificado disposición final  
Se Elabora Propuesta Para La Operatividad De Las Rutas De Recolección Y Planta De Tratamiento De Residuos Orgánicos De Mochuelo.
Evidencia: documento propuesto   
Articulación con la universidad Militar (proceso de estructuración de la iniciativa de valorización de residuos orgánicos de la universidad militar de Colombia)
Evidencia: acta de reunión   </t>
  </si>
  <si>
    <t xml:space="preserve">Se adelanta reunión de articulación en el marco del memorando de entendimiento firmado entre la unidad y la empresa de servicios públicos de Cajicá el cual busca desarrollar mesas de trabajo permanentes de coordinación, apoyar la implementación de estrategias de cultura ciudadana, cooperación es estudios técnicos y de investigación en pro de la valorización de residuos. 
Se realiza reunión e seguimiento a la alianza estratégica generada entre BBI Colombia Tostaoy la asociación de recicladores de oficio MYM universal tendiente a tratar los residuos orgánicos provenientes de ese gran generador en las instalaciones de la planta piloto de tratamiento de RSO de Usaquén 
Se adjuntan los siguientes soportes: memorando de entendimiento firmado, acta de reunión memorando, acta de seguimiento a proceso MYM -TOSTAO </t>
  </si>
  <si>
    <t>Elaboración de (3) documentos técnicos de diseño de sistemas de valorización de residuos orgánicos. (FASEP, GIZ, SUECIA)</t>
  </si>
  <si>
    <t>Documentos técnicos de diseño de sistemas de valorización de residuos orgánicos.</t>
  </si>
  <si>
    <t>Se inició la construcción de los tres (3) documentos ténicos así:
1. Desarrollo de un estudio sobre la cadena de gestión de RO (flujo de biomasa residual) con información sobre la generación, ubicación y destino de los mismos.
2. Realización de estudios sobre la prefactibilidad técnica, económica, administrativa, jurídica y ambiental de tecnologías de tratamiento de residuos orgánicos a mediana y gran escala.
3. Realización de estudios para determinar la viabilidad técnica económica, administrativa, jurídica y ambiental (factibilidad) del tratamiento y valorización a mediana y gran escala de los residuos orgánicos a través de tecnologías que produzcan energía eléctrica, energía térmica, (biogás, pellets),</t>
  </si>
  <si>
    <t xml:space="preserve">Se continua con la construcción de los documentos técnicos así:
1. Realización de estudios sobre la prefactibilidad técnica, económica, administrativa, jurídica y ambiental de tecnologías de tratamiento de residuos orgánicos a mediana y gran escala.
2. Realización de estudios para determinar la viabilidad técnica económica, administrativa, jurídica y ambiental (factibilidad) del tratamiento y valorización a mediana y gran escala de los residuos orgánicos a través de tecnologías que produzcan energía eléctrica, energía térmica, (biogás, pellets).
Evidencia: avances de documentos técnicos </t>
  </si>
  <si>
    <t xml:space="preserve">Se están revisando los documentos elaborados por la GIZ “Análisis del potencial de valorización de los residuos orgánicos y reciclables en Bogotá” Programa Empleos Verdes en la Economía Circular PREVEC, de abril 2022 y  el elaborado por el IVL Instituto Sueco de Investigación Medioambiental “Gestión de Residuos en Bogotá – hacia menos vertederos y menor impacto climático”, con el fin de determinar los alcances de cada estudio y la ruta a seguir para obtener el diseño de sistemas de valorización de residuos orgánicos. </t>
  </si>
  <si>
    <t xml:space="preserve">26-Realizar el 100% del acompañamiento técnico, administrativo y social para fortalecer la operación y gestión de las ECA o bodegas apoyadas por la entidad a la población recicladora cumpliendo con la normatividad vigente </t>
  </si>
  <si>
    <r>
      <t xml:space="preserve">Implementar los CEAP (Alquería, María Paz) y bodegas satélite.
</t>
    </r>
    <r>
      <rPr>
        <sz val="10"/>
        <color rgb="FFFF0000"/>
        <rFont val="Calibri"/>
        <family val="2"/>
        <scheme val="minor"/>
      </rPr>
      <t>Estructurar los procesos para el funcionamiento del Parque Industrial del Plástico María Paz</t>
    </r>
  </si>
  <si>
    <r>
      <t xml:space="preserve">Implementación del CEAP en la ciudad.
</t>
    </r>
    <r>
      <rPr>
        <sz val="10"/>
        <color rgb="FFFF0000"/>
        <rFont val="Calibri"/>
        <family val="2"/>
        <scheme val="minor"/>
      </rPr>
      <t>Implementación del Parque Industrial del Plástico María Paz</t>
    </r>
  </si>
  <si>
    <r>
      <t xml:space="preserve">Realizar el seguimiento a los procesos de contratación en torno a la implementación y puesta en marcha al CEAP de Alquería y María Paz. 
</t>
    </r>
    <r>
      <rPr>
        <sz val="10"/>
        <color rgb="FFFF0000"/>
        <rFont val="Calibri"/>
        <family val="2"/>
        <scheme val="minor"/>
      </rPr>
      <t>Realizar el seguimiento a los procesos de contratación en torno a la implementación y puesta en marcha del Parque Industrial del Plástico María Paz</t>
    </r>
  </si>
  <si>
    <r>
      <t xml:space="preserve">Informes de interventoría y/o supervisión.
</t>
    </r>
    <r>
      <rPr>
        <sz val="10"/>
        <color rgb="FFFF0000"/>
        <rFont val="Calibri"/>
        <family val="2"/>
        <scheme val="minor"/>
      </rPr>
      <t>Actas de seguimiento los procesos de contratación.</t>
    </r>
  </si>
  <si>
    <t>Se encuentran en fase de iniciación los contratos adquisición, suministro e Instalación de maquinaria, equipos y elementos requeridos para la dotación de plantas de tratamiento de materiales aprovechables posconsumo, la construcción de redes y subestación eléctrica en las bodegas de María paz. Adicionalmente, el proceso de reparaciones locativas bodegas María Paz, se encuentra adjudicado y en fase de iniciación; el tiempo estimado para dicha ejecución de obras civiles en la sede María Paz es de aproximadamente seis (6) meses y el proceso de construcción del Centro Especializado de Aprovechamiento de Plásticos CEAP en Alquería, se encuentra ya adjudicado y en fase de iniciación. Duración de la obra nueve (9) meses.</t>
  </si>
  <si>
    <t>Durante el mes de marzo se adelantó la demolición en el predio Alquería, revisión del estado de los predios de Maria Paz para adelantar su adecuación física, se realizó la revisión de las fichas técnicas y documentos para tramitar el anticipo del contrato de adquisición de maquinaria para el CEAP.</t>
  </si>
  <si>
    <t>El contrato para la construcción del Centro Especializado de Aprovechamiento de plásticos (CEAP) Alquería; se encuentra en fase de ejecución, y se ha adelantado la demolición de la estructura metálica de la bodega afectada por siniestro y el desmantelamiento y demolición del edificio administrativo. El contrato de mantenimiento de María Paz, se encuentra suspendido,  pendiente proceso para cederlo. Evidencias: Informes de interventoría y/o supervisión.</t>
  </si>
  <si>
    <t>Se firman actas de inicio de los contratos de obra e interventoría para las redes eléctricas en María Paz. Se entregan diseños de redes eléctricas al contratista. Se realiza visita a Maria Paz, para verificar el estado de la estructura: Se realizan comites con contratistas de obra Alquería, contratista de redes eléctricas y contratista de maquinaria y Esenttia para verificar el estado y avances de los procesos.</t>
  </si>
  <si>
    <t xml:space="preserve">Se reinician los contratos No 516 y 517 de 2022 de  construcción de redes y subestación eléctrica e interventoría en las bodegas de María Paz, se presenta dificultad en la obra porque se encuentran ocupadas las bodegas 5 y 6 por la organización de recicladores EMRS, se está realizando la gestión para avanzar en la obra. Se recibe la bodega No 12 de María Paz, que fue adquirida para la implementación del proyecto. Se realizan dos comites de la obra del CEAP Alquería revisando su avance técnico para la ubicación de la maquinaria y zona administrativa según planos. Se realizó la visita técnica las bodegas 7, 8, 9 , 10 y 11 de Maria Paz, para verificar el estado y estructura de las mismas, definiendo los planos de zonificación de la maquinaria. </t>
  </si>
  <si>
    <t>Se realizan 2 comites de obra para el contrato 516-2022 de Redes eléctricas y 5 comites de obra para el contrato 674-2021, de contrucción del CEAP Alquería. Se realiza trámite para proceso sancionatorio al contratista Unión Temporal Unidos 2022, contrato 674-2021. contrato de obra construcción CEAP Alquería.</t>
  </si>
  <si>
    <r>
      <t xml:space="preserve">Se realizan dos comités técnicos y una reunión con el almacen para definir parámetros para la entrega de la maquinaria del CEAP, por el contratista Consorcio I&amp;I UAESP, contratos UAESP-680 y 681-2021.                      
Se realiza documentos, formatos y contrato de aportes bajo condición para la convocatoria y entrega de los kits de maquinaria a las asociaciones de recicladores que se postulen.                                                                 
Se realizan dos(2) reuniones con la GIZ y el SENA para definir dentro de la oferta actual, las capacitaciones que aplicarían y se les exigiria a las asociaciones de recicladores seleccionadas para recibir el kit de maquinaria. 
Se realizan tres (3) comites de  obra al contrato de mantenimiento en la bodegas de Maria Paz AESP-677-2021.             Se realizan tres (3) comites técnicos al contrato  UAESP-516-2021 de construcción y obra de redes y subestación eléctrica en las bodegas de María Paz.                                                            
Se realiza solicitud de prorroga al contrato UAESP-516-2022 de redes eléctricas, hasta el 28 de octubre 2022.                  Se visitan las bodegas de Maria Paz con el Consorcio I&amp;I UAESP, proveedor de la maquinaria, para mirar la viabilidad técnica de la instalación de una báscula camionera en Maria Paz, se miran diferentes puntos para la instalación que no afecte las redes eléctricas y se levantan estudios topográficos al exterior de las bodegas, se generan planos de zonificación de las básculas y documento de presentación.                                            
</t>
    </r>
    <r>
      <rPr>
        <sz val="10"/>
        <color rgb="FFFF0000"/>
        <rFont val="Calibri"/>
        <family val="2"/>
        <scheme val="minor"/>
      </rPr>
      <t>(No se encontró la evidencia descrita)</t>
    </r>
  </si>
  <si>
    <r>
      <t xml:space="preserve">Elaborar una propuesta Administrativa (modelo de negocio) y operativa  que permita el buen funcionamiento de los CEAP.
</t>
    </r>
    <r>
      <rPr>
        <sz val="10"/>
        <color rgb="FFFF0000"/>
        <rFont val="Calibri"/>
        <family val="2"/>
        <scheme val="minor"/>
      </rPr>
      <t>Elaborar una propuesta Administrativa (modelo de negocio) y operativa que permita el buen funcionamiento del Parque Industrial del Plástico María Paz.</t>
    </r>
  </si>
  <si>
    <t xml:space="preserve">Propuesta administrativa y operativa. </t>
  </si>
  <si>
    <t xml:space="preserve">Se está adelantando las reuniones entre las subdirecciones de aprovechamiento y de asuntos legales para la elaboración de la propuesta. </t>
  </si>
  <si>
    <t>Se definen mediante planos la ubicación y áreas operativas en el CEAP, para Alquería y María Paz. Evidencias: Planos.</t>
  </si>
  <si>
    <t>Se le entrega a GIZ parámetros para el apoyo en la propuesta administrativa y operativa del CEAP. Se estudian las posibles asociaciones de recicladores a las que se entregarían algunos equipos para un pretratamiento de material, que posteriormente sría entregado en el CEAP.</t>
  </si>
  <si>
    <t>Durante el periodo evaluado  no se contaba con el personal para la elaboración de la propuesta; sin embago, la GIZ realizó el análisis de hojas de vida para la contratación de un profesional para la elaboración del documento de gobernanza del CEAP, el cual deberá incluir a la población recicladora de Bogotá de acuerdo con el documento entregado previamente en mayo.</t>
  </si>
  <si>
    <r>
      <t xml:space="preserve">La GIZ presenta a su nueva funcionaria Fabiola Moreno quien nos apoyara con  el análisis de gobernanza , funcionamiento técnico y financiero del CEAP, al  igual que el esquema de participación de la población recicladora.
</t>
    </r>
    <r>
      <rPr>
        <b/>
        <sz val="10"/>
        <color rgb="FFFF0000"/>
        <rFont val="Calibri"/>
        <family val="2"/>
        <scheme val="minor"/>
      </rPr>
      <t>Se adjunta lista de asistencia??</t>
    </r>
  </si>
  <si>
    <t xml:space="preserve">Se realizan dos reuniones con la GIZ para definir parámetros que debe incluir la consultoria sobre la gobernanza del CEAP, se entrega toda la información para su contexto y avance de la investigación.
</t>
  </si>
  <si>
    <r>
      <t xml:space="preserve">Desarrollar un Estudio de factibilidad para dos nuevas plantas (CEAP)
</t>
    </r>
    <r>
      <rPr>
        <sz val="10"/>
        <color rgb="FFFF0000"/>
        <rFont val="Calibri"/>
        <family val="2"/>
        <scheme val="minor"/>
      </rPr>
      <t>Desarrollar un estudio de prefactibilidad para dos nuevas plantas de tratamiento de plástico</t>
    </r>
  </si>
  <si>
    <r>
      <t xml:space="preserve">Estudio de factibilidad para dos nuevas plantas (CEAP)
</t>
    </r>
    <r>
      <rPr>
        <sz val="10"/>
        <color rgb="FFFF0000"/>
        <rFont val="Calibri"/>
        <family val="2"/>
        <scheme val="minor"/>
      </rPr>
      <t>Estudio de prefactibilidad para dos nuevas plantas de tratamiento de plástico</t>
    </r>
  </si>
  <si>
    <r>
      <rPr>
        <strike/>
        <sz val="10"/>
        <rFont val="Calibri"/>
        <family val="2"/>
        <scheme val="minor"/>
      </rPr>
      <t>Realizar el análisis de factibilidad para la implementación de dos nuevos CEAP para la Ciudad de Bogotá.</t>
    </r>
    <r>
      <rPr>
        <sz val="10"/>
        <rFont val="Calibri"/>
        <family val="2"/>
        <scheme val="minor"/>
      </rPr>
      <t xml:space="preserve">
Realizar el análisis de prefactibilidad para la implementación de dos nuevos CEAP para la Ciudad de Bogotá</t>
    </r>
    <r>
      <rPr>
        <b/>
        <u/>
        <sz val="10"/>
        <color rgb="FFFF0000"/>
        <rFont val="Calibri"/>
        <family val="2"/>
        <scheme val="minor"/>
      </rPr>
      <t xml:space="preserve">
PARA MODIFICAR SEGÚN ACTA 01 DE 30AGO2022  
</t>
    </r>
    <r>
      <rPr>
        <sz val="10"/>
        <color rgb="FFFF0000"/>
        <rFont val="Calibri"/>
        <family val="2"/>
        <scheme val="minor"/>
      </rPr>
      <t>Realizar el análisis de prefactibilidad para la implementación de dos nuevas plantas de transformación de plástico para la Ciudad de Bogotá</t>
    </r>
  </si>
  <si>
    <r>
      <t xml:space="preserve">Documento de Estudio de factibilidad para dos nuevas plantas (CEAP)
</t>
    </r>
    <r>
      <rPr>
        <sz val="10"/>
        <color rgb="FFFF0000"/>
        <rFont val="Calibri"/>
        <family val="2"/>
        <scheme val="minor"/>
      </rPr>
      <t>Documento de Estudio de prefactibilidad para dos nuevas plantas de tratamiento de plástico</t>
    </r>
    <r>
      <rPr>
        <sz val="10"/>
        <rFont val="Calibri"/>
        <family val="2"/>
        <scheme val="minor"/>
      </rPr>
      <t xml:space="preserve">
</t>
    </r>
  </si>
  <si>
    <t>Se realizan acercamientos con la GIZ para recibir el apoyo con los estudios de factibilidad para dos nuevas plantas CEAP.</t>
  </si>
  <si>
    <t xml:space="preserve">Se definin parámetros con la GIZ para apoyo con dos nuevos estudios de factibilidad para plantas </t>
  </si>
  <si>
    <t xml:space="preserve">Durante el periodo evaluado no se contaba con el personal para la elaboración del documento; sin embago, se está realizando el analisis de la viabilidad para los dos nuevos CEAP, con base en el estudio de viabilidad del primer proyecto CEAP que se está implementando actualmente. Adicionalmente, la GIZ está realizano el análisis para la contratación de una persona para apoyar los estudios de factibilidad, se presenta acta de reunión frente al avance. </t>
  </si>
  <si>
    <t xml:space="preserve">Teniendo en cuenta que se realizó reunión con la GIZ y no es posible el apoyo técnico para la elaboración de la factibilidad de dos nuevos CEAP. Se solicitará el cambio de la tarea o actividad del análisis de factibilidad para la implementación de dos nuevos CEAP, para que se elabore el estudio de prefactibilidad. </t>
  </si>
  <si>
    <r>
      <t xml:space="preserve">Se realiza reunión para definir criterios y aspectos básicos a realizar en el estudio de  prefactibilidad e iniciar con documento a presentar.
</t>
    </r>
    <r>
      <rPr>
        <sz val="10"/>
        <color rgb="FFFF0000"/>
        <rFont val="Calibri"/>
        <family val="2"/>
        <scheme val="minor"/>
      </rPr>
      <t>(No se encontró la evidencia descrita)</t>
    </r>
  </si>
  <si>
    <t>Se realiza el primer avance para el estudio de prefactibilidad para dos nuevos CEAP, se adjunta el documento.</t>
  </si>
  <si>
    <t>Realizar un convenio que permita la investigación e innovación en aprovechamiento del material plástico reciclado</t>
  </si>
  <si>
    <t>Convenio elaborado que permita el desarrollo de una Investigación sobre aprovechamiento del material plástico reciclado y sus usos en el mobiliario urbano, para el sector educación, vivienda, entre otros.</t>
  </si>
  <si>
    <t>Elaborar un convenio que permita el desarrollo de una investigación e innovación a productos elaborados a partir del material plástico reciclado, como elementos de mobiliario público urbano, para el sector educación, vivienda, entre otros.</t>
  </si>
  <si>
    <t>Convenio elaborado que permita adelantar la investigación e innovación en aprovechamiento del material plástico reciclado para su aplicación el os elementos del mobiliario público urbano,  para el sector educación, vivienda, entre otros.</t>
  </si>
  <si>
    <r>
      <t xml:space="preserve">Se realiza reunión con la Unidad de mantenimiento vial para la propuesta del uso de material plástico en la malla vial y se hace acercamiento con el SENA para mirar la opción de un convenio de investigación para el CEAP.
</t>
    </r>
    <r>
      <rPr>
        <sz val="10"/>
        <color rgb="FFFF0000"/>
        <rFont val="Calibri"/>
        <family val="2"/>
        <scheme val="minor"/>
      </rPr>
      <t>(No se encontró la evidencia descrita)</t>
    </r>
  </si>
  <si>
    <t>Se elabora para revisión el memorando de entendimiento entre UAESP-ESENTTIA. Se realiza reunión con el Jardín Botánico de Bogotá, para mirar la posibilidad de convenio para materas con madera plástica. Se realiza reunión con el  ICIPC-Instituto de capacitación e investigación del plástico y el caucho para aportes en mezclas al CEAP.</t>
  </si>
  <si>
    <t xml:space="preserve">Mesa  Industrial del Plástico </t>
  </si>
  <si>
    <t>Fortalecer la cadena de valor y promover el trabajo en red con el sector industrial.</t>
  </si>
  <si>
    <t xml:space="preserve">Fortalecimiento de la cadena de valor </t>
  </si>
  <si>
    <t xml:space="preserve">Articular con los actores de la Mesa Industrial del Plástico actividades que permitan la articulación y fortalecimiento entre los actores de la cadena de valor del plástico posconsumo para incrementar el porcentaje de aprovechamiento. </t>
  </si>
  <si>
    <t xml:space="preserve">Actas reunión y/o fotografías de la participación de las actividades. </t>
  </si>
  <si>
    <t>Se realizan acercamientos con la GIZ para reactivar la Mesa industrial del plástico.</t>
  </si>
  <si>
    <t>Se realiza reunión con GIZ, para definir parámetros  para la mesa industríal del plástico a finales de junio 2022.</t>
  </si>
  <si>
    <t>Se realiza reuniones con GIZ y Secretaría de Habitat, se define fecha y orden del día de la IV  Mesa Industrial del plástico y se envían 44 invitaciones a la industria.</t>
  </si>
  <si>
    <t>Se realiza el 1 de julio la V Mesa Industrial del plástico, en el Centro de Gestión Industrial del Sena con la participación de 23 personas de la  industria y entidades de apoyo del Distrito. Adicionalmente participamos en el Programa de  plásticos circulares en las Américas CPAP.</t>
  </si>
  <si>
    <r>
      <t xml:space="preserve">Se realiza el 22 de agosto la V Mesa Industrial del plástico con representantes de la industria y sector público, se les socializa la presentación del CEAP y la oferta de capacitaciones por parte del SENA y GIZ.
</t>
    </r>
    <r>
      <rPr>
        <sz val="10"/>
        <color rgb="FFFF0000"/>
        <rFont val="Calibri"/>
        <family val="2"/>
        <scheme val="minor"/>
      </rPr>
      <t>(No se encontró la evidencia descrita)</t>
    </r>
  </si>
  <si>
    <t>Se envían correo a los participantes e la V Mesa Industrial del plásticos,  con las memorias de la presentación del CEAP y la oferta de nuevos programas de capacitación presentados por el SENA.</t>
  </si>
  <si>
    <t>297 - Implementar una estrategia de cultura ciudadana para promover la separación en
la fuente, el reuso, el reciclaje, valoración y aprovechamiento de residuos ordinarios
orgánicos e inorgánicos, contribuyendo a mejorar la gestión sostenible de los
residuos generados en la ciudad.</t>
  </si>
  <si>
    <r>
      <t xml:space="preserve">Documentar e implementar la operación de infraestructuras de gestión de los RCD provenientes del pequeño generador.
</t>
    </r>
    <r>
      <rPr>
        <sz val="10"/>
        <color rgb="FFFF0000"/>
        <rFont val="Calibri"/>
        <family val="2"/>
        <scheme val="minor"/>
      </rPr>
      <t>Documentar la operación de infraestructuras de gestión de los RCD provenientes del pequeño generador.</t>
    </r>
  </si>
  <si>
    <r>
      <t xml:space="preserve">Definición de los lineamientos para la implementación de infraestructuras de gestión de RCD, identificando predios potenciales, realizando estudios y diseños y documentando los modelos necesarios para la operación.
</t>
    </r>
    <r>
      <rPr>
        <sz val="10"/>
        <color rgb="FFFF0000"/>
        <rFont val="Calibri"/>
        <family val="2"/>
        <scheme val="minor"/>
      </rPr>
      <t>Definición de los lineamientos para la implementación de infraestructuras de gestión de RCD, identificando predios potenciales, elaborando los documentos precontractuales para los estudios y diseños y documentando los modelos necesarios para la operación</t>
    </r>
  </si>
  <si>
    <t>Estudios y diseños para un Centro de Tratamiento y Aprovechamiento de RCD</t>
  </si>
  <si>
    <t>Documento de estudios y diseños para un Centro de Tratamiento y Aprovechamiento de RCD</t>
  </si>
  <si>
    <t>El componente de diseños de un Centro de Tratamiento y Aprovechamiento de RCD en el marco del contrato UAESP-501-2021 continúa suspendido hasta el 1 de abril de 2022, mientras se surten los pasos de la gestión predial.</t>
  </si>
  <si>
    <t>El componente de diseños de un Centro de Tratamiento y Aprovechamiento de RCD en el marco del contrato UAESP-501-2021 continúa suspendido hasta el 17 de mayo de 2022. En este periodo se definió el predio Buenos Aires para los estudios y diseños del CTA. Sin embargo, se ha realizado el seguimiento a los diseños teniendo en cuenta el componente técnico.</t>
  </si>
  <si>
    <t>El componente de diseños de un Centro de Tratamiento y Aprovechamiento de RCD del contrato UAESP-501-2021 se encuentra suspendido hasta el 17 de mayo de 2021, mientras se hacen las gestiones del predio buenos aires. Sin embargo, se estructuraron los costos y se construyó la solicitud de adición y prórroga al contrato para que se puedan ejecutar los estudios de topografia y geotecnia; con el fin de elaborar los diseños del Centro de Tratamiento y Aprovechamiento.</t>
  </si>
  <si>
    <t>El componente de diseños de un Centro de Tratamiento y Aprovechamiento de RCD del contrato UAESP-501-2021 se encuentra suspendido hasta el 17 de mayo de 2021, mientras se hacen las gestiones del predio buenos aires. Sin embargo, para el periodo del reporte, se realizaron los ajustes solicitados por el área jurídica a la adición al contrato UAESP-501-2021, con el fin de que se puedan realizar los estudios de topografía y geotécnia.</t>
  </si>
  <si>
    <t>Se estructuraron los documentos técnicos y contractuales para la adición al contrato UAESP-501-2021 para los recursos que permitan desarrollar los estudios de topografía y suelos y así continuar con la actividad de diseños de la Planta de tratamiento y Aprovechamiento de RCD.</t>
  </si>
  <si>
    <t>Se suscribió adición No. 1 al contrato UAESP-501-2021 con la Universidad Distrital, con el fin de que se elaboren los estudios de topografías y geotécnia para iniciar diseños de ingeniería de detalle.</t>
  </si>
  <si>
    <r>
      <t xml:space="preserve">El documento de estudios y diseños están dentro de los componentes del convenio UAESP-501-2021, y por solicitud de la dirección general se cambia la supervisión hacia la subdirección de disposición final. Por lo tanto, en este periodo se realizó el informe de supervisión.
</t>
    </r>
    <r>
      <rPr>
        <sz val="10"/>
        <color rgb="FFFF0000"/>
        <rFont val="Calibri"/>
        <family val="2"/>
        <scheme val="minor"/>
      </rPr>
      <t>(No se encontró la evidencia descrita)</t>
    </r>
    <r>
      <rPr>
        <sz val="10"/>
        <rFont val="Calibri"/>
        <family val="2"/>
        <scheme val="minor"/>
      </rPr>
      <t xml:space="preserve">
</t>
    </r>
    <r>
      <rPr>
        <b/>
        <u/>
        <sz val="10"/>
        <color rgb="FFFF0000"/>
        <rFont val="Calibri"/>
        <family val="2"/>
        <scheme val="minor"/>
      </rPr>
      <t>Con acta 1 del 30 de agosto de SAPROV se reprogaman los porcentajes de agosto y septiembre para noviembre(25%)</t>
    </r>
  </si>
  <si>
    <r>
      <t xml:space="preserve">Estudio de localización de áreas potenciales para la implementación de Centros de Tratamiento y Aprovechamiento de RCD.
</t>
    </r>
    <r>
      <rPr>
        <sz val="10"/>
        <color rgb="FFFF0000"/>
        <rFont val="Calibri"/>
        <family val="2"/>
        <scheme val="minor"/>
      </rPr>
      <t>Elaborar los documentos precontractuales para la contratación del estudio de localización de áreas potenciales para la implementación de Centros de Tratamiento y Aprovechamiento de RCD</t>
    </r>
  </si>
  <si>
    <r>
      <t xml:space="preserve">Documento de estudio de localización de áreas potenciales para la implementación de Centros de Tratamiento y Aprovechamiento de RCD.
</t>
    </r>
    <r>
      <rPr>
        <sz val="10"/>
        <color rgb="FFFF0000"/>
        <rFont val="Calibri"/>
        <family val="2"/>
        <scheme val="minor"/>
      </rPr>
      <t>Documentos precontractuales para la contratación del estudio de localización de áreas potenciales para la implementación de Centros de Tratamiento y Aprovechamiento de RCD</t>
    </r>
    <r>
      <rPr>
        <sz val="10"/>
        <rFont val="Calibri"/>
        <family val="2"/>
        <scheme val="minor"/>
      </rPr>
      <t>.</t>
    </r>
  </si>
  <si>
    <t>Se estructuró el anexo técnico de la contratación de un estudio de localización de áreas potenciales para ubicar infraestructuras para la gestión de RCD en Bogotá D.C.</t>
  </si>
  <si>
    <t>Por solicitud de la Subdirección de Asuntos Legales - SAL se reestructuraron los estudios previos para contratar a traves de concurso de méritos en un solo proceso la localización de áreas potenciales, así como la bolsa de RCD, diseños tipo de punto limpio y estudio de incentivos para el pequeño generador de RCD. Se encuentra en revisión de la SAL.</t>
  </si>
  <si>
    <r>
      <t xml:space="preserve">Se realizaron ajustes técnicos a los documentos precontractuales para el estudio de localización de áreas potenciales para implementar estructuras para la gestión de RCD.
</t>
    </r>
    <r>
      <rPr>
        <sz val="10"/>
        <color rgb="FFFF0000"/>
        <rFont val="Calibri"/>
        <family val="2"/>
        <scheme val="minor"/>
      </rPr>
      <t>(No se encontró la evidencia descrita)</t>
    </r>
  </si>
  <si>
    <r>
      <t xml:space="preserve">Se cuenta con los documentos precontractuales para el estudio de localización de áreas potenciales para implementar estructuras para la gestión de RCD. De acuerdo con los lineamientos de la subdirección, esta actividad no se realizará para esta vigencia, pues se direccionaron los recursos de esta consultoría hacia otros proyectos de la Entidad. </t>
    </r>
    <r>
      <rPr>
        <sz val="10"/>
        <color rgb="FFFF0000"/>
        <rFont val="Calibri"/>
        <family val="2"/>
        <scheme val="minor"/>
      </rPr>
      <t>Por lo tanto, se reprogramará para la vigencia 2023.</t>
    </r>
  </si>
  <si>
    <t>Formular los lineamientos para la implementación y operación de infraestructuras de aprovechamiento de RCD</t>
  </si>
  <si>
    <t>Documento de lineamientos para la implementación y operación de infraestructura de aprovechamiento de RCD</t>
  </si>
  <si>
    <t>Se logró avanzar en la estructuración del documento de lineamientos para la implementación y operación de infraestructuras de aprovechamiento de RCD, el cual se encuentra en revisión.
Evidencia: Avance del Documento Técnico de Soporte.</t>
  </si>
  <si>
    <t>Se logró avanzar e la revisión del documento de lineamientos para la implementación y operación de infraestructuras de aprovechamiento de RCD y se está trabajando en los ajustes de tipo operativo del documento.</t>
  </si>
  <si>
    <t>Se están realizando los ajustes de tipo operativo relacionados con el tipo de residuos, horarios de atención, población objetivo, modelo de gestión operativa por fracción de residuos, entre otros aspectos relevantes.</t>
  </si>
  <si>
    <t>Se está analizando las variables de las condiciones y tipología en que se recicbirán los RCD de origen domiciliario, toda vez que es un elemento de partida que dependerá para realizar la cultura ciudadana en torno a esto.</t>
  </si>
  <si>
    <t>Se definió el documento final que será socializado con sercretaría de habitat, planeación y ambiente para concertarlo con las entidades.</t>
  </si>
  <si>
    <r>
      <t xml:space="preserve">Desarrollar una caracterización sobre los RCD que se presentan en los puntos críticos de Bogotá.
</t>
    </r>
    <r>
      <rPr>
        <sz val="10"/>
        <color rgb="FFFF0000"/>
        <rFont val="Calibri"/>
        <family val="2"/>
        <scheme val="minor"/>
      </rPr>
      <t>Documentar el proceso precontractual para la caracterización sobre los RCD que se presentan en los Puntos Críticos de Bogotá</t>
    </r>
  </si>
  <si>
    <r>
      <t xml:space="preserve">Caracterización de los RCD que se presentan en los puntos críticos de Bogotá.
</t>
    </r>
    <r>
      <rPr>
        <sz val="10"/>
        <color rgb="FFFF0000"/>
        <rFont val="Calibri"/>
        <family val="2"/>
        <scheme val="minor"/>
      </rPr>
      <t>Documentación del proceso precontractual para la documentación de la caracterización de los RCD que se presentan en los puntos críticos de Bogotá.</t>
    </r>
  </si>
  <si>
    <r>
      <t xml:space="preserve">Realizar la caracterización de los RCD que se presentan en los puntos críticos de Bogotá
</t>
    </r>
    <r>
      <rPr>
        <sz val="10"/>
        <color rgb="FFFF0000"/>
        <rFont val="Calibri"/>
        <family val="2"/>
        <scheme val="minor"/>
      </rPr>
      <t>Elaboración de documentación para la contratación de la caracterización de los RCD que se presentan en los Puntos Críticos de Bogotá</t>
    </r>
  </si>
  <si>
    <r>
      <t xml:space="preserve">Documento técnico de caracterización de los RCD que se presentan en los puntos críticos de Bogotá
</t>
    </r>
    <r>
      <rPr>
        <sz val="10"/>
        <color rgb="FFFF0000"/>
        <rFont val="Calibri"/>
        <family val="2"/>
        <scheme val="minor"/>
      </rPr>
      <t>Documentos del proceso precontractual para la contratación de la caracterización de los RCD que se presentan en los Puntos Críticos de Bogotá</t>
    </r>
  </si>
  <si>
    <t>Se estructuró el anexo técnico de la contratación de la caracterización de RCD, cuya contratación estará a cargo de la subdirecicón de RBL, por solicitud de la subdirección de Asuntos Legales de la UAESP. Se envió anexo técnico que contiene obligaciones, productos, costos y tiempos.</t>
  </si>
  <si>
    <t>Por solicitud de la Subdirección de Asuntos Legales - SAL se reestructuraron los estudios previos para contratar a travez de concurso de méritos en un solo proceso la localización de áreas potenciales, así como la bolsa de RCD, diseños tipo de punto limpio y estudio de incentivos para el pequeño generador de RCD. Se encuentra en revisión de la SAL.</t>
  </si>
  <si>
    <r>
      <t xml:space="preserve">Con el ánimo de no generar fraccionamiento de contrato, la caracterización de RCD en los puntos críticos, se envió a la subdirección de RBL el componente técnico y financiero de la caracterización de RCD para que sea incluido en un solo proceso contractual.
Este proceso se encuentra en estrcuturación por parte de la subdirección de RBL.
</t>
    </r>
    <r>
      <rPr>
        <sz val="10"/>
        <color rgb="FFFF0000"/>
        <rFont val="Calibri"/>
        <family val="2"/>
        <scheme val="minor"/>
      </rPr>
      <t>(No se encontró la evidencia descrita)</t>
    </r>
  </si>
  <si>
    <t>Esta actividad será contratada por la Subdirección de Recolección Barrido y Limpieza - RBL será adjudicada esta vigencia. Sin embargo, el documento de caracterización será elaborado la próxima vigencia. Por este motivo se solicitará modificar la tarea por “Elaboración de documentación para la contratación de la caracterización de los RCD que se presentan en los Puntos Críticos de Bogotá."</t>
  </si>
  <si>
    <t>Implementar un (1) estrategia de cambios de habito responsable con el medio ambiente.</t>
  </si>
  <si>
    <r>
      <t xml:space="preserve">Elaborar un estudio de incentivos al pequeño generador relacionados con la gestión de RCD
</t>
    </r>
    <r>
      <rPr>
        <sz val="10"/>
        <color rgb="FFFF0000"/>
        <rFont val="Calibri"/>
        <family val="2"/>
        <scheme val="minor"/>
      </rPr>
      <t>Documentar el proceso precontractual para el estudio de incentivos al pequeño generador relacionados con la gestión de RCD</t>
    </r>
  </si>
  <si>
    <r>
      <t xml:space="preserve">Elaborar un documento técnico en el que se analicen las diferentes opciones y su pertinencia, para incentivar la gestión de RCD en los diferentes actores de la cadena.
</t>
    </r>
    <r>
      <rPr>
        <sz val="10"/>
        <color rgb="FFFF0000"/>
        <rFont val="Calibri"/>
        <family val="2"/>
        <scheme val="minor"/>
      </rPr>
      <t>Documentación del proceso precontractual para el estudio de incentivos al pequeño generador relacionados con la gestión de RCD</t>
    </r>
  </si>
  <si>
    <r>
      <t xml:space="preserve">Elaborar el documento técnico “Estudio de incentivos al pequeño generador relacionados con la gestión de RCD” 
</t>
    </r>
    <r>
      <rPr>
        <sz val="10"/>
        <color rgb="FFFF0000"/>
        <rFont val="Calibri"/>
        <family val="2"/>
        <scheme val="minor"/>
      </rPr>
      <t>Elaborar los documentos precontractuales para la contratación del Estudio de incentivos al pequeño generador relacionados con la gestión de RCD</t>
    </r>
  </si>
  <si>
    <r>
      <t xml:space="preserve">Documento técnico “Estudio de incentivos al pequeño generador relacionados con la gestión de RCD” con los resultados del estudio 
</t>
    </r>
    <r>
      <rPr>
        <sz val="10"/>
        <color rgb="FFFF0000"/>
        <rFont val="Calibri"/>
        <family val="2"/>
        <scheme val="minor"/>
      </rPr>
      <t>Documentos precontractuales para la contratación del Estudio de incentivos al pequeño generador relacionados con la gestión de RCD</t>
    </r>
  </si>
  <si>
    <r>
      <t xml:space="preserve">Se encuentra en revisión de la Subdirección de Asuntos Legales la viabilidad jurídica de contratar este estudio a través de un proceso de concurso de méritos de manera independiente.
</t>
    </r>
    <r>
      <rPr>
        <sz val="10"/>
        <color rgb="FFFF0000"/>
        <rFont val="Calibri"/>
        <family val="2"/>
        <scheme val="minor"/>
      </rPr>
      <t>(No se encontró la evidencia descrita)</t>
    </r>
  </si>
  <si>
    <t>Se cuenta con los documentos precontractuales para contratar la elaboración del Documento técnico “Estudio de incentivos al pequeño generador relacionados con la gestión de RCD” con los resultados del estudio. De acuerdo con las directrices de la subdirección, esta actividad no se realizará para esta vigencia, pues se direccionaron los recursos hacia otros proyectos de la Entidad. Por lo tanto, se reprograma para la vigencia 2023.</t>
  </si>
  <si>
    <r>
      <rPr>
        <sz val="10"/>
        <rFont val="Calibri"/>
        <family val="2"/>
        <scheme val="minor"/>
      </rPr>
      <t xml:space="preserve">Asegurar las acciones para la separación, recolección y transporte de los RCD en puntos críticos
</t>
    </r>
    <r>
      <rPr>
        <sz val="10"/>
        <color rgb="FFFF0000"/>
        <rFont val="Calibri"/>
        <family val="2"/>
        <scheme val="minor"/>
      </rPr>
      <t>Asegurar las acciones para la separación y recolección de los RCD en puntos críticos</t>
    </r>
    <r>
      <rPr>
        <sz val="10"/>
        <color theme="1"/>
        <rFont val="Calibri"/>
        <family val="2"/>
        <scheme val="minor"/>
      </rPr>
      <t xml:space="preserve">
</t>
    </r>
  </si>
  <si>
    <r>
      <t xml:space="preserve">Desarrollar acciones de separación in situ, recolección y transporte  de los RCD en puntos críticos. 
</t>
    </r>
    <r>
      <rPr>
        <sz val="10"/>
        <color rgb="FFFF0000"/>
        <rFont val="Calibri"/>
        <family val="2"/>
        <scheme val="minor"/>
      </rPr>
      <t>Desarrollar acciones de separación in situ y recolección de los RCD en puntos críticos.</t>
    </r>
  </si>
  <si>
    <r>
      <t xml:space="preserve">Realizar la convocatoria y selección de organizaciones de recicladores para vincularlas al proyecto.
</t>
    </r>
    <r>
      <rPr>
        <sz val="10"/>
        <color rgb="FFFF0000"/>
        <rFont val="Calibri"/>
        <family val="2"/>
        <scheme val="minor"/>
      </rPr>
      <t>Realizar el diagnóstico de las organizaciones de recicladores para conocer su intención de participar en los procesos que adelante la Entidad para la separación, recolección y transporte de RCD</t>
    </r>
  </si>
  <si>
    <r>
      <t xml:space="preserve">Contratos de prestación de servicios 
</t>
    </r>
    <r>
      <rPr>
        <sz val="10"/>
        <color rgb="FFFF0000"/>
        <rFont val="Calibri"/>
        <family val="2"/>
        <scheme val="minor"/>
      </rPr>
      <t>Diagnóstico de las organizaciones de recicladores para conocer su intención de participar en los procesos que adelante la Entidad para la separación, recolección y transporte de RCD</t>
    </r>
  </si>
  <si>
    <t xml:space="preserve">Se está adelantando el estudio de calculo de la propuesta y de esta forma elaborar los estudios previos correspondientes incluyendo el componente de transporte. </t>
  </si>
  <si>
    <t>Se continúa construyendo la propuesta y la viabilidad de que organizaciones de recicladores realicen la recolección y transporte de los RCD en el espacio público.
Se realizaron adiciones y prórrogas a los contratos de las organizaciones de recicladores que realizan la separación de RCD en el espacio público.</t>
  </si>
  <si>
    <t>Se está restructurando la estrategia de acuerdo con las indicaciones de dirección general donde se vinculará a los carreteros en la estrategia de recoger RCD de origen domiciliario.</t>
  </si>
  <si>
    <t>Se tiene un primer borrador de un proyecto piloto de recolección, transporte y acopio de RCD de pequeños generadores que se pretende ser implementado en una de las bodegas de Maria Paz.</t>
  </si>
  <si>
    <t>Se elaboraró el anexo técnico para la contratación de organizaciones de recicladores con el fin de realizar la recolección de RCD en 200 puntos a la redonda tomando como epicentro las bodegas de Maria Paz. Este corresponde a un piloto de punto limpio. El documento está para aprobación por parte del área legal de la subdirección de Aprovechamiento.</t>
  </si>
  <si>
    <r>
      <t xml:space="preserve">Se analizaron los resultados de la convocatoria realizada con el fin de convocar y conocer las organizaciones de recicladores interesadas en participar en el proyecto de separación de RCD de puntos críticos.
</t>
    </r>
    <r>
      <rPr>
        <sz val="10"/>
        <color rgb="FFFF0000"/>
        <rFont val="Calibri"/>
        <family val="2"/>
        <scheme val="minor"/>
      </rPr>
      <t>(No se encontró la evidencia descrita)</t>
    </r>
  </si>
  <si>
    <t>Esta actividad no se realizará para esta vigencia, pues se direccionaron los recursos hacia otros proyectos de la entidad.</t>
  </si>
  <si>
    <r>
      <t xml:space="preserve">Realizar el seguimiento a las actividades de separación In Situ, recolección y transporte  de RCD.
</t>
    </r>
    <r>
      <rPr>
        <sz val="10"/>
        <color rgb="FFFF0000"/>
        <rFont val="Calibri"/>
        <family val="2"/>
        <scheme val="minor"/>
      </rPr>
      <t>Realizar el seguimiento a las actividades de separación y recolección In Situ, de RCD.</t>
    </r>
  </si>
  <si>
    <t xml:space="preserve">Informes de ejecución. actas y fotografías de las actividades </t>
  </si>
  <si>
    <t>La actividad de recolección y transporte de los RCD por parte de los recicladores está en análisis jurídico.</t>
  </si>
  <si>
    <r>
      <t xml:space="preserve">Durante la vigencia 2022 se realizaron adiciones a los contratos para el separación insitu de los residuos en puntos críticos, duranate el mes de agosto se están liquidando los contratos.
</t>
    </r>
    <r>
      <rPr>
        <sz val="10"/>
        <color rgb="FFFF0000"/>
        <rFont val="Calibri"/>
        <family val="2"/>
        <scheme val="minor"/>
      </rPr>
      <t>(No se encontró la evidencia descrita)</t>
    </r>
  </si>
  <si>
    <r>
      <t xml:space="preserve">Realizar un convenio que permita la investigación e innovación en aprovechamiento de residuos de RCD.
</t>
    </r>
    <r>
      <rPr>
        <sz val="10"/>
        <color rgb="FFFF0000"/>
        <rFont val="Calibri"/>
        <family val="2"/>
        <scheme val="minor"/>
      </rPr>
      <t>Realizar el diagnóstico de la investigación e innovación a productos elaborados a partir de residuos de RCD</t>
    </r>
  </si>
  <si>
    <r>
      <t xml:space="preserve">Convenio elaborado que permita el desarrollo de una Investigación sobre aprovechamiento de RCD.
</t>
    </r>
    <r>
      <rPr>
        <sz val="10"/>
        <color rgb="FFFF0000"/>
        <rFont val="Calibri"/>
        <family val="2"/>
        <scheme val="minor"/>
      </rPr>
      <t>Diagnóstico que permita el desarrollo de una Investigación sobre aprovechamiento de RCD.</t>
    </r>
  </si>
  <si>
    <r>
      <t xml:space="preserve">Elaborar un convenio que permita el desarrollo de una investigación e innovación a productos elaborados a partir de residuos de RCD.
</t>
    </r>
    <r>
      <rPr>
        <sz val="10"/>
        <color rgb="FFFF0000"/>
        <rFont val="Calibri"/>
        <family val="2"/>
        <scheme val="minor"/>
      </rPr>
      <t>Realizar el diagnóstico de la investigación e innovación a productos elaborados a partir de residuos de RCD.</t>
    </r>
  </si>
  <si>
    <r>
      <t xml:space="preserve">Convenio que permita el desarrollo de una investigación e innovación a productos elaborados a partir de residuos de RCD.
</t>
    </r>
    <r>
      <rPr>
        <sz val="10"/>
        <color rgb="FFFF0000"/>
        <rFont val="Calibri"/>
        <family val="2"/>
        <scheme val="minor"/>
      </rPr>
      <t>Diagnóstico de la investigación e innovación a productos elaborados a partir de residuos de RCD.</t>
    </r>
  </si>
  <si>
    <t xml:space="preserve">Se analizaron las dos propuestas recibidas por parte de la Universidad Piloto de Colombia y la Universidad Nacional con la intención de tomar la decisión e iniciar a elaborar los documentos precontractuales para un convenio.
</t>
  </si>
  <si>
    <t xml:space="preserve">De acuerdo con los lineamientos de la subddirección, esta actividad no se realizará para esta vigencia, pues se direccionaron los recursos de esta consultoría hacia otros proyectos. Por lo tanto, se reprogramará para la vigencia 2023. </t>
  </si>
  <si>
    <r>
      <t xml:space="preserve">Implementar un punto de almacenamiento de residuos aprovechables y RCD en la Ciudad.
</t>
    </r>
    <r>
      <rPr>
        <sz val="10"/>
        <color rgb="FFFF0000"/>
        <rFont val="Calibri"/>
        <family val="2"/>
        <scheme val="minor"/>
      </rPr>
      <t>Documentar el proceso precontractual para el estudio punto de almacenamiento de residuos aprovechables y RCD en la Ciudad.</t>
    </r>
  </si>
  <si>
    <r>
      <t xml:space="preserve">Implementar un punto de almacenamiento de residuos aprovechables y RCD en la Ciudad.
</t>
    </r>
    <r>
      <rPr>
        <sz val="10"/>
        <color rgb="FFFF0000"/>
        <rFont val="Calibri"/>
        <family val="2"/>
        <scheme val="minor"/>
      </rPr>
      <t>Documentación del proceso precontractual para el estudio punto de almacenamiento de residuos aprovechables y RCD en la Ciudad</t>
    </r>
    <r>
      <rPr>
        <sz val="10"/>
        <color theme="1"/>
        <rFont val="Calibri"/>
        <family val="2"/>
        <scheme val="minor"/>
      </rPr>
      <t>.</t>
    </r>
  </si>
  <si>
    <t>Realizar las gestiones del predio para la implementación de un proyecto piloto punto de almacenamiento de residuos aprovechables y RCD.</t>
  </si>
  <si>
    <t>Actas de reunión, fotografías de predios potenciales para la implementación del proyecto piloto</t>
  </si>
  <si>
    <t>Se está analizando el listado de predios enviados por el IDU en reserva vial, con el fin de determinar los predios más potenciales para la estrategia de punto limpio.</t>
  </si>
  <si>
    <t>Se está a la espera de la reunión de articulación con el IDU, con el fin de manifestar interés en los predios seleccionados como viables para la implemenración de un piloto de punto limpio de RCD.</t>
  </si>
  <si>
    <t>Se sostuvo reunión de articulación con la dirección general de la UAESP con el fin de definir la ruta para la enrtrega en comodato de predios seleccionados técnicamente para el piloto de punto limpio.
Se envió oficio al IDU solicitando la disponibilidad de los predios seleccionados para la estrategia de los puntos limpios.</t>
  </si>
  <si>
    <t>De acuerdo con la reuniones sostenidas el punto de almacenamiento de residuos aprovechables y de RCD, podría estar ubicado en las Bodegas de Maria Paz, o en el Parque de innovación Doña Juana. 
Es importante indicar que parte del atraso que se evidencia es dado, porque la gestión de predios fue dificil por las disposiciones del POT en cuanto a uso de suelos para el proyecto de almacenamiento de residuos aprovechables y RCD. Se realizó la gestión de predios en la ciudad para la instalación del punto de almacenamiento.</t>
  </si>
  <si>
    <t>Diseñar el modelo operativo y financiero del punto de almacenamiento de residuos aprovechables y RCD</t>
  </si>
  <si>
    <t>Documento del modelo operativo y financiero del punto limpio de RCD.</t>
  </si>
  <si>
    <t>Se inició la construcción del documento del modelo operativo y financiero del punto limpio.</t>
  </si>
  <si>
    <t>A partir del borrador que se construyó desde la subdirección de aprovechamiento, se incluyó en la adición al contrato UAESP-501-2021 el producto: "Documento modelo operativo y financiero del punto limpio de RCD", con el fin de que sea construido por la Universidad Distrital en el marco de la adición de recursos y actividades a tal contrato.</t>
  </si>
  <si>
    <t>Se incluyó en las especificaciones técnicas de la adición del contrato UAESP-501-2021, el producto del modelo operativo y financiero el punto limpio. Se encuentra en proceso de legalización la adición del contrato que desarrolle este prodcuto.</t>
  </si>
  <si>
    <t>Debido a que no se cuenta con el personal que elabore el documento del modelo operativo y financiero, fueron estructuradas las especificaciones técnicas para la contratación de un estudio de diseños tipo y manual operativo y financiero de los puntos limpios de RCD en Bogotá.</t>
  </si>
  <si>
    <t>Informe de operación.</t>
  </si>
  <si>
    <t>Fue diseñada la encuesta para las organizaciones de recicladores de oficio, esta herramienta sirve para conocer la intención de participar en la convocatoria para la separación y recolección insitu de residuos en puntos críticos.</t>
  </si>
  <si>
    <r>
      <t xml:space="preserve">Se encuentra en análisis jurídico la posibilidad de la utilización de las bodegas de Maria Paz como un centro de acopio de RCD de pequeños generadores y de puntos críticos.
</t>
    </r>
    <r>
      <rPr>
        <sz val="10"/>
        <color rgb="FFFF0000"/>
        <rFont val="Calibri"/>
        <family val="2"/>
        <scheme val="minor"/>
      </rPr>
      <t>(No se encontró la evidencia descrita)</t>
    </r>
    <r>
      <rPr>
        <sz val="10"/>
        <rFont val="Calibri"/>
        <family val="2"/>
        <scheme val="minor"/>
      </rPr>
      <t xml:space="preserve">
</t>
    </r>
  </si>
  <si>
    <t>De acuerdo con las directrices esta actividad será reportada por la Subdirección de Disposición final con el punto limpio fijo. Por lo tanto, Esta actividad no se desarrollará por parte de Aprovechamiento. Se adjunta el acta de reunión.</t>
  </si>
  <si>
    <t>Desarrollar una etapa exploratoria y de investigación con respecto al denominado “celulosa” para la evaluación de posibles alternativas de aprovechamiento.</t>
  </si>
  <si>
    <t>Determinar posibles alternativas del aprovechamiento de residuos compuestos de celulosa.</t>
  </si>
  <si>
    <t>Realizar un diagnóstico de productos con  pruebas de laboratorio con materiales que tengan celulosa</t>
  </si>
  <si>
    <t>Un diagnóstico con pruebas de laboratorio con materiales que tengan celulosa</t>
  </si>
  <si>
    <r>
      <t xml:space="preserve">Se programó reunión con el Centro de Gestión Industrial del SENA, con el fin de tener una propuesta de estudio de aprovechamiento de celulosas.
</t>
    </r>
    <r>
      <rPr>
        <sz val="10"/>
        <color rgb="FFFF0000"/>
        <rFont val="Calibri"/>
        <family val="2"/>
        <scheme val="minor"/>
      </rPr>
      <t xml:space="preserve">
Acta de reunión?</t>
    </r>
  </si>
  <si>
    <t>Se programó reunión con el Centro de Gestión Industrial del SENA, con el fin de tener una propuesta de estudio de aprovechamiento de celulosas.</t>
  </si>
  <si>
    <t>Durante el mes de septiembre se inició con la revisión del estado del arte de la producción de elementos con celulosa y materiales derivados.</t>
  </si>
  <si>
    <t>Realizar un estudio de Alternativas de aprovechamiento con celulosa.</t>
  </si>
  <si>
    <t>Un estudio de Alternativas de aprovechamiento con celulosa.</t>
  </si>
  <si>
    <t xml:space="preserve">Se realizó reunión con la Cooperativa de Impresores con el fin de realizar un sondeo sobre el tipo de residuos que generan y su posible utilización. </t>
  </si>
  <si>
    <t>Se envió la encuesta sobre la generación de residuos del sector papelero y su gestión a la Cooperativa de Impresores para su revisión y distribución entre sus asociados.</t>
  </si>
  <si>
    <r>
      <rPr>
        <strike/>
        <sz val="10"/>
        <color theme="1"/>
        <rFont val="Calibri"/>
        <family val="2"/>
        <scheme val="minor"/>
      </rPr>
      <t>Elaborar un estudio de factibilidad para la producción de germinadores biológicos</t>
    </r>
    <r>
      <rPr>
        <sz val="10"/>
        <color theme="1"/>
        <rFont val="Calibri"/>
        <family val="2"/>
        <scheme val="minor"/>
      </rPr>
      <t xml:space="preserve">
Elaborar un estudio de prefactibilidad para la producción de germinadores biológicos </t>
    </r>
    <r>
      <rPr>
        <b/>
        <sz val="10"/>
        <color rgb="FFFF0000"/>
        <rFont val="Calibri"/>
        <family val="2"/>
        <scheme val="minor"/>
      </rPr>
      <t>(P</t>
    </r>
    <r>
      <rPr>
        <b/>
        <u/>
        <sz val="10"/>
        <color rgb="FFFF0000"/>
        <rFont val="Calibri"/>
        <family val="2"/>
        <scheme val="minor"/>
      </rPr>
      <t>ARA MODIFICAR SEGÚN ACTA 01 DE 30AGO2022)
E</t>
    </r>
    <r>
      <rPr>
        <sz val="10"/>
        <color rgb="FFFF0000"/>
        <rFont val="Calibri"/>
        <family val="2"/>
        <scheme val="minor"/>
      </rPr>
      <t>laborar un estudio de prefactibilidad para la producción de germinadores biológicos</t>
    </r>
  </si>
  <si>
    <r>
      <t xml:space="preserve">Documento de Estudio de factibilidad de una Planta de Germinadores Biológicos. 
</t>
    </r>
    <r>
      <rPr>
        <sz val="10"/>
        <color rgb="FFFF0000"/>
        <rFont val="Calibri"/>
        <family val="2"/>
        <scheme val="minor"/>
      </rPr>
      <t>Documento de estudio de prefactibilidad de una Planta de Germinadores Biológicos.</t>
    </r>
  </si>
  <si>
    <t>No se cuenta con avance en la tarea.</t>
  </si>
  <si>
    <t>Se está revisando información secundaria sobre la producción de germiadores biológicos para organizar el estado del arte sobre este tipo productos.</t>
  </si>
  <si>
    <t xml:space="preserve">28-Implementación de una (1) estrategia de cultura ciudadana para la adecuada gestión de residuos sólidos. </t>
  </si>
  <si>
    <t>CULTURA CIUDADANA</t>
  </si>
  <si>
    <t>Actividades cultura ciudadana 2021</t>
  </si>
  <si>
    <t xml:space="preserve">Desarrollar las actividades de la Estrategia de Cultura Ciudadana en la gestión de residuos. </t>
  </si>
  <si>
    <t>Fortalecimiento en la ciudadanía los conceptos de separación en la fuente y consumo responsable, generando cambios de comportamiento en la ciudadanía con relación a la separación de residuos y visibilizando ante la comunidad la figura del reciclador de oficio y su dignificación con la participación de los recicladores de oficio y las organizaciones de recicladores.</t>
  </si>
  <si>
    <t xml:space="preserve">Elaboración del cronograma de intervenciones en: Ferias locales, mercados campesinos, Centros Comerciales, plazas de mercado, tomas territoriales, portales del sistema Transmilenio, intersecciones viales de 19 localidades de la ciudad. </t>
  </si>
  <si>
    <t xml:space="preserve">Cronograma con intervenciones de la implementación de la estrategia de cultura ciudadana. </t>
  </si>
  <si>
    <t>24 sensibilizaciones a poblacion acrretera - 9 sensibilizaciones a comunidad JCB - 5 Ferias de servicios - 5 sensibilizaciones a unidades residenciales - 3 socializaciones a comunidad educativa (colegios) - 2 capacitaciones a entidades publicas (Dec. 400) - 2 capacitaciones a entidades privadas - 1 sensibilizacion en toma territorial</t>
  </si>
  <si>
    <t>Implementación del cronograma de intervenciones de la estrategia de cultura ciudadana en los diferentes espacios definidos.</t>
  </si>
  <si>
    <t xml:space="preserve">Evidencias (fotográfica, audiovisual y documental) de las actividades ejecutadas </t>
  </si>
  <si>
    <t>Se realizaron actividades en direferentes localidades de la cuidad para la implementación de la estrategia ciudadana, se cuenta con las actas y el registro fotografico de actividades</t>
  </si>
  <si>
    <t>Se implementaron las actividades programadas para el mes de marzo. Se adjunta el archivo con las actividades desarrolladas y las evidencias de las actividades.</t>
  </si>
  <si>
    <t>Se realizaron 23 sensibilizaciones a comunidad / 1 sensibilización a comercio / 4 sensibilizaciones a entidad educativa</t>
  </si>
  <si>
    <t>Se realizaron 58 actividades de sensibilizacion a comunidad. 5 jornadas de sensibilizacion a comercios. 10 sensibilizaciones a entidad educativa y 1 sensibilizacion a poblacion reciclador</t>
  </si>
  <si>
    <t xml:space="preserve">Se realizaron  6 de sensibilización a comercios -  - 44 sensibilizaciones a la comunidad - 8 sensibilizaciones a entidades educativas - 3 actividades de sensibilización a recicladores </t>
  </si>
  <si>
    <t xml:space="preserve">Se realizaron  8 actividades de sensibilización a comercios - 42 sensibilizaciones a la comunidad - 11 sensibilizaciones a entidades educativas - 5 actividades de sensibilización a  poblacion recicladora. </t>
  </si>
  <si>
    <r>
      <t xml:space="preserve">Se realizaron  12 actividades de en comercios con 693 personas sensibilizadas - 38 actividades en comunidad con 2.083 personas sensibilizadas - 12 actividades en entidades educativas con 4.643 personas sensibilizadas -  
</t>
    </r>
    <r>
      <rPr>
        <sz val="10"/>
        <color rgb="FFFF0000"/>
        <rFont val="Calibri"/>
        <family val="2"/>
        <scheme val="minor"/>
      </rPr>
      <t>(No se encontró la evidencia descrita)</t>
    </r>
  </si>
  <si>
    <t xml:space="preserve">Se realizaron 11 actividades en comercios con 416 personas sensibilizadas -  6 actividades en comunidad con 200 personas sensibilizadas - 18 actividades en entidades educativas con 1.974 personas sensibilizadas -  </t>
  </si>
  <si>
    <t>Elaboración del cronograma mensual de capacitaciones, teniendo en las solicitudes que provengan de colegios, el acuerdo suscrito por el SENA CGI, capacitaciones a Entidades Distritales en armonía con el Decreto 400 de 2004 y las jornadas de orientación por demanda a la población en la separación en la fuente, consumo responsable y visibilización de la figura del reciclador de oficio y la dignificación de su labor.</t>
  </si>
  <si>
    <t xml:space="preserve">Fue elaborado el cronograma de actividades de capacitaciones. </t>
  </si>
  <si>
    <t>Implementación del cronograma mensual de capacitaciones.</t>
  </si>
  <si>
    <t>Se realizaron actividades en direferentes localidades de la cuidad para la implementación del cronograma de capacitacion., se cuenta con las actas y el registro fotografico de actividades</t>
  </si>
  <si>
    <t>Se realizaron 3 capacitaciones de acuerdo al Decreto 400 / 1 capacitación a entidad educativa</t>
  </si>
  <si>
    <t>Se realizaron 2 capacitaciones a comunidad, 4 a entidades publicas decreto 400 y 3 capacitaciones a entidad educativa</t>
  </si>
  <si>
    <t>16 actividades de capacitación Decreto 400 - 2 capacitaciones a entidad educativa y 2 capacitaciones a empresas</t>
  </si>
  <si>
    <t>2 actividades de capacitación Decreto 400 - 4 capacitaciones a entidad educativa y una (1) capacitacion a comunidad</t>
  </si>
  <si>
    <r>
      <t xml:space="preserve">Se realizaron 6 actividades de capacitacion a entidades educativas con 217 beneficiarios.  - 4 actividades de capacitacion a comercios con 86 personas beneficiadas - 1 actividad de capcitacion a comunidad con 13 beneficiarios.
</t>
    </r>
    <r>
      <rPr>
        <sz val="10"/>
        <color rgb="FFFF0000"/>
        <rFont val="Calibri"/>
        <family val="2"/>
        <scheme val="minor"/>
      </rPr>
      <t>(No se encontró la evidencia descrita)</t>
    </r>
  </si>
  <si>
    <t>Se realizaron 18 actividades de capacitacion a entidades educativas con 1.974 beneficiarios.  - 11 actividades de capacitacion a comercios con 416 personas beneficiadas - 6 actividades de capcitacion a comunidad con 200 beneficiarios.</t>
  </si>
  <si>
    <t>Realizar el acompañamiento al Plan de campañas los concesionarios de aseo de a acuerdo con el Anexo 2.</t>
  </si>
  <si>
    <t>Actas de reunión y/o listado de asistencias.</t>
  </si>
  <si>
    <t xml:space="preserve">Durante el primer trimestre de la vigencia fueron aprobados los planes de campañas de los 5 operadores de aseo de la ciudad. </t>
  </si>
  <si>
    <t xml:space="preserve">A través de la interventoría de las ASEs se realiza el acompañamiento al Plan de Campañas de los concesionarios del aseo, se evidencia el acompañamiento realizado. </t>
  </si>
  <si>
    <t xml:space="preserve">Realizar la adquisición de material pedagógico como apoyo para las sensibilizaciones de cultura ciudadana. </t>
  </si>
  <si>
    <t xml:space="preserve">Documentos del proceso para la adquisición de material pedagógico. </t>
  </si>
  <si>
    <t>Visibilizar las acciones de Cultura Ciudadana en medios de comunicación.</t>
  </si>
  <si>
    <t xml:space="preserve">Aumento de la visibilidad de las acciones en cultura ciudadana en la gestión de residuos sólidos en la ciudad y el fortalecimiento de la dignificación de la población recicladora de oficio, mediante la difusión sus historias de vida. 
</t>
  </si>
  <si>
    <t xml:space="preserve">Difundir mensualmente las  actividades de cultura ciudadana en redes y medios públicos con la articulación de la Oficina de Comunicaciones. 
</t>
  </si>
  <si>
    <t xml:space="preserve">Evidencias mensuales de difusión de actividades. </t>
  </si>
  <si>
    <t>Difusión por Facebook - Difusión por la página web de la Alcaldía mayor de Bogotá - Documento evidencia de la publicación</t>
  </si>
  <si>
    <t xml:space="preserve">Durante el mes de marzo envió a la Oficina de Comunicaciones las piezas gráficas que son utilizados en las sensibilizaciones para su re-diseño. Adicionalmente, se realizó la difusión de las actividades realizadas por cultura ciudadana por parte de la oficina de comunicaciones. </t>
  </si>
  <si>
    <t>Se realiza difusión en medios, el 22 y 25 de abril y edicion nueva del afiche promocional y pedagogico</t>
  </si>
  <si>
    <t>Se realizo despliegue en medios el 9, 19 y 26 de mayo de diferentes acciones del periodo</t>
  </si>
  <si>
    <t>Se realizo despliegue en medios el  22 de junio de acciones en mochuelo bajo</t>
  </si>
  <si>
    <t>Se realizaron 7 notas en medios de difusion, Twitter, Instagram, youtube, el 8, 22, 23, 28 y 29 de julio.</t>
  </si>
  <si>
    <r>
      <t xml:space="preserve">Se evidencian 19 acividades de difusion por diferentes medios de las actividades del mes de agosto.
</t>
    </r>
    <r>
      <rPr>
        <sz val="10"/>
        <color rgb="FFFF0000"/>
        <rFont val="Calibri"/>
        <family val="2"/>
        <scheme val="minor"/>
      </rPr>
      <t>(No se encontró la evidencia descrita)</t>
    </r>
  </si>
  <si>
    <t>Se evidencian 22 acividades de difusion por diferentes medios de las actividades del mes de septiembre.</t>
  </si>
  <si>
    <t>Elaborar cuatro piezas audiovisuales sobre historias de vida de la población recicladora.</t>
  </si>
  <si>
    <t xml:space="preserve">Piezas audiovisuales </t>
  </si>
  <si>
    <t>Se realizó la gestión con encargado de la producción audiovisua de la Unidad para definir la metodogía de las piezas que reflejarán las historias de vida de la población recicladora.</t>
  </si>
  <si>
    <t>Se realizan dos piezas audiovisuales: Una en competencias laborales para eldesarrollo del proyecto de vida en le trabajo y una segunda sobre acceso a l programa de incentivos para apoyar sus iniciativas y emprendimientos. Los videos pueden ser visualizados en las siguientes páginas: https://www.uaesp.gov.co/noticias/recicladores-oficio-se-certifican-competencias-laborales y  https://www.uaesp.gov.co/noticias/recicladores-beneficiados-incentivos-la-uaesp</t>
  </si>
  <si>
    <t>Adicional a los videos que se reportaron el trimestre pasado, en el mes de agosto se elaboró el video l https://www.youtube.com/watch?v=6Re8nU6dnwA</t>
  </si>
  <si>
    <t>Apoyar la implementación de los programas de la subdirección y proyectos de aprovechamiento de residuos (Orgánicos, plásticos, RCD) en el componente de participación ciudadana.</t>
  </si>
  <si>
    <t>Aceptación y participación de la comunidad en la implementación de los programas de la subdirección y proyectos definidos por la subdirección de aprovechamiento.</t>
  </si>
  <si>
    <t>Apoyar la implementación de los programas y proyectos de aprovechamiento de residuos (Orgánicos, plásticos, RCD) de acuerdo con las solicitudes.</t>
  </si>
  <si>
    <t xml:space="preserve">Actas de reunión y/o listados de asistencia de las actividades. </t>
  </si>
  <si>
    <t>Se ha apoyado en la implementación de los CTCC de Puente Aranda, Martires y Kennedy. Para el proyecto de orgánicos se apoyo una jornada en unidades residenciales, para el fortalecimiento de la rutas de recolección selectiva.</t>
  </si>
  <si>
    <t xml:space="preserve">Se realizo la entrega, a la Asociacion de recicladores M&amp;M , de 28 canecas verdes de 210 litros de capacidad, con el objeto de fortalecer sus rutas de aprovechamiento de organicos en la localidad de Usaquen </t>
  </si>
  <si>
    <t xml:space="preserve">Durante el II trimestre se realizó el acompañamiento al fortalecimiento de rutas de recolección selectiva de residuos orgánicos a las organizacines M&amp;M Universal y Shalom. </t>
  </si>
  <si>
    <t xml:space="preserve">25-Contribuir al 100% de la formalización y fortalecimiento técnico, empresarial y social de los recicladores y sus organizaciones a través de la actualización del registro único de recicladores de ofico - RURO y actualización del registro único de organizaciones de recicladores - RUOR y demás actividades asociadas. </t>
  </si>
  <si>
    <t>Actividades fortalecimiento 2021</t>
  </si>
  <si>
    <t>Desarrollar el plan de fortalecimiento de las organizaciones de recicladores.</t>
  </si>
  <si>
    <t>Fortalecimiento de las Organizaciones de recicladores registradas en el RUOR.</t>
  </si>
  <si>
    <t>Realizar caracterización a organizaciones de recicladores incluidas en el RUOR.</t>
  </si>
  <si>
    <t>Actas de las visitas de caracterización a las Organizaciones de Recicladores.</t>
  </si>
  <si>
    <t xml:space="preserve">Durante el primer trimestre de la vigencia se realizó el comité de inclusión al RUOR, la resolución de inclusión fue emitida en el mes de marzo, fueron incluidas 5 organizaciones de acuerdo con la resolución 123 de 2021. </t>
  </si>
  <si>
    <t xml:space="preserve">Durante el primer trimestre de la vigencia se realizó el comité de inclusión al RUOR, la resolución de inclusión fue emitida en el mes de junio, fueron incluidas 5 organizaciones de acuerdo con la resolución 243 de 2022. </t>
  </si>
  <si>
    <r>
      <t xml:space="preserve">Durante el tercer trimestre de la vigencia se realizó el comité de inclusión al RUOR, la resolución de inclusión fue emitida en el mes de septiembre, fueron incluidas 4 organizaciones de acuerdo con la resolución 549 de 2022, a 30 de septiembre se han incluido 44 organiaciones al RUOR. 
</t>
    </r>
    <r>
      <rPr>
        <sz val="10"/>
        <color rgb="FFFF0000"/>
        <rFont val="Calibri"/>
        <family val="2"/>
        <scheme val="minor"/>
      </rPr>
      <t>(No se encontró el soporte descrito)</t>
    </r>
  </si>
  <si>
    <t>Apoyar en la formalización del Decreto 596 de 2016, asesoría a las organizaciones registradas en el RUOR para que avancen en la siguiente fase de formalización según información de la caracterización de las OR</t>
  </si>
  <si>
    <t>Actas de las capacitaciones y asesorías a las OR.</t>
  </si>
  <si>
    <t xml:space="preserve">Se realizó el apoyo la formalización del Decreto 596 de 2016 a las organizaciones de recicladores de oficio. </t>
  </si>
  <si>
    <t>Se realizó acompañamiento y asesoría a las organizaciones de la ciudad. 
Evidencias: Actas de gestión</t>
  </si>
  <si>
    <r>
      <t xml:space="preserve">Se realizó acompañamiento y asesoría a las organizaciones de la ciudad. 
Evidencias: Actas de gestión
</t>
    </r>
    <r>
      <rPr>
        <sz val="10"/>
        <color rgb="FFFF0000"/>
        <rFont val="Calibri"/>
        <family val="2"/>
        <scheme val="minor"/>
      </rPr>
      <t>(No se encontró el soporte descrito)</t>
    </r>
  </si>
  <si>
    <t>Realizar acompañamiento a organizaciones (Fortalecimiento fuentes, competencias laborales, articulación interinstitucional, carnetización)</t>
  </si>
  <si>
    <t>Actas de acompañamiento.</t>
  </si>
  <si>
    <t>Fueron realizados los acompañamientos a las organizaciones de recicladores.</t>
  </si>
  <si>
    <t>Se realizarón acompañamientos a las organizaciones de recicladores.
Evidencias: Actas de gestión</t>
  </si>
  <si>
    <r>
      <t xml:space="preserve">Se realizarón acompañamientos a las organizaciones de recicladores.
Evidencias: Actas de gestión
</t>
    </r>
    <r>
      <rPr>
        <sz val="10"/>
        <color rgb="FFFF0000"/>
        <rFont val="Calibri"/>
        <family val="2"/>
        <scheme val="minor"/>
      </rPr>
      <t>(No se encontró el soporte descrito)</t>
    </r>
  </si>
  <si>
    <t>Organizar la Mesa Distrital de Recicladores de Oficio en marcado en la Resolución 679 de 2021.</t>
  </si>
  <si>
    <t>Relatoría de la Mesa Distrital de Recicladores.</t>
  </si>
  <si>
    <t>En el Palacio de los Deportes se realizó el 30 de marzo la VII Mesa Distrital de Recicladores, a la que asistieron más de 115 organizaciones inscritas en el RUOR. Se abordaron temáticas relacionadas con el gremio y se escucharon las inquietudes de los miembros de las organizaciones asistentes.</t>
  </si>
  <si>
    <t>En la  plaza de artesanos se realizó el 30 de junio la VIII Mesa Distrital de Recicladores, a la que asistieron más de 50 organizaciones inscritas en el RUOR. Se abordaron temáticas relacionadas con el gremio y se escucharon las inquietudes de los miembros de las organizaciones asistentes.</t>
  </si>
  <si>
    <r>
      <t xml:space="preserve">Por medio de la resolución 535 del 28 de septiembre de 2022 se modificó la periodicidad y convocatoria a la mesa Distrital de Recicladores, quedando al menos una (1) vez cada seis (6) meses, conformando la vigencia correspondiente, esto es, dos (2) Mesas Distritales en el año.
</t>
    </r>
    <r>
      <rPr>
        <sz val="10"/>
        <color rgb="FFFF0000"/>
        <rFont val="Calibri"/>
        <family val="2"/>
        <scheme val="minor"/>
      </rPr>
      <t>(No se encontró el soporte descrito)</t>
    </r>
    <r>
      <rPr>
        <sz val="10"/>
        <rFont val="Calibri"/>
        <family val="2"/>
        <scheme val="minor"/>
      </rPr>
      <t xml:space="preserve">
</t>
    </r>
  </si>
  <si>
    <t>Participación instancias 2021</t>
  </si>
  <si>
    <t>Realizar la gestión territorial, atendiendo las instancias de participación, control político y atención a los recicladores de oficio en las diferentes localidades.</t>
  </si>
  <si>
    <t>Generar la interacción con las comunidades a través de la articulación en los diferentes espacios e instancias de participación ciudadanas e institucionales.</t>
  </si>
  <si>
    <t>Asistencia a los diferentes espacios e instancias de participación locales: recorridos territoriales de revisión de puntos críticos de población recicladora,  Comisión Ambiental Local y demás reuniones en cabeza de alcaldías locales.</t>
  </si>
  <si>
    <t>Se participó en 40 CAL y mesa de habitabilidad de calle de las distintas localidades</t>
  </si>
  <si>
    <t>Se realizó el acompañamiento a los diferentes espacios e instancias de participación locales: recorridos territoriales de revisión de puntos críticos de población recicladora,  Comisión Ambiental Local y demás reuniones en cabeza de alcaldías locales.</t>
  </si>
  <si>
    <r>
      <t xml:space="preserve">Se realizó el acompañamiento a los diferentes espacios e instancias de participación locales: recorridos territoriales de revisión de puntos críticos de población recicladora,  Comisión Ambiental Local y demás reuniones en cabeza de alcaldías locales.
</t>
    </r>
    <r>
      <rPr>
        <sz val="10"/>
        <color rgb="FFFF0000"/>
        <rFont val="Calibri"/>
        <family val="2"/>
        <scheme val="minor"/>
      </rPr>
      <t>(No se encuentran las evidencias descritas)</t>
    </r>
  </si>
  <si>
    <t>Se realizó el acompañamiento a los diferentes espacios e instancias de participación locales: recorridos territoriales de revisión de puntos críticos de población recicladora,  Comisión Ambiental Local y demás reuniones en cabeza de alcaldías locales.
(No se encontró el soporte descrito)</t>
  </si>
  <si>
    <t>Participación en instancias de Control Político: Juntas de acción Local (JAL) y  Mesas Concejales/ Ediles</t>
  </si>
  <si>
    <t>Se participó en 8 espacios de  JAL, mesas con concejales</t>
  </si>
  <si>
    <t>Se realizó el acompañamiento a los diferentes espacios de participación en instancias de Control Político</t>
  </si>
  <si>
    <t>Se realizó el acompañamiento a los diferentes espacios de participación en instancias de Control Político.</t>
  </si>
  <si>
    <r>
      <t xml:space="preserve">Se realizó el acompañamiento a los diferentes espacios de participación en instancias de Control Político.
</t>
    </r>
    <r>
      <rPr>
        <sz val="10"/>
        <color rgb="FFFF0000"/>
        <rFont val="Calibri"/>
        <family val="2"/>
        <scheme val="minor"/>
      </rPr>
      <t>(No se encuentran las evidencias descritas)</t>
    </r>
  </si>
  <si>
    <r>
      <t xml:space="preserve">Se realizó el acompañamiento a los diferentes espacios de participación en instancias de Control Político.
</t>
    </r>
    <r>
      <rPr>
        <sz val="10"/>
        <color rgb="FFFF0000"/>
        <rFont val="Calibri"/>
        <family val="2"/>
        <scheme val="minor"/>
      </rPr>
      <t>(No se encontró el soporte descrito)</t>
    </r>
  </si>
  <si>
    <t>Acompañamiento al Reciclador de Oficio: caracterización de RO, socialización oferta institucional RURO, acompañamiento de fuentes, socialización subsidio funerario.</t>
  </si>
  <si>
    <t xml:space="preserve">Actas de reunión o listados de asistencia de las actividades realizadas. </t>
  </si>
  <si>
    <t>Se realiza seguimiento a 84 jornadas de caracterización de la población recicladora de oficio propiciando el manejo adecuado de los residuos sólidos</t>
  </si>
  <si>
    <t>Se realizó el acompañamiento a los diferentes espacios Acompañamiento al Reciclador de Oficio.</t>
  </si>
  <si>
    <r>
      <t xml:space="preserve">Se realizó el acompañamiento a los diferentes espacios Acompañamiento al Reciclador de Oficio.
</t>
    </r>
    <r>
      <rPr>
        <sz val="10"/>
        <color rgb="FFFF0000"/>
        <rFont val="Calibri"/>
        <family val="2"/>
        <scheme val="minor"/>
      </rPr>
      <t>(No se encontró la evidencia descrita)</t>
    </r>
  </si>
  <si>
    <r>
      <t xml:space="preserve">Se realizó el acompañamiento a los diferentes espacios Acompañamiento al Reciclador de Oficio.
Actas de gestión
</t>
    </r>
    <r>
      <rPr>
        <sz val="10"/>
        <color rgb="FFFF0000"/>
        <rFont val="Calibri"/>
        <family val="2"/>
        <scheme val="minor"/>
      </rPr>
      <t>(No se encontró el soporte descrito)</t>
    </r>
  </si>
  <si>
    <t>Garantizar la implementación de los instrumentos de planeación en el marco de la gestión integral de residuos sólidos.</t>
  </si>
  <si>
    <t xml:space="preserve">Implementación de los instrumentos de planeación (Política pública para la gestión de residuos solidos, PGIRS, POT) en el marco de la gestión integral de residuos sólidos.
</t>
  </si>
  <si>
    <r>
      <t xml:space="preserve">Política pública para la gestión de residuos solidos  (PPGRS)
</t>
    </r>
    <r>
      <rPr>
        <sz val="10"/>
        <color rgb="FFFF0000"/>
        <rFont val="Calibri"/>
        <family val="2"/>
        <scheme val="minor"/>
      </rPr>
      <t>Apoyar técnicamente la formulación de la Política Pública Distrital de Economía Circular en lo referente a la gestión integral de residuos sólidos</t>
    </r>
  </si>
  <si>
    <r>
      <t xml:space="preserve">Documento de política pública y el plan de acción de la PPGRS, actas de reunión, listados de asistencia y otros soportes de participación. 
</t>
    </r>
    <r>
      <rPr>
        <sz val="10"/>
        <color rgb="FFFF0000"/>
        <rFont val="Calibri"/>
        <family val="2"/>
        <scheme val="minor"/>
      </rPr>
      <t>Actas de reunión del apoyo técnico para la formulación de la Política Pública Distrital de Economía Circular.</t>
    </r>
  </si>
  <si>
    <t xml:space="preserve">Reporte mensual: Enero de 2022.
En el marco de las actividades de participación ciudadana para la divulgación del proceso de formulación de la Política Pública Distrital de Residuos Sólidos PPDRS, durante el mes de enero de 2022 se ha participado en los siguientes espacios: Mesa de trabajo asociación zona rosa, Mesa de trabajo sector el Codito y facebook live Junta de Acción Local Antonio Nariño.
En adición se efectuó la revisión y ajuste del Plan de trabajo de la política, así como del material utilizado para divulgación. </t>
  </si>
  <si>
    <t>Durante el mes de Febrero el proceso de formulación de la Política Pública Distrital para la Gestión de Residuos Sólidos ha tenido los siguientes avances: Aplicación de encuestas para recolección de aportes ciudadanos en la calle 100 entre carreras 15 y 16, se actualizó la presentación oficial de la política para socialización del proceso de formulación. Se construyó ficha técnica para estudio de encuesta en zonas con conexión nula o limitada a solicitud de la GIZ. Se diseñó infografía interactiva de las líneas estratégicas de la política para la consulta ciudadana en la página web de la UAESP. Se diseñó pieza de comunicación escrita para invitaciones a consulta del landing ge la política a alojado en el sitio web de la UAESP. Se elaboró presentación del esquema de participación para articulación con áreas misionales de la UAESP y el equipo de residuos de la Subdirección de servicios públicos de la Secretaría Distrital del Hábitat.</t>
  </si>
  <si>
    <t>Durante la vigencia se llevaron a cabo avances en el documento de diagnóstico y factores estratégicos, y en el esquema de participación tales como informe amplio y detallado del proceso de formulación y de los espacios de participación habilitados para tal fin en la página web de la UAESP en Comisiones Ambientales Locales, Juntas Administradoras Locales, y mesas de trabajo con grupos específicos de actores como recicladores de oficio y actores internacionales.
Se adjuntan soportes de los espacios de participación.   .</t>
  </si>
  <si>
    <t xml:space="preserve">Durante la vigencia se continuó con los avances en el documento de diagnóstico y factores estratégicos, así como en el esquema de participación en el marco del proceso de formulación de la Política, a través de los espacios de participación habilitados para tal fin en la página web de la UAESP, en Comisiones Ambientales Locales, Juntas Administradoras Locales, y mesas de trabajo con grupos específicos de actores como recicladores y otras partes interesadas.
Se adjuntan soportes de los espacios de participación mayo. </t>
  </si>
  <si>
    <t>Se realizan los eventos finales de participación ciudadana, en el marco del proceso de cierre de la etapa de Agenda Pública, con la realización de mesas virtuales con población recicladora y entidades distritales.</t>
  </si>
  <si>
    <t>Se compila la información de   participación ciudadana, en el marco del proceso de cierre de la etapa de la etapa de Agenda Pública, consolidando el "Documento Diagnóstico e Identificación de Factores Estratégicos".</t>
  </si>
  <si>
    <r>
      <t xml:space="preserve">A partir de los lineamientos de la Administración Distrital, y de acuerdo con lo informado por la Secretaría Distrital del Hábitat (acta de reunión 29/08/2022), entre las Secretarías Distritales de Ambiente, Desarrollo Económico y Hábitat, se formulará la POLÍTICA PÚBLICA DISTRITAL DE ECONOMÍA CIRCULAR; la cual reemplazará el proceso que se estaba desarrollando en el marco de la Política Pública de Gestión de Residuos Sólidos (sector Hábitat) y el proceso desarrollado en torno a la Política Pública de producción y consumo sostenible (sector Ambiente). De esta manera los procesos de participación adelantados por parte de la UAESP serán suspendidos, en tanto se articulan las Secretarías Distritales de Ambiente, Desarrollo Económico y Hábitat (UAESP), para la formulación de la nueva política.
</t>
    </r>
    <r>
      <rPr>
        <sz val="10"/>
        <color rgb="FFFF0000"/>
        <rFont val="Calibri"/>
        <family val="2"/>
        <scheme val="minor"/>
      </rPr>
      <t>(De acuerdo con la descripción de la dependencia, se deberá ajustar la actividad en razón del porcentaje de avance de la tarea</t>
    </r>
    <r>
      <rPr>
        <sz val="10"/>
        <rFont val="Calibri"/>
        <family val="2"/>
        <scheme val="minor"/>
      </rPr>
      <t>)</t>
    </r>
  </si>
  <si>
    <r>
      <t xml:space="preserve">En el marco de la formulación de la Política de Economía Circular, la SDA convocó a entidades de diferentes sectores al primer taller (280922) de construcción del arbol de problemas de la política.
</t>
    </r>
    <r>
      <rPr>
        <sz val="10"/>
        <color rgb="FFFF0000"/>
        <rFont val="Calibri"/>
        <family val="2"/>
        <scheme val="minor"/>
      </rPr>
      <t>(No se encontró el soporte descrito)</t>
    </r>
  </si>
  <si>
    <t xml:space="preserve">Realizar seguimiento a los programas del PGIRS que son competencia de la Subdirección de Aprovechamiento. </t>
  </si>
  <si>
    <t>Lista de verificación de los programas PGIRS.</t>
  </si>
  <si>
    <t>Reporte trimestral: Trimestre 4 -2021.
Se registra el seguimiento a la implementación de las actividades del PGIRS correspondientes a los programas de: aprovechamiento, tratamiento y valorización de residuos orgánicos, inclusión de la población recicladora y residuos de construcción y demolición. Se adjunta lista de verificación con la consolidación de la información.</t>
  </si>
  <si>
    <t>Se realizó seguimiento trimestral a los programas del PGIRS competencia de la SAP.</t>
  </si>
  <si>
    <t>Se realizó seguimiento trimestral a los programas del PGIRS competencia de la SAP, realizando la radicación del informe semestral de seguimiento al PGIRS a la OAP mediante el memorando 2022500040633</t>
  </si>
  <si>
    <t>Adelantar las propuestas de mejora normativa para concretar el enfoque de economía circular, antes las instancias competentes.</t>
  </si>
  <si>
    <t>Realizar mesas de trabajo para reglamentación Decreto 555 de 2021 "Por el cual se adopta la revisión general del Plan de Ordenamiento Territorial de Bogotá D.C" (Plan Maestro del Sector Hábitat y reglamentación compromisos decisorios)</t>
  </si>
  <si>
    <t>Actas de reunión de las mesas de trabajo.</t>
  </si>
  <si>
    <t xml:space="preserve">A continuación, se relaciona el avance en la actividad:
Presentación Decreto 555 de 2021 POT a comisión recicladores de oficio (20/01/2022).
Mesa de trabajo con comisión recicladores en la Alcaldía Mayor, con presencia entidades SDHT, SDP, SDDE y UAESP (14/02/2022). 
Mesa de trabajo con comisión recicladores de oficio para ajuste propuesta de Decreto para ECA y bodegas privadas de reciclaje. SDHT y UAESP (14/03/2022). 
Formulación proyecto de Decreto  traslado progresivo de la actividad económica de bodegas privadas de reciclaje, las acciones relacionadas con el área mínima de las ECA publicado en la página web de la Secretaría Jurídica Distrital el 08/04/2022.
https://legalbog.secretariajuridica.gov.co/regimen-legal-publico#/acto-admin-publico/307 
</t>
  </si>
  <si>
    <t xml:space="preserve">La subdirección de aprovechamiento durante el primer trimestre adelantó mesas de trabajo para validar con los equipos internos la aplicación de responsabilidades administrativas, de acuerdo con el articulado del POT. Adicionalmente, durante el segundo trimestre la subdirección de aprovechamiento se enfocó en la elaboración del Decreto Distrital 203 "Por el cual se fijan las condiciones para el traslado progresivo de la actividad económica de bodegas privadas de reciclaje , las acciones relacionadas con el área mínima de las ECA, los mecanismos para el apoyo en la reubicación de las actividades económicas, se precisan las condiciones para la ubicación de servicios especiales en el marco de la implementación del Plan de Ordenamiento Territorial y se dictan otras disposiciones" el cual fue expedido el 24 de mayo de 2022, dicho decreto impacta directamente la gestión de la Subdirección de Aprovechamiento.  Es procedente indicar que el Juzgado Quinto Administrativo Oral del Circuito judicial de Bogotá, D.C., Sección Primera emitió el día 14 de junio de 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 </t>
  </si>
  <si>
    <r>
      <t xml:space="preserve">El día 13 de septiembre se adelantó la reunión de cierre del PMIRS, presentando el informe para la vigencia 2021. Por parte de la SDHT se realizó la presentación de lineamientos generales para la construcción conjunta del Plan Maestro del Sector Hábitat y Servicios Públicos. 
</t>
    </r>
    <r>
      <rPr>
        <sz val="10"/>
        <color rgb="FFFF0000"/>
        <rFont val="Calibri"/>
        <family val="2"/>
        <scheme val="minor"/>
      </rPr>
      <t>(No se encontró el soporte)</t>
    </r>
  </si>
  <si>
    <t xml:space="preserve">Elaborar el inventario de actores en la cadena de aprovechamiento, orientado al censo de las bodegas privadas de reciclaje no afectas al servicio público de aseo y de los industriales involucrados en la comercialización del material potencialmente aprovechable, de forma que se garantice un control de la totalidad de la cadena de aprovechamiento. </t>
  </si>
  <si>
    <t>Inventario de bodegas privadas e industriales</t>
  </si>
  <si>
    <t xml:space="preserve">Se realizó un primer inventario de acuerdo con la información recibida por las OR en el mes de noviembre. Adicionalmente, se incluyó en el inventario la información de la Secretaría Distrital de Planeación que cuenta con 1,084 bodegas, a este inventario se incluyeron también los establecimientos que se dedican a actividades de reciclaje (3,527) bodegas, este ultimo insumo fue entregado por la Secretaría de Salud. </t>
  </si>
  <si>
    <t>Durante el mes de abril se adelantó el borrador del Decreto Distrital que reglamentará la el inventario de la infraestructura de la cadena de aprovechamiento (bodegas y ECAS)</t>
  </si>
  <si>
    <t>Expedición del Decreto 203 del 24 de mayo de 2022, por el cual se fijan las condiciones para el traslado progresivo de la actividad económica de bodegas privadas  de reciclaje, las acciones relacionadas con el área mínima de las ECA, los mecanismos de apoyo en la reubicación de actividades económicas...". Se adjunta Decreto.</t>
  </si>
  <si>
    <t xml:space="preserve">Es procedente indicar que el Juzgado Quinto Administrativo Oral del Circuito judicial de Bogotá, D.C., Sección Primera emitió el día 14 de junio de 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 Sin embargo, la subdirección de aprovechamiento, proyectó la resolución “Por la cual se adopta lo dispuesto en el Decreto Distrital 203 del 24 de mayo de 2022 y se define la metodología para el levantamiento del inventario de las Estaciones de Clasificación y Aprovechamiento – ECA y de las Bodegas Privadas de Reciclaje, y el diseño de los mecanismos y Planes de Fortalecimiento, y se dictan otras disposiciones”, dicha resolución se encuentra en revisión del área jurídica de la subdirección de aprovechamiento. </t>
  </si>
  <si>
    <t>Es procedente indicar que el Juzgado Quinto Administrativo Oral del Circuito judicial de Bogotá, D.C., Sección Primera emitió el día 14 de junio de 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t>
  </si>
  <si>
    <t xml:space="preserve">Teniendo en cuenta que el 22 de agosto fue levantada la medida cautelar de suspención del Decreto 555 de 2021, por el cual se adopta el Plan de Ordenamiento Territorial (POT) se retomarán las mesas de trabajo para definir la metodología de la elaboración dei inventario.
Se debe reevaluar el porcentaje de avance presentado sobre esta tarea. </t>
  </si>
  <si>
    <r>
      <t xml:space="preserve">Se trabajó en la resolución que establecerá la metodología para el levantamiento del inventario de los actores en la cada de aprovechamiento. Se carga el proyecto de resolución que esta en revisión por parte de la Subdirección de Asuntos Legales. 
</t>
    </r>
    <r>
      <rPr>
        <sz val="10"/>
        <color rgb="FFFF0000"/>
        <rFont val="Calibri"/>
        <family val="2"/>
        <scheme val="minor"/>
      </rPr>
      <t>(No se encontró el soporte)</t>
    </r>
  </si>
  <si>
    <t>Elaborar el plan de transición para que las Estaciones de Clasificación y Aprovechamiento ECA tengan un aumento progresivo de las capacidades operativas de transformación y de infraestructura, alineado con los planteamientos del artículo 199 del decreto 555 de 2021 y en apoyo con el Plan de Gestión Integral de Residuos Sólidos PGIRS.</t>
  </si>
  <si>
    <t>Plan de transición para Estaciones de Clasificación y Aprovechamiento -ECA</t>
  </si>
  <si>
    <t>Experiencia carreteros 2021</t>
  </si>
  <si>
    <t>Habilitar espacios adecuados y suficientes para llevar a cabo labores de separación de residuos y brindar asistencia básica social en virtud de la Directiva 004 de 2021 de la Alcaldía Mayor de Bogotá para los Centros Transitorios de cuidado al carretero -CTCC.</t>
  </si>
  <si>
    <t xml:space="preserve">Cumplimiento de los lineamientos dispuestos por la Alcaldía Mayor de Bogotá para los Centros  Transitorios de Cuidado al Carretero- CTCC.
</t>
  </si>
  <si>
    <t>Actualización de la caracterización de la población carretera en los puntos de pernoctación o permanencia.</t>
  </si>
  <si>
    <t>Formatos de caracterización de población carretera</t>
  </si>
  <si>
    <t>Se expide mediante acto motivado la resolución 031 de 2022, por medio de la cual se crea el registro único de carreteros RUCA. 
Se expide la circular 20227000000054 por medio de la cual UAESP solicita a las Organizaciones de recicladores inscritas y/o en proceso de Inclusión en el Registro Único de organizaciones RUOR, los listados de Toda la población CARRETERA, para dar inicio al Registro Único de carreteros RUCA.</t>
  </si>
  <si>
    <t>Se socializa la circular 20227000000054 a los representantes legales inscritas en el Registro Único de Organizaciones de Recicladores -RUOR, facilitando la comprensión del reporte solicitado para el Registro Único de Carreteros-RUCA.  
Se da inicio a la caracterización de la población carretera en los puentes vehiculares priorizados por alto impacto de presencia de carreteros y separación de residuos.</t>
  </si>
  <si>
    <t>El equipo de Gestión Territorial realiza la caracterización de 140 puntos con presencia de carreteros en las 19 localidades, incluidos puentes vehiculares. Adicionalmente, Se inicia la entrega de carnets a las organizaciones de recicladores que reportaron los listados de su población carretera a UAESP</t>
  </si>
  <si>
    <t>En especifico, en cumplimiento del Decreto 019 de 2022, ARTICULO 2, UAESP al 30 de Marzo de 2022  culminó la Caracterización, identificación y atención de la población carretera en la actividad de aprovechamiento, que, en linea con el ARTICULO 3, para la Creación del Registro Único de Carreteros -RUCA-, UAESP estableció mediante resolución 031 de 2022, el procedimiento, mecanismo y criterios correspondientes de identificación de la población de su misionalidad. Lo anterior, significa el cumplimiento de la meta en caracterización para la creación del Registro RUCA; siendo relevante mecionar que, la caracterización en campo de la población recicladora es una actividad permanente del equipo territorial de la UAESP, esta última es diferente a la mencionada en el Decreto 019 de 2022. 
En linea con el Decreto 019 de 2022, ARTICULO 3, Parragrafo 2, UAESP avanza en la Identificación de la población carretera caracterizada en campo al 30 de marzo y reportada por las Organizaciones de recicladores al 18 de marzo. Así mismo, con la marcación de las carretas mediante el mecanismo establecido por la entidad. De lo anterior, a abril de 2022 inicia la expedición del plástico para la carnetización, y los códigos QR de las carretas.</t>
  </si>
  <si>
    <t xml:space="preserve">En especifico, en cumplimiento del Decreto 019 de 2022, ARTICULO 2, UAESP al 30 de Marzo de 2022  culminó la Caracterización, identificación y atención de la población carretera en la actividad de aprovechamiento, que, en linea con el ARTICULO 3, para la Creación del Registro Único de Carreteros -RUCA-, UAESP estableció mediante resolución 031 de 2022, el procedimiento, mecanismo y criterios correspondientes de identificación de la población de su misionalidad. Lo anterior, significa el cumplimiento de la meta en caracterización para la creación del Registro RUCA; siendo relevante mecionar que, la caracterización en campo de la población recicladora es una actividad permanente del equipo territorial de la UAESP, esta última diferente a la mencionada en el Decreto 019 de 2022. </t>
  </si>
  <si>
    <t>En respuesta a los reportes de población carretera realizados por las Organizaciones de reciclaodres, remitidos a UAESP en el marco de la creación del Registro Único de Carreteros -RUCA, requerimiento informado mediante circular 20227000000054, UAESP remite comunicación oficial a 157 Organizaciones  sobre el estado del procedimiento de identificación de sus carreteros. 
Continúa la entrega de carnets a las organizaciones de recicladores en el marco de la creación del Registro Único de Carreteros -RUCA</t>
  </si>
  <si>
    <t xml:space="preserve">Como resultado del procedimiento de solicitud de información de las organizaciones de oficio, al 15 de julio de 2022, habiendo informado, y conjuntamente coordinado con los representantes le-gales, la UAESP cumplió con las jornadas de verificación, entrega de carnés y marcación de carre-tas; en las cuales reiteró que, de acuerdo con el Decreto 019 de 2022, la identificación de la pobla-ción carretera en el Registro Único de Carretas -RUCA- no implicaba su formalización, o inclusión, en el Registro Único de Recicladores de Oficio- RURO-. Ahora bien, teniendo en cuenta que se encontraban pendientes de expedición carnés y códigos QR, a causa de errores en los datos o archivos reportados, la UAESP remitió comunicación a cada una de las organizaciones de recicladores, detallando los carnés impresos y los archivos con errores o defectuosos; así las cosas, en aras de subsanar esta información, se determinó un periodo de ajustes, requiriendo a las organizaciones remitir los archivos corregidos a la UAESP el 29 de julio de 2022, con lo cual, se procedería con su expedición. Agotado el reporte, revisión, impresión, verificación, entrega y ajustes, de la información de la población carretera para su identificación mediante carnés y códigos QR, en el marco de la creación del Registro Único de Carreteros -RUCA, esta unidad resuelve el cierre de este proceso, informado mediante CIRCULAR CIERRE RUCA - 2022700000023. </t>
  </si>
  <si>
    <r>
      <t xml:space="preserve">Una vez cerrado el plazo de recepción de solicitudes individuales de inclusión al REGISTRO ÚNICO DE CARRETEROS - RUCA, la UAESP determinó la actualización periodica de carreteros a traves de los prestadores de aprovechamiento, mediante la circular 20227000000274. Es preciso recordar que, el REGISTRO ÚNICO DE CARRETEROS- RUCA, fue creado mediante el reporte de población carretera perteneciente a las Organizaciones de Recicladores incluidas en el REGISTRO ÚNICO DE RECICLADORES DE OFICIO -RURO; por tanto, fueron caracterizados y verificados carreteros en el marco de este proceso; información bajo custodia del equipo de soporte de información de la subdirección de aprovechamiento, toda vez que, estas caracterizaciones y verificaciones fueron realizas a través de las terminales TC26 y el aplicativo desarrollado para tal fin.
</t>
    </r>
    <r>
      <rPr>
        <sz val="10"/>
        <color rgb="FFFF0000"/>
        <rFont val="Calibri"/>
        <family val="2"/>
        <scheme val="minor"/>
      </rPr>
      <t>(No se encontraron soportes)</t>
    </r>
  </si>
  <si>
    <r>
      <t xml:space="preserve">Una vez cerrado el plazo de recepción de solicitudes individuales de inclusión al REGISTRO ÚNICO DE CARRETEROS - RUCA, la UAESP determinó la actualización periodica de carreteros a traves de los prestadores de aprovechamiento, mediante la circular 20227000000274. Es preciso recordar que, el REGISTRO ÚNICO DE CARRETEROS- RUCA, fue creado mediante el reporte de población carretera perteneciente a las Organizaciones de Recicladores incluidas en el registro único de organizaciones de recicladores de oficio -RUOR; por tanto, fueron caracterizados y verificados carreteros en el marco de este proceso; información bajo custodia del equipo de soporte de información de la subdirección de aprovechamiento, toda vez que, estas caracterizaciones y verificaciones fueron realizas a través de las terminales TC26 y el aplicativo desarrollado para tal fin.
</t>
    </r>
    <r>
      <rPr>
        <sz val="10"/>
        <color rgb="FFFF0000"/>
        <rFont val="Calibri"/>
        <family val="2"/>
        <scheme val="minor"/>
      </rPr>
      <t>(No se encontró el soporte)</t>
    </r>
  </si>
  <si>
    <t>Puesta en Marcha de las sedes priorizadas de CTCC (Mártires, Puente Aranda, Kennedy y Engativá)</t>
  </si>
  <si>
    <t>Centros  Transitorios de Cuidado al Carretero- CTCC en operación.</t>
  </si>
  <si>
    <t>Se da reapertura al CTCC de María Paz en la Localidad de Kennedy, en su nueva ubicación diagonal 38 sur # 81 g - 66. Jornadas de lunes a viernes de 10:00 PM a 5:00 AM.
Se da apertura al CTCC en localidad Puente Aranda, ubicado en la Diagonal 19d 39 04. Jornadas de lunes a viernes de 10:00 PM a 5:00 AM.</t>
  </si>
  <si>
    <t>Se da apertura al CTCC los Martires, en la ubicación CL 21 # 18A - 39, jornadas lunes a sábado de 7:00 AM a 11:00 PM</t>
  </si>
  <si>
    <t>Se continúa con la operación de los 3 CTCC ubicados en las localidades de Puente Aranda, Martires y Kennedy. 
Junto a las Alcaldías Locales se avanza en la identificación de predios para las Localidades de Barrios Unidos, Usaquen, Tunjuelito y Ciudad Bolivar.</t>
  </si>
  <si>
    <t xml:space="preserve">En cumplimiento con la Directiva 004 de 2021, UAESP continúa con la operación de los 3 CENTROS TRANSITORIOS DE CUIDADO A CARRETEROS -CTCC, ubicados en las localidades de Puente Aranda, Martires y Kennedy. En los cuales, de manera articulada, en cabeza de las entidades del sector social (Integración Social e IDIPRON), brinda oferta de atención básica social a la población carretera atendida. A abril de 2022 los 3 CTT continuan activos.   
En cumplimiento con los lineamientos de la Adminsitración Distrital para la Atención de la población carretera, Junto a las Alcaldías Locales de las Localidades de Barrios Unidos, Usaquen, Tunjuelito y Ciudad Bolivar, se adelantan las labores de identificación de predios para la implementación y puesta en marcha de los CTCC en esas localidades. A abril de 2022, solamente se adelanta identificación, toda vez que la contratación directa depende de la terminación de ley de garantias. </t>
  </si>
  <si>
    <t xml:space="preserve">En cumplimiento con la Directiva 004 de 2021, UAESP continúa con la operación de los 3 CENTROS TRANSITORIOS DE CUIDADO A CARRETEROS -CTCC, ubicados en las localidades de Puente Aranda, Martires y Kennedy. En los cuales, de manera articulada, en cabeza de las entidades del sector social (Integración Social e IDIPRON), brinda oferta de atención básica social a la población carretera atendida. A abril de 2022 los 3 CTT continuan activos.   
En cumplimiento con los lineamientos de la Adminsitración Distrital para la Atención de la población carretera, Junto a las Alcaldías Locales de las Localidades de Barrios Unidos, Usaquen, Tunjuelito y Ciudad Bolivar, se adelantan las labores de identificación de predios para la implementación y puesta en marcha de los CTCC en esas localidades. A mayo de 2022, solamente se adelanta identificación, toda vez que la contratación directa depende de la terminación de ley de garantias. </t>
  </si>
  <si>
    <t xml:space="preserve">En cumplimiento con los lineamientos de la Adminsitración Distrital para la Atención de la población carretera, Junto a las Alcaldías Locales de las Localidades de Barrios Unidos, Usaquen, Tunjuelito y Ciudad Bolivar, se adelantan las labores de identificación de predios para la implementación y puesta en marcha de los CTCC en esas localidades. Para el periodo correspondiente a junio 2022, se realiza la identificación y visita a predios en las localidades de BARRIOS UNIDOS y USAQUEN. Continua pendiente el resporde de las Alcaldías de CIUDAD BOLIVAR Y TUNJUELITO de los predios identificados. </t>
  </si>
  <si>
    <r>
      <t xml:space="preserve">En cumplimiento con la Directiva 004 de 2021, UAESP continúa con la operación de los 3 CENTROS TRANSITORIOS DE CUIDADO A CARRETEROS -CTCC, ubicados en las localidades de Puente Aranda, Martires y Kennedy. En los cuales, de manera articulada, en cabeza de las entidades del sector social (Integración Social e IDIPRON), brinda oferta de atención básica social a la población carretera atendida. A abril de 2022 los 3 CTT continuan activos.   
En cumplimiento con los lineamientos de la Adminsitración Distrital para la Atención de la población carretera, Junto a las Alcaldías Locales de las Localidades de Barrios Unidos, Usaquen, Tunjuelito y Ciudad Bolivar, se adelantan las labores de identificación de predios para la implementación y puesta en marcha de los CTCC en esas localidades. Para el periodo correspondiente a junio 2022, se realiza la identificación y visita a predios en las localidades de BARRIOS UNIDOS y USAQUEN. Continua pendiente el resporde de las Alcaldías de CIUDAD BOLIVAR Y TUNJUELITO de los predios identificados. 
</t>
    </r>
    <r>
      <rPr>
        <b/>
        <sz val="10"/>
        <color rgb="FFFF0000"/>
        <rFont val="Calibri"/>
        <family val="2"/>
        <scheme val="minor"/>
      </rPr>
      <t xml:space="preserve">
Acta sin firmas, no se encuentra la lista de asistencia?, el formato de acta de reunión no corresponde con el vigente</t>
    </r>
  </si>
  <si>
    <r>
      <t xml:space="preserve">A corte de Agosto 2022, se ecuentran activos los CTCC de las localidades Los Mártires, Puente Aranda y Kennedy. Para la apertura de nuevos CTCC, con apoyo de las alcaldías locales ha adelantado la busqueda de predios en las localidades de Barrios Unidos, Usaquen, tunjuelito, engativá y santa fe. A la fecha se tiene prevista la apertura de CTCC en Engativá con un predio que DADEP entregará a UAESP en comodato; se tiene prevista la apertura de CTCC en Usaquen, mediante arrendamiento de un predio en toberin; Barrios Unidos, varios propietarios han deciclando su intención de arrendamiento, posterior a haber enviado documentos para adelantar tramite precontractua, y se continúa en Busqueda de Bodega; se tiene prevista la apertura en santa fe y tunjuelito, mediante arriendo de predio, pendiente de recepción de documentos de l propietario para tramite precontractual. 
</t>
    </r>
    <r>
      <rPr>
        <sz val="10"/>
        <color rgb="FFFF0000"/>
        <rFont val="Calibri"/>
        <family val="2"/>
        <scheme val="minor"/>
      </rPr>
      <t>(No se encontraron soportes)</t>
    </r>
  </si>
  <si>
    <r>
      <t xml:space="preserve">Una vez adelatada la busqueda de predios para los CTCC de Tunjuelito, Usaquen, Barrios Unidos y santa fe, se remiten documentos para adelantar estudio precontractual, así como generación de contratos de arrendamiento en el marco de ley 80. En el caso de Engativá, se remite informe de CTCC para toma en comodato de un predio de DADEP.
</t>
    </r>
    <r>
      <rPr>
        <sz val="10"/>
        <color rgb="FFFF0000"/>
        <rFont val="Calibri"/>
        <family val="2"/>
        <scheme val="minor"/>
      </rPr>
      <t>(No se encontró el soporte)</t>
    </r>
  </si>
  <si>
    <t>Registro Único de Carreteros -RUCA- y carnetización de población carretera en actividades de aprovechamiento.</t>
  </si>
  <si>
    <t>Actualización del Registro Único de Carreteros -RUCA-</t>
  </si>
  <si>
    <t>Durante el mes de abril se adelantó la documentación del Procedimiento del Registro único de Carreteros para que sea formalizado dentro del Sistema Integrado de Gestión.
Se adelantó la carnetización de los carreteros en Bogotá.</t>
  </si>
  <si>
    <t>Durante el mes de mayo se realizaron reuniones para la documentación del Procedimiento del Registro único de Carreteros para que sea formalizado dentro del Sistema Integrado de Gestión.
Se adelantó la carnetización de los carreteros en Bogotá.</t>
  </si>
  <si>
    <t xml:space="preserve">El procedimiento del Registro único de Carreteros fue formalizado con fecha de 02 de Junio. La actualización del registro se realiza de acuerdo con el procedimiento. </t>
  </si>
  <si>
    <r>
      <t xml:space="preserve">Se está realizando la impelemtnación del procedimiento, realizando la verificación de carreteros de acuerdo con el procedimiento formalizado. 
</t>
    </r>
    <r>
      <rPr>
        <b/>
        <sz val="10"/>
        <color rgb="FFFF0000"/>
        <rFont val="Calibri"/>
        <family val="2"/>
        <scheme val="minor"/>
      </rPr>
      <t>La evidencia corresponde al 1 de agosto</t>
    </r>
  </si>
  <si>
    <r>
      <t xml:space="preserve">El 31 de agosto se emitió la circular 20227000000274 en la que se realiza la Notificación Reportes periódicos - REGISTRO UNICO DE CARRETEROS - RUCA. Durante este mes se realizaron verificaciones a las solicitudes de inclusión al Registro Único de Carreteros. 
</t>
    </r>
    <r>
      <rPr>
        <sz val="10"/>
        <color rgb="FFFF0000"/>
        <rFont val="Calibri"/>
        <family val="2"/>
        <scheme val="minor"/>
      </rPr>
      <t>(No se encontraron soportes)</t>
    </r>
  </si>
  <si>
    <r>
      <t xml:space="preserve">Se está consolidando la base de datos del Registro Único de Carreteros -RUCA, con las verificaciones que se han realizado. 
</t>
    </r>
    <r>
      <rPr>
        <sz val="10"/>
        <color rgb="FFFF0000"/>
        <rFont val="Calibri"/>
        <family val="2"/>
        <scheme val="minor"/>
      </rPr>
      <t>(No se encontró el soporte)</t>
    </r>
  </si>
  <si>
    <t>Socialización para la implementación de los CTCC.</t>
  </si>
  <si>
    <t>Actas de reunión de la socialización de los CTCC.</t>
  </si>
  <si>
    <t xml:space="preserve">Se realizan actividades de socialización con población carretera en el perímetro del CTCC María Paz.
Se realizan actividades de socialización con población carretera, comunidad y policia metropoliatana en la localidad de Puente Aranda. 
Se realizan actividades de socialización con comunidad en el perímetro del CTCC de la localidad de los Mártires. </t>
  </si>
  <si>
    <t>Se realizan actividades de socialización con población carretera, incentivando su redireccionamiento al CTCC Puente Aranda. </t>
  </si>
  <si>
    <t>Se realizan actividades de socialización con población carretera, incentivando su redireccionamiento al CTCC Puente Aranda y en la localidad de Chapinero.</t>
  </si>
  <si>
    <t xml:space="preserve">Durante el mes de Abril, se socializó la oferta de los CENTROS TRANSITORIOS DE CUIDADO A CARRETEROS -CTCC, en el marco de las capacitaciones en competencias laborales del SENA-UAESP. </t>
  </si>
  <si>
    <t>Socialización en las JAL de Barrios Unidos y Puente Aranda</t>
  </si>
  <si>
    <t>Se realizan jornadas de socialización periodica a carreteros en los entornos a los CTCC, con oferta y beneficios de los CTCC en manejo de residuos y atención a población carretera</t>
  </si>
  <si>
    <r>
      <t xml:space="preserve">En agosto de 2022 esta unidad socializó resultados del CTCC, enterando a la comunidad en el perimetro comprendido entre la CL22 hasta CL 19, y entre la KR 22 hasta KR 18;  han sido tenidas en cuenta para la socialización las Bodegas Privadas de Reciclaje. Reforzando el abordaje a población carretera de la CL 24 y KR 17, se adelantó una jornada de socialización en correcto manejo de residuos a carreteros junto al presidente de la Junta Administradora Local del Barrio Santa Fe, señor Alfredo Marcelly.
</t>
    </r>
    <r>
      <rPr>
        <sz val="10"/>
        <color rgb="FFFF0000"/>
        <rFont val="Calibri"/>
        <family val="2"/>
        <scheme val="minor"/>
      </rPr>
      <t>(No se encontraron soportes)</t>
    </r>
  </si>
  <si>
    <r>
      <t xml:space="preserve">Dentro de la gestión ralizada durante el mes de septiembre se realizó una publicación sobre la gratuidad de los servicios de carnetización a la población carretera. 
</t>
    </r>
    <r>
      <rPr>
        <sz val="10"/>
        <color rgb="FFFF0000"/>
        <rFont val="Calibri"/>
        <family val="2"/>
        <scheme val="minor"/>
      </rPr>
      <t>(No se encontró el soporte)</t>
    </r>
  </si>
  <si>
    <t>Programa de incentivos 2021, Proyectos IAT 2021</t>
  </si>
  <si>
    <t xml:space="preserve">Consolidar el banco de proyectos de la Subdirección de Aprovechamiento, fortaleciendo la competencia de las organizaciones de recicladores para la formulación y la presentación en las diferentes convocatorias internas o externas. </t>
  </si>
  <si>
    <t>Fortalecimiento de las competencias de las organizaciones de recicladores de oficio para la formulación de proyectos.</t>
  </si>
  <si>
    <t>Consolidar la base de datos y el  banco de proyectos de la SAP-UAESP incluidos los  proyectos tipo formulados.</t>
  </si>
  <si>
    <t>Base de datos que reúna los documentos de investigación y generación de conocimiento de la SAP-UAESP  incluidos los  proyectos tipo formulados.</t>
  </si>
  <si>
    <t>Se está realizando el levantamiento de la información para consolidar la base de datos y para formular los proyectos tipo.</t>
  </si>
  <si>
    <t>Se realiza consolidación de información, pero se desarrolla propuesta de consolidación de acuerdo a la metodologia MGA asi como propuesta de procedimiento.</t>
  </si>
  <si>
    <t xml:space="preserve">Fue enviado a la Oficina Asesora de Planeación el formato  consolidación de información para la consolidación del banco de proyectos de la entidad (Bajo que criterios se construyo el documento metodologia MGA, Ficha EBI, Formato de innovación) y la Propuesta de Procedimiento de Consolidación del Banco de Proyectos .para artcicular el banco de proyectos con el proceso de gestión de conocimiento.  </t>
  </si>
  <si>
    <r>
      <t xml:space="preserve">Se realizó la consolidación de la base de datos de los proyectos incluyendo los proyectos que fueron presentados al programa de incentivos al aprovechamiento y tratamiento. 
</t>
    </r>
    <r>
      <rPr>
        <b/>
        <sz val="10"/>
        <color rgb="FFFF0000"/>
        <rFont val="Calibri"/>
        <family val="2"/>
        <scheme val="minor"/>
      </rPr>
      <t>La base de datos corresponde al 2021??, la descripción no corresponde con las evidencias aportadas, se presenta propuesta del procedimiento de recepción y consolidación de proyectos en  formato obsoleto</t>
    </r>
  </si>
  <si>
    <r>
      <t xml:space="preserve">Se realizó la consolidación de la base de datos de los proyectos incluyendo los proyectos que fueron presentados al programa de incentivos al aprovechamiento y tratamiento https://uaespdc-my.sharepoint.com/:f:/g/personal/brisa_salamanca_uaesp_gov_co/EhWa0OER-e9OiJgpHzxtSVgBN-FO2z5UCt8Xg3Zr9x37dg?e=lQqQh3
</t>
    </r>
    <r>
      <rPr>
        <sz val="10"/>
        <color rgb="FFFF0000"/>
        <rFont val="Calibri"/>
        <family val="2"/>
        <scheme val="minor"/>
      </rPr>
      <t>(No se encontraron soportes)</t>
    </r>
  </si>
  <si>
    <r>
      <t xml:space="preserve">Se realizó la consolidación de la base de datos de los proyectos incluyendo los proyectos que fueron presentados al programa de incentivos al aprovechamiento y tratamiento.
</t>
    </r>
    <r>
      <rPr>
        <sz val="10"/>
        <color rgb="FFFF0000"/>
        <rFont val="Calibri"/>
        <family val="2"/>
        <scheme val="minor"/>
      </rPr>
      <t>(No se encontró el soporte)</t>
    </r>
  </si>
  <si>
    <t>Realizar el seguimiento a la inversión realizada  por las organizaciones de recicladores a los proyectos del programa de Incentivos 2021</t>
  </si>
  <si>
    <t>Actas, formatos y registro fotográfico de seguimiento de los 15 proyectos del programa de incentivos 2021, documento de evaluación del programa de incentivos 2021.</t>
  </si>
  <si>
    <t>Durante el mes de febrero se comenzó el seguimiento a la ejecución de los proyectos beneficiados en el programa de incentivos 2021, que ya recibieron el desembolso.</t>
  </si>
  <si>
    <t>Durante marzo se realizaron las visitas de seguimiento al programa de incentivos, los proyectos se encuentran en fase de ejecución.</t>
  </si>
  <si>
    <t>Durante abril se realizaron las visitas de seguimiento al programa de incentivos, los proyectos se encuentran en fase de ejecución.</t>
  </si>
  <si>
    <t xml:space="preserve">Durante el mes de junio se realizaron las visitas de seguimiento al programa de incentivos, los proyectos se encuentran en fase de ejecución, se adjunta el seguimiento de los proyectos beneficiados. </t>
  </si>
  <si>
    <r>
      <t xml:space="preserve">Se realizó reunión de seguimiento a los proyectos que se encuentran vigentes del programa de incentivos de la entidad. 
</t>
    </r>
    <r>
      <rPr>
        <b/>
        <sz val="10"/>
        <color rgb="FFFF0000"/>
        <rFont val="Calibri"/>
        <family val="2"/>
        <scheme val="minor"/>
      </rPr>
      <t>Los seguimientos corresponden a meses anteriores, no hay seguimiento para el mes de julio</t>
    </r>
  </si>
  <si>
    <t>Se realizó reunión de seguimiento a los proyectos que se encuentran vigentes del programa de incentivos de la entidad. https://uaespdc-my.sharepoint.com/:f:/g/personal/brisa_salamanca_uaesp_gov_co/EhWa0OER-e9OiJgpHzxtSVgBN-FO2z5UCt8Xg3Zr9x37dg?e=lQqQh3</t>
  </si>
  <si>
    <r>
      <t xml:space="preserve">Se realizó reunión de seguimiento a los proyectos que se encuentran vigentes del programa de incentivos de la entidad. https://uaespdc-my.sharepoint.com/:f:/g/personal/brisa_salamanca_uaesp_gov_co/EhWa0OER-e9OiJgpHzxtSVgBN-FO2z5UCt8Xg3Zr9x37dg?e=lQqQh3
</t>
    </r>
    <r>
      <rPr>
        <sz val="10"/>
        <color rgb="FFFF0000"/>
        <rFont val="Calibri"/>
        <family val="2"/>
        <scheme val="minor"/>
      </rPr>
      <t>(No se encontró el soporte)</t>
    </r>
  </si>
  <si>
    <t>Reformular el programa de incentivos para la organizaciones de recicladores para el 2022.</t>
  </si>
  <si>
    <t>Resolución actualizada y aprobada para el programa de incentivos con sus respectivos procedimientos y formatos actualizados, para el 2022.</t>
  </si>
  <si>
    <t xml:space="preserve">Se envió la resolución ajustada con los cambios sugeridos por la Subdirección de asuntos legales, para su revisión nuevamente. </t>
  </si>
  <si>
    <r>
      <t xml:space="preserve">Se envió la resolución ajustada con los cambios esta pendiente el CDP para realizar el respectivo lanzamiento.
</t>
    </r>
    <r>
      <rPr>
        <sz val="10"/>
        <color rgb="FFFF0000"/>
        <rFont val="Calibri"/>
        <family val="2"/>
        <scheme val="minor"/>
      </rPr>
      <t>(No se encontraron soportes)</t>
    </r>
  </si>
  <si>
    <r>
      <t xml:space="preserve">Se realizo la publicación del proceso del prgrama de incentivos de 2022 https://www.uaesp.gov.co/noticias/uaesp-entregara-mil-millones-pesos-organizaciones-recicladores-desarrollar-y-fortalecer
</t>
    </r>
    <r>
      <rPr>
        <sz val="10"/>
        <color rgb="FFFF0000"/>
        <rFont val="Calibri"/>
        <family val="2"/>
        <scheme val="minor"/>
      </rPr>
      <t>(No se encontró el soporte)</t>
    </r>
  </si>
  <si>
    <t>Apoyar a las organizaciones  en la formulación de las propuestas para presentar en el Incentivo de Aprovechamiento y Tratamiento - IAT.</t>
  </si>
  <si>
    <t>Actas de reunión con el apoyo técnico a la formulación de proyectos</t>
  </si>
  <si>
    <t>Se realizó el contacto con las organizaciones interesadas para presentar los proyectos al Ministerio de Vivienda, Ciudad y Territorio con el fin de realizar el apoyo para la formulación de las iniciativas.</t>
  </si>
  <si>
    <t>Se realizó el acompañamiento técnico y financiero a las organizaciones que solicitaron apoyo a la Entidad, para la presentación de sus proyectos en el Programa IAT liderado por el Ministerio de Vivienda, Cuida y Territorio, dichos proyectos fueron radicados por las organizaciones ante la Secretaría General de la Alcaldía deacuerdo con lo establecido en el Decreto 2412 de 2018.</t>
  </si>
  <si>
    <t>Capacitar a las organizaciones de recicladores para la formulación de proyectos de aprovechamiento de diferentes convocatorias.</t>
  </si>
  <si>
    <t xml:space="preserve">Se está estructurando el apoyo de la subdirección de aprovechamiento frente a la formulación de los proyectos. </t>
  </si>
  <si>
    <t xml:space="preserve">Durante el mes de junio se ha venido estructurando la resolución que defina los términos de referencia para el programa de incentivos de la vigencia 2022 que permitirá realizar el apoyo a las organizaciones en la formulación de proyectos. </t>
  </si>
  <si>
    <r>
      <t xml:space="preserve">Durante el mes de julio se apoypo a las organizaciones de recicladores de la Localidad de Suba.
</t>
    </r>
    <r>
      <rPr>
        <b/>
        <sz val="10"/>
        <color rgb="FFFF0000"/>
        <rFont val="Calibri"/>
        <family val="2"/>
        <scheme val="minor"/>
      </rPr>
      <t>Los soportes corresponden al mes de mayo</t>
    </r>
  </si>
  <si>
    <r>
      <t xml:space="preserve">Continuamos con el proceso de acompañamiento a las organizaciones de la localidad de suba. Debido a que no se ha emitido la resolución con los términos de referencia para el programa de Incentivos 2022 no se ha apoyado ni capacitado a las organizaciones en la formulación de proyectos de aprovechamiento.
</t>
    </r>
    <r>
      <rPr>
        <sz val="10"/>
        <color rgb="FFFF0000"/>
        <rFont val="Calibri"/>
        <family val="2"/>
        <scheme val="minor"/>
      </rPr>
      <t>(No se encontraron soportes)</t>
    </r>
  </si>
  <si>
    <t xml:space="preserve">27-Apoyar el 100 % de las actividades administrativas de los proyectos del modelo de aprovechamiento </t>
  </si>
  <si>
    <t>Desarrollar una estrategia de cooperación para el logro de financiación de los proyectos de la Unidad encaminados al cumplimiento de las metas plan de desarrollo.</t>
  </si>
  <si>
    <t>Apoyar y hacer seguimiento a los procesos de cooperación firmados mediante memorandos de entendimiento y procesos con empresas Público - Privadas de orden nacional.</t>
  </si>
  <si>
    <t>Fortalecimiento de las alianzas de cooperación nacionales e internacionales que permiten mejorar el aprovechamiento de la ciudad</t>
  </si>
  <si>
    <t>Realizar el seguimiento a la inversión realizada por Alemania GIZ,  Francia FASEP y Suiza</t>
  </si>
  <si>
    <t>Fueron adelantadas las actividades con la GIZ, principalmente con el apoyo en la gestión para los procesos de transformación de residuos orgánicos en la plaza de mercado De Quirigua. Con FASEP, se está adelantando el diagnóstico para el estudio técnico, económico y social del Desarrollo de una Unidad de Metanización Territorial con inyección del Biometano producido en la red de gas natural en Bogotá Colombia. SUECIA: se está explorando la ampliaciónd e la cooperacón en la RegiónMetropolitana Bogotá Cundinamarca. BID: Se participó en compañía de la SDHT, IBO y SCRD, en la convocatoria del BID Lab sobre “Desafío de ciudades para todos” con un reto urbano que se denominó: ¿Cómo reducir la disposición clandestina de residuos mixtos en el espacio público de Bogotá?</t>
  </si>
  <si>
    <t xml:space="preserve">Con la  GIZ, Se realizó seguimiento y retroalimentación a los temas de cooperación en materia de residuos orgánicos en Bogotá; adí mismo, se acordó realizar una publicación conjunta del Estudio de Potencial de Aprovechamiento para la ciudad de Bogotá y se avanza en el tema de la Operación del Biodigestor en la plaza de mercado del Quirigua y Terminal de transportes. En cuanto a Francia (FASEP), se presentaron los avances y articulación con las diferentes entidades para la obtención de información para soportar el diagnóstico del Proyecto FASEP. Igualmente, se realizó articulación entre Francia (FASEP) y GIZ (PREVEC) en torno a los proyectos de orgánicos, logrando definir que los primeros se concentrarían en residuos orgánicos más limpios y los segundos en los orgánicos mezclados provenientes de los hogares. Respecto a Suecia, se adelantó con el Consejo Sueco  el tema de Región Metropolitana Bogotá Cundinamarca, así como la diferencia y complementariedad del Estudio de Swedfund con los que se están llevando acabo de residuos en la ciudad. En cuanto a otros actores y organismos internacionales, se realizó acercamiento con Mikkel Hall especialista en ciudades de la Embajada de Dinamarca, con el Centro Suizo de Ecotecnologías, Desarrollo Sostenible y Generación de Empleo-(Econtechsy) para la donación de triciclos electricos a los recicladores de oficio y relacionamiento de la UAESP con la red C40 Cities. 
</t>
  </si>
  <si>
    <r>
      <t xml:space="preserve">En materia de residuos orgánicos con la GIZ se avanza en el acompañamiento para la operación de los Biodigestores en la plaza de mercado del Quirigua y Terminal de transportes de acuerdo a los estudios técnicos de prefactibilidad realizados por ellos para estos lugares. Asimismo, la GIZ con la contratación del DBFZ, avanza en la elaboración del mapa de calor de los Puntos de generación de residuos orgánicos y con la prefactibilidad del sistema de gestión centralizada (plantas) de 50 ton/día. Se adelanta talleres para el acompañamiento a las organizaciones de recicladores que están empezando en las primeras fases de formalización (1-4) según decreto 596 de 2016, al igual que mesas de trabajo embajadoras de género. En plásticos con la GIZ, se avanza con la revisión de los términos de referencia para la contratación de la consultoría para la gobernanza del CEAP. En cuanto al Estudio del FASEP, se realizan las reuniones mensuales de seguimiento entre S3D-UAESP-SDHT, así como un Workshop donde se presenta la etapa relacionada con el diagnóstico, cifras de prefactibilidad del estudio y propuesta de integración de los recicladores al proyecto. En relación con otros actores y organismos internacionales, la UAESP participó en convocatoria con iniciativa de RCD en el Programa 2022 Ciudades de Oportunidades de AYNI- Comunidad de Innovadores Locales, así como avanza en cada una de las etapas. Se participó en el lanzamiento del proyecto plásticos circulares de las Américas promovido por la U.E, en el evento sobre envases y empaques con delegación Chilena. Se continuo en conversaciones con la ONG Ecotechsy sobre movilidad eléctrica e intercambio de experiencias con República Dominica y Argentina.
</t>
    </r>
    <r>
      <rPr>
        <sz val="10"/>
        <color rgb="FFFF0000"/>
        <rFont val="Calibri"/>
        <family val="2"/>
        <scheme val="minor"/>
      </rPr>
      <t>(No se encontró el soporte)</t>
    </r>
  </si>
  <si>
    <t>Realizar seguimiento a los procesos con empresas púbicos-privadas: Universidad Distrital y SENA, Ecopetrol Esenttia, Familia Grand, AVINA y Bogotá región: Acuerdo municipios y Política Pública de Bogotá Región.</t>
  </si>
  <si>
    <t>Fue generada la circular 20227000000104 con el fin extender la invitación a participar en la certificación de competencias laborales, en el marco del acuerdo de voluntades suscrito con el SENA.</t>
  </si>
  <si>
    <t>Con el SENA CGI,  se adelantaron conversaciones para la suscripción del Acta de Relacionamiento Estratégico; así como se trato el tema de procesos de formación con expertos sobre plástico para población recicladora de oficio. Con la EPC Cajicá, actualmente se está tramitando las firmas para la suscripción del Memorando de Entendimiento con la UAESP. Finalmente, se realiza articulación con entidades distritales, la CCB, la ANDI y otros, en torno al proyecto de Bogotá Circular liderado por la SDA.</t>
  </si>
  <si>
    <r>
      <t xml:space="preserve">Con el SENA CGI se suscribió el Acta de Relacionamiento Estratégico. Asimismo, con la Empresa de Servicios Públicos de Cajicá se firmó el Memorando de Entendimiento. 
</t>
    </r>
    <r>
      <rPr>
        <sz val="10"/>
        <color rgb="FFFF0000"/>
        <rFont val="Calibri"/>
        <family val="2"/>
        <scheme val="minor"/>
      </rPr>
      <t>(No se encontró el soporte)</t>
    </r>
  </si>
  <si>
    <t>Registros de RURO y RUOR</t>
  </si>
  <si>
    <t>Realizar los procesos de verificaciones y actualizaciones correspondientes a la vigencia 2022 del RURO, RUOR y las ECAS.</t>
  </si>
  <si>
    <t>Registros del RURO, RUOR y ECAS actualizados dando cumplimiento a los lineamientos establecidos por la Entidad</t>
  </si>
  <si>
    <t>Elaborar el Plan de Re verificaciones.</t>
  </si>
  <si>
    <t xml:space="preserve">Plan de reverificaciones </t>
  </si>
  <si>
    <t>Fue elaborado el plan de verificaciones.</t>
  </si>
  <si>
    <t>En el mes de abril se envió a la Subdirección de Asuntos Legales la resolución que ajusta la resolución 167 de 2021 "Por la cual se compilan y actualizan los criterios, mecanismos y el procedimiento para la actualización del registro único de recicladores de oficio - RURO y el registro unico de organizaciones de recicladores de oficio RUOR y se dictan otras disposiciones para el fortalecimiento de las organizaciones de recicladores de oficio", una vez se apruebe por parte de la SAL  los periodos de transición para el cumplimiento de los nuevos criterios se establecerá el plan de verificaciones.</t>
  </si>
  <si>
    <r>
      <t xml:space="preserve">En el mes de mayo fue emitida la Resolución 196 "por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 en dicha resolución se establecen los periodos de transición para que las organizaciones se acojan a los nuevos criterios. Es importante indicar que en el articulo octavo de la resolución 196 se definicó que las verificaciones de los criterios y documentación de las organizaciones que se encuentran en el RUOR, se realizaran aleatoriamente, como se describe a continuación: </t>
    </r>
    <r>
      <rPr>
        <i/>
        <sz val="11"/>
        <rFont val="Calibri"/>
        <family val="2"/>
        <scheme val="minor"/>
      </rPr>
      <t>"ARTÍCULO OCTAVO: Verificación aleatoria. Cuando la UAESP así lo requiera, por solicitud de un tercero o por solicitud de un Organismo de Control, la Subdirección de Aprovechamiento realizará aleatoriamente verificaciones de los inscritos activos en el RURO."</t>
    </r>
  </si>
  <si>
    <t>Documentar el procedimiento e Implementación Verificación a ECAS</t>
  </si>
  <si>
    <t>Procedimiento de verificación de ECAS.</t>
  </si>
  <si>
    <t>En el mes de abril se adelantó el borrador del decreto distrital que tiene por objeto establecer las directrices, medidas, plazos y acciones administrativas para implementar el traslado progresivo de las ECAS y bodeas privadas. Dicho decreto dará tambien los lineamientos para definir el procedimiento para la verificaciín de las ECAS.</t>
  </si>
  <si>
    <t xml:space="preserve">En el mes de mayo se expidió el Decreto Distrital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Terrirorial y se dictan otras disposiciones". Este Decreto Distrital da los lineaminetos para hacer la documentación del procedimiento de verificación de las ECAS, durante el mes de junio se trabajará en dicha documentación. </t>
  </si>
  <si>
    <t xml:space="preserve">Desde la subdirección de aprovechamiento, se proyectó la resolución “Por la cual se adopta lo dispuesto en el Decreto Distrital 203 del 24 de mayo de 2022 y se define la metodología para el levantamiento del inventario de las Estaciones de Clasificación y Aprovechamiento – ECA y de las Bodegas Privadas de Reciclaje, y el diseño de los mecanismos y Planes de Fortalecimiento, y se dictan otras disposiciones”, dicha resolución se encuentra en revisión del área jurídica de la subdirección de aprovechamiento. Una vez se expida la resolución, se documentará el procedimiento. </t>
  </si>
  <si>
    <r>
      <t xml:space="preserve">Se solicitaron mediante comunicaciones escritas a las entidades el listado de ecas y bodegas con el fin de realizar el proceso de cruce de informacion
</t>
    </r>
    <r>
      <rPr>
        <sz val="10"/>
        <color rgb="FFFF0000"/>
        <rFont val="Calibri"/>
        <family val="2"/>
        <scheme val="minor"/>
      </rPr>
      <t>(No se encontró el soporte)</t>
    </r>
  </si>
  <si>
    <t>Verificaciones de RURO-RUOR-ECAS</t>
  </si>
  <si>
    <t xml:space="preserve">Bases de datos actualizadas. </t>
  </si>
  <si>
    <t>Se dio inicio a las actividades de verificación para la inclusión de personas al RURO, así mismo se inició con las verificaciones de las organizaciones de recicladores de oficio.</t>
  </si>
  <si>
    <t>Se continuó con las actividades de verificación para la inclusión de personas al RURO, así mismo se inició con las verificaciones de las organizaciones de recicladores de oficio.</t>
  </si>
  <si>
    <t>Se realizaron los procesos de verificaciones y como resultado fueron actualizas las bases de datos por medio de las resoluciones 242, 243 y 180. Adicionalmente, se realizó la publicación en los PowerBi de la entidad: https://www.uaesp.gov.co/content/generalidades-del-registro-unico-registradores-oficio-ruro y https://www.uaesp.gov.co/content/generalidades-del-registro-unico-organizaciones-registradores-segun-tipologia-ruor</t>
  </si>
  <si>
    <t>Se realizaron los procesos de verificaciones y como resultado fueron actualizas las bases de datos por medio de las resoluciones 247 y 259. Adicionalmente, se realizó la publicación en los PowerBi de la entidad: https://www.uaesp.gov.co/content/generalidades-del-registro-unico-registradores-oficio-ruro y https://www.uaesp.gov.co/content/generalidades-del-registro-unico-organizaciones-registradores-segun-tipologia-ruor</t>
  </si>
  <si>
    <t>Se realizaron los procesos de verificaciones y como resultado fueron actualizadas las bases de datos por medio de las resoluciones 343. Adicionalmente, se realizó la publicación en los PowerBi de la entidad: https://www.uaesp.gov.co/content/generalidades-del-registro-unico-registradores-oficio-ruro y https://www.uaesp.gov.co/content/generalidades-del-registro-unico-organizaciones-registradores-segun-tipologia-ruor
Se expide circular 194 actualizacion RUOR</t>
  </si>
  <si>
    <r>
      <t xml:space="preserve">Durante el mes de agosto se realizaron los procesos de verificaciones y durante este mes no se generararon actos administrativos para la actualizacion de las bases de datos, sin embargo, fueron actualizadas las publicaciones en los PowerBi de la entidad: https://www.uaesp.gov.co/content/generalidades-del-registro-unico-registradores-oficio-ruro y https://www.uaesp.gov.co/content/generalidades-del-registro-unico-organizaciones-registradores-segun-tipologia-ruor
</t>
    </r>
    <r>
      <rPr>
        <sz val="10"/>
        <color rgb="FFFF0000"/>
        <rFont val="Calibri"/>
        <family val="2"/>
        <scheme val="minor"/>
      </rPr>
      <t>(No se encontro el soporte mencionado)</t>
    </r>
  </si>
  <si>
    <r>
      <t xml:space="preserve">Se realiza suspencion del verificaciones a organizaciones RUOR Circular 294, acta reunion con represetantes de organizaciones. 
Durante el mes de septiembre se realizaron los procesos de verificaciones y durante este mes no se generararon actos administrativos para la actualizacion de las bases de datos, sin embargo, fueron actualizadas las publicaciones en los PowerBi de la entidad: https://www.uaesp.gov.co/content/generalidades-del-registro-unico-registradores-oficio-ruro y https://www.uaesp.gov.co/content/generalidades-del-registro-unico-organizaciones-registradores-segun-tipologia-ruor. 
</t>
    </r>
    <r>
      <rPr>
        <sz val="10"/>
        <color rgb="FFFF0000"/>
        <rFont val="Calibri"/>
        <family val="2"/>
        <scheme val="minor"/>
      </rPr>
      <t>(No se encontró el soporte)</t>
    </r>
  </si>
  <si>
    <t>Censo de recicladores 2012</t>
  </si>
  <si>
    <t xml:space="preserve">Estructurar el proceso de contratación para la actualización del censo a recicladores, organizaciones de recicladores y ECAS.
</t>
  </si>
  <si>
    <t xml:space="preserve">Proceso estructurado </t>
  </si>
  <si>
    <t xml:space="preserve">Estructurar el proceso de censo a recicladores, organizaciones de recicladores y ECAS </t>
  </si>
  <si>
    <t>Elaboración de los documentos para el proceso de censo de recicladores, organizaciones de recicladores y ECAS.</t>
  </si>
  <si>
    <t>Durante el mes de abril fueron definidos los responsables de la estructuración del proceso por parte del subdirector, se adjunta el archivo con la distribución de los procesos de contratación. Cuyo objeto será: Contratar al consultor que adelante el Censo de Recicladores de oficio de la ciudad de Bogotá.</t>
  </si>
  <si>
    <t>Se está adelantando la esctructuración del proceso contractactual para el censo de recicladores de oficio, organizaciones de recicladores y ECAS. Fue incluido el objeto contractual en el plan anual de adquisiciones.</t>
  </si>
  <si>
    <t>Se está adelantando la esctructuración del proceso contractactual para el censo de recicladores de oficio, organizaciones de recicladores y ECAS con la Subdireccion de Asuntos Legales, se ajusto valor  en el plan anual de adquisiciones  asi mismo se realizo mesa de trabajo con el DANE para asesoria tecnica y envio de informacion</t>
  </si>
  <si>
    <t xml:space="preserve">No se presenta avance en la actividad de agosto, la próxima reunión con el DANE se realizará durante el mes de septiembre. </t>
  </si>
  <si>
    <r>
      <t xml:space="preserve">Se adelanto reunion con DANE y odicina TIC para adelantar la estructura del aplicativo para censo.
</t>
    </r>
    <r>
      <rPr>
        <sz val="10"/>
        <color rgb="FFFF0000"/>
        <rFont val="Calibri"/>
        <family val="2"/>
        <scheme val="minor"/>
      </rPr>
      <t>(No se encontró el soporte)</t>
    </r>
  </si>
  <si>
    <t xml:space="preserve">Implementación de acciones afirmativas en favor de los recicladores de oficio. </t>
  </si>
  <si>
    <t xml:space="preserve">Acciones afirmativas implementadas. </t>
  </si>
  <si>
    <t>Compra de elementos tecnológicos, equipos de cómputo, uniformes y Kits de maquinaria para las  organizaciones de Recicladores, en el marco de la implementación de acciones afirmativas a cargo de la unidad administrativa especial de servicios públicos.</t>
  </si>
  <si>
    <t>Procesos de contratación adelantados para entrega de acciones afirmativas</t>
  </si>
  <si>
    <t>01/007/2022</t>
  </si>
  <si>
    <t xml:space="preserve">Se están adelantando los procesos de compra de uniformes y compra de terminales para la captura de datos para la inclusión al RURO y al RUOR. Lo anterior como parte de las acciones afirmativas en favor de los recicladores. </t>
  </si>
  <si>
    <r>
      <t xml:space="preserve">Durante el mes de agosto se elaboraron continua con el proceso de procesos de compra de uniformes en página, adicionalmente se encuentra en proceso por la tienda Colombia Compra Eficiente equipos de ofimática para las Organizaciones de Recicladores de Oficio. Durante este mes se incluyeron cuatro objetos contractuales más para la compra de elementos como acción afirmativa, estos objetos hacen referencia a la adquisición de dispositivos de geolocalización para control y visualización derutas de reciclaje, compra de computadores,  impresoras y la adquisición de vehículos paara la sustitución de VTH (vehículos de tracción humana).
</t>
    </r>
    <r>
      <rPr>
        <sz val="10"/>
        <color rgb="FFFF0000"/>
        <rFont val="Calibri"/>
        <family val="2"/>
        <scheme val="minor"/>
      </rPr>
      <t>(No se encontro el soporte mencionado)</t>
    </r>
  </si>
  <si>
    <r>
      <t xml:space="preserve">Durante el mes de septiembre se comprometieron los recursos de la adquisición de terminales portátiles especializadas, para la captura y actualización de información de carácter misional de la Unidad Administrativa Especial de Servicios Públicos -UAESP, así mismo se adquirieron los computadores e impresoras para el fortalecimiento de los recicladores de oficio suscritos en el RURO y enel RUOR, en el marco de la implementación de acciones afirmativas. Durante el mes de septiembre tambien fue expedido el CDP para respaldar el programa de incentivos de la vigencia 2022, el cual fue definido a través de la Resolución 536 de 2022.
</t>
    </r>
    <r>
      <rPr>
        <sz val="10"/>
        <color rgb="FFFF0000"/>
        <rFont val="Calibri"/>
        <family val="2"/>
        <scheme val="minor"/>
      </rPr>
      <t>(No se encontró el soporte)</t>
    </r>
  </si>
  <si>
    <t>SUBDIRECCIÓN DE DISPOSICIÓN FINAL - SDF</t>
  </si>
  <si>
    <t>291 - Formular e implementar 2 proyectos piloto de aprovechamiento de tratamiento de residuos con fines de valoración energética, En medio reductor o procesos biológicos que garanticen mínimo un 10 % de tratamiento de residuos no aprovechables.</t>
  </si>
  <si>
    <t xml:space="preserve">20-Desarrollar 2 consultorías a nivel de factibilidad para el tratamiento y aprovechamiento de residuos </t>
  </si>
  <si>
    <t>Desarrollar al menos una alianza estratégica a nivel distrital, nacional o internacional que permitan formular un modelo de administración y operación del predio Doña Juana, atendiendo las particularidades del mismo.</t>
  </si>
  <si>
    <t>Teniendo en cuenta la gestión realizada en 2021 con la documentacion precontractual, se estima como linea base de inicio para 2022 un 15%</t>
  </si>
  <si>
    <t xml:space="preserve"> Realizar estudios para la contratacion de la implementación del nuevo modelo de gestión integral de residuos sólidos  en disposición final </t>
  </si>
  <si>
    <r>
      <t xml:space="preserve">1- </t>
    </r>
    <r>
      <rPr>
        <sz val="10"/>
        <rFont val="Calibri"/>
        <family val="2"/>
        <scheme val="minor"/>
      </rPr>
      <t>Contratación e inicio de los estudios y diseños detallados fase 3 para el vaso de disposición y elaboración del EIA</t>
    </r>
    <r>
      <rPr>
        <sz val="10"/>
        <color rgb="FFFF0000"/>
        <rFont val="Calibri"/>
        <family val="2"/>
        <scheme val="minor"/>
      </rPr>
      <t xml:space="preserve">.
</t>
    </r>
    <r>
      <rPr>
        <sz val="10"/>
        <color rgb="FF000000"/>
        <rFont val="Calibri"/>
        <family val="2"/>
        <scheme val="minor"/>
      </rPr>
      <t xml:space="preserve">
</t>
    </r>
  </si>
  <si>
    <t>1.1. Elaborar los estudios previos y documentación precontractual a radicar a la SAL.</t>
  </si>
  <si>
    <t>1.1.  Estudios previos y demas documentacion precontractuales</t>
  </si>
  <si>
    <t xml:space="preserve">Durante el mes de enero se ajustaron y completaron la totalidad de los documentos precontractuales ( Estudios Previos , presupuesto, analisis del sector, y Anexos tecnicos ) y se enviaron nuevamente a Juridica para revision. </t>
  </si>
  <si>
    <t xml:space="preserve">El 8 de febrero el equipo de Legales solicito ajustes y complementos a los Estudios Previos y demas documentos precontractuales, para lo cual la SDF envio via correo los ajustes solicitados el 17 de febrero.  En la actualidad los documentos esta siendo revisados nuevamente por el equipo juridico. </t>
  </si>
  <si>
    <t>El 15 de marzo se hace el envío final de los anexos técnicos EP y demás documentos para su aprobación. Se publica en SECOP II la convocatoria UAESP-CMA-01-2022</t>
  </si>
  <si>
    <t>Actividad culminada en el primer trimestre</t>
  </si>
  <si>
    <t xml:space="preserve">
1.2 Acompañar el proceso de Contratacion de los estudios y diseños.</t>
  </si>
  <si>
    <t xml:space="preserve">1.2 Evaluación tecnica del proceso de selección para la Contratacion de los estudios y diseños y EIA  </t>
  </si>
  <si>
    <t xml:space="preserve">Se hace seguimiento de la convocatoria UAESP-CMA-01-2022. El equipo de supervisión hace una lista de estudio de mercado de posibles interesados y se contacta con cada uno </t>
  </si>
  <si>
    <t xml:space="preserve">Durante el mes de abril se ha dado respuesta a las observaciones que hacen entidades, ciudadanía y oferentes interesados por el SECOP II </t>
  </si>
  <si>
    <t>Durante el mes de mayo se ha dado respuesta a las observaciones que hacen las entidades, ciudadanía y oferentes interesados por medio de la plataforma del SECOP II y se dio la publicacion a los pliegos de condiciones definitivos acerca de la convocatoría UAESP-CMA-01-2022.</t>
  </si>
  <si>
    <t xml:space="preserve">Durante el mes de junio se respondieron observaciones al proceso publicado en la plataforma del SECOP II, así mismo se presentó la evaluación preliminar de las propuestas. </t>
  </si>
  <si>
    <t>Al iniciar el mes de julio se realizó la presentación de observaciones al informe evaluación de las ofertas. Después durante el transcurso del mes se realizó la expedición del acto de adjudicación, la firma del contrato, entrega de las garantías de ejecución del contrato y la aprobación de póliza e inicio de ejecución del contrato</t>
  </si>
  <si>
    <t>Actividad culminada en Julio</t>
  </si>
  <si>
    <t>1.3. Realizar el seguimiento al inicio de la  ejecución de los estudios y diseños  y elaboracion del EIA.</t>
  </si>
  <si>
    <t xml:space="preserve">
1.3. Informes de supervisión sobre el inicio de la ejecución de los estudios y diseños y elaboracion del EIA.</t>
  </si>
  <si>
    <t xml:space="preserve">A finales del mes de julio quedó firmado el contrato UAESP-598-2022, durante el mes de agosto se realizó por parte del equipo de proyectos, la revisión de las hojas entregadas por HMV consultor a cargo del contrato, además, se realizaron observaciones a la metodología,  quedando pendiente la entraga del cronograma para la posterior firma del acta de inicio. </t>
  </si>
  <si>
    <t>Durante el mes de sepiembre continua el seguimiento y revisión de los documentos previos a la firma del acta de inicio del contrato UAESP-598-2022. De igual forma, durante este mes de septimbre se dio también la adjudicación del contrato de interventoria de Celda con el número UAESP -702-2022, al cual se ha estado haciendo revisiones para generar el acta de inicio en la misma fecha.</t>
  </si>
  <si>
    <t>2-  .
Contratación e inicio de la implementación (diseños,  construcción y operación) y  para el proyecto de tratamiento y valorización de residuos mediante  tratamiento térmico.</t>
  </si>
  <si>
    <t>2.1. Elaboración de estudios previos y documentos contractuales</t>
  </si>
  <si>
    <t>2.1 Estudios previos y demas documentacion precontractuales</t>
  </si>
  <si>
    <t xml:space="preserve">Durante el mes de febrero se viene adelantando la estructuración con la firma Brigard Urrutia , se avanza en elaboracion de Estudios Previos, Analisis del Sector, y Anexos. Documentación con reserva, se adjuntan evidencias de reuniones. 
</t>
  </si>
  <si>
    <t xml:space="preserve">Durante el mes de marzo se viene adelantando la estructuración con la firma Brigard Urrutia , se avanza en elaboracion de Estudios Previos, Analisis del Sector, y Anexos Técnicos y Matriz de Riesgos . Documentación con reserva, se adjuntan evidencias de reuniones. 
</t>
  </si>
  <si>
    <t>Durante el mes de abril, continua la construcción de documentos requeridos para la licitación pública del concesionario para la PTT. Se trabaja en conjunto el equipo de Brigar Urritia, el equipo supervisor de la SDF y el quipo de SAL, incluyendo  las observaciones realizadas por este último, se realizaron entre otras las siguietnes reuniones : 
17 de abril reunion concepto tema predios con BU- PIDJ
22 de abril reunion con Alcaldesa socialización proyectos Termovalorización
26 de abril , reunion presencial revisión matriz de riegos contrato de Termovaloriación.
28 de abril, continuación revisión matriz de Riesgos Termovalorización.</t>
  </si>
  <si>
    <t>Durante el mes de mayo se lanza la licitación UAESP-LP-01-2022. Se publica el 11 de mayo los prepliegos de condiciones en la plataforma SECOPII, los cuales estarán en esta etapa hasta el 9 de junio cuando quedaran los pliegos oficiales. Además se realizó, en cabeza de la UAESP, con apoyo de Brigard Urritia y otras entidades el FORO VIRTUAL PRESENTACIÓN DE LA LICITACIÓN, en el cual se dio a conocer la licitación y los aspectos principales de esta, a interesados nacionales y internacionales.</t>
  </si>
  <si>
    <t xml:space="preserve"> Actividad finalizada en mayo y modificada en julio</t>
  </si>
  <si>
    <r>
      <t xml:space="preserve"> 2.2. Acompañar  el proceso de Contratacion 
</t>
    </r>
    <r>
      <rPr>
        <b/>
        <u/>
        <sz val="10"/>
        <color rgb="FFFF0000"/>
        <rFont val="Calibri"/>
        <family val="2"/>
        <scheme val="minor"/>
      </rPr>
      <t>ELIMINADA ACTA 01 DEL 15JUL2022</t>
    </r>
  </si>
  <si>
    <t xml:space="preserve">2.2 Evaluación tecnica del proceso de selección para la Contratacion </t>
  </si>
  <si>
    <t xml:space="preserve">Durante el mes de junio se dio cumplimiento a la meta formulada dando inicio al proceso de contrataciónde la licitación internacional No. UAESP-LP-01-2022, publicada en el SECOP II.  Atendiendo a las observaciones que hicieron los oferentes interesados y teniendo en cuenta que esta es una licitación internacional, de aproximadamente 6.9 billones de pesos, de gran importancia tanto para el Distrito como para el país, se ha ampliado el plazo de prepliegos de condiciones de este proyecto, en el cual se ha venido dando respuesta a todas las preguntas, observaciones e inquietudes presentadas. Se considera pertinente esta solicitud propendiendo por garantizar la pruralidad de oferentes. </t>
  </si>
  <si>
    <r>
      <t xml:space="preserve">100%
</t>
    </r>
    <r>
      <rPr>
        <b/>
        <u/>
        <sz val="10"/>
        <color rgb="FFFF0000"/>
        <rFont val="Calibri"/>
        <family val="2"/>
        <scheme val="minor"/>
      </rPr>
      <t>ELIMINADO CON ACTA DEL 15 DE JUL</t>
    </r>
  </si>
  <si>
    <t xml:space="preserve">A la fecha se cuenta con el apoyo de la firma Brigard Urrutia DP S.A.S especialistas en megaproyectos, quienes a través del contrato UAESP-515-2022 que tiene por objeto: "SDF-070- Prestar los servicios profesionales especializados de asesoría jurídica de alta complejidad, en materia de contratación estatal, para la revisión, elaboración y estructuración legal de los documentos precontractuales requeridos en la planeación, maduración y adjudicación del proyecto denominado "Diseño, construcción y operación de un sistema de aprovechamiento y valorización de residuos mediante el tratamiento térmico y/o similares con generación de energía y/o subproductos para el Distrito" han estructutaro en compañía del equipo de proyectos de la subdirección de disposición final, los documentos requeridos para el proyecto de tratamiento termico de residuos.  </t>
  </si>
  <si>
    <t xml:space="preserve"> Actividad eliminada en Julio</t>
  </si>
  <si>
    <r>
      <t xml:space="preserve">2.3 Seguimiento al inicio del proyecto
</t>
    </r>
    <r>
      <rPr>
        <b/>
        <u/>
        <sz val="10"/>
        <color rgb="FFFF0000"/>
        <rFont val="Calibri"/>
        <family val="2"/>
        <scheme val="minor"/>
      </rPr>
      <t>ELIMINADA ACTA 01 DEL 15JUL2022</t>
    </r>
  </si>
  <si>
    <t>2.3.  Informes de supervisión al inicio del proyecto (Diseños)</t>
  </si>
  <si>
    <t xml:space="preserve"> Se realizó la estructuración del proyecto de planta de termovalorización en conjunto con el contratista Brigard Urrutia (UAESP-515-2022) referente al concesionario de la planta de Termovalorización durante el mes julio la Entidad mediante  la Resolución 310 de 2022,  dio cierre al proceso de selección de licitación pública UAESP-LP-01-2022, que se encontraba en la fase de prepliegos, pues se han evidenciado varias circunstancias exógenas que han impactado el modelo financiero establecido inicialmente. Las principales razones por las cuales la Entidad tomo dicha desición estan fundamentadas en el cambio de las condiciones economicas globales como son subida de dolar, aumento en tasas de interes, aumento costos de materiales y equipos ente otros.  
</t>
  </si>
  <si>
    <t>296 - Implementar un modelo eficiente y sostenible de gestión de los residuos de demolición y construcción en el Distrito Capital</t>
  </si>
  <si>
    <t>1-Separar y tratar el 10% de RPCC / Plantas de tratamiento y aprovechamiento energético.</t>
  </si>
  <si>
    <t>Con el avance de gestión 2021, se reporta linea base del 47%</t>
  </si>
  <si>
    <t>Realizar la separación, traslado del material de rechazo (RSO) y acopio transitorio de los residuos de construcción y demolición – RCD que están mezclados y provienen de los puntos críticos y/o de arrojo clandestino de la ciudad de Bogotá.</t>
  </si>
  <si>
    <t>3- Ejecución y seguimiento del Contrato suscrito para el manejo de los residuos provenientes de puntos críticos y/o arrojo clandestino del Distrito.</t>
  </si>
  <si>
    <r>
      <t xml:space="preserve">3.1. Elaboración de estudios previos y demas  documentos contractuales para la contratación directa y posterior licitación pública 
</t>
    </r>
    <r>
      <rPr>
        <b/>
        <u/>
        <sz val="10"/>
        <color rgb="FFFF0000"/>
        <rFont val="Calibri"/>
        <family val="2"/>
        <scheme val="minor"/>
      </rPr>
      <t>3.1. Elaboración de estudios previos y demás documentos precontractuales para el desarrollo de una contratación directa.  (TEXTO MODIFICADO POR ACTA 01 DEL 15JUL2022)</t>
    </r>
    <r>
      <rPr>
        <sz val="10"/>
        <rFont val="Calibri"/>
        <family val="2"/>
        <scheme val="minor"/>
      </rPr>
      <t>???</t>
    </r>
  </si>
  <si>
    <t>3.1 Estudios previos y demas documentaciones precontractuales</t>
  </si>
  <si>
    <t>En el mes de enero se elaboró, ajustó y viabilizó el estudio previo con sus anexos, concluyendo en la suscripción del contato UAESP-506-2022 cuyo objeto es "SDF 073 - Arrendamiento de un Área en Centro de Tratamiento y Aprovechamiento de RCD con licencia de funcionamiento vigente, con maquinaria y equipo, para las operaciones de separación, limpieza y valorización de Residuos de Puntos Críticos o Clandestinos - RPCC."</t>
  </si>
  <si>
    <t>En el mes de junio se recibió la última versión de los estudios previos y el proyecto de pliego de condiciones para contratar la prestación de servicio para la Gestión Integral de los Residuos de Puntos Críticos o Clandestinos - RPCC que se generan en el Distrito, documentos que se encuentran en revisión. Sin embargo, de acuerdo con los análisis preliminares de la información y teniendo en cuenta que el alcance de los documentos plantea el desarrollo de las actividades de recolección, transporte y tratamiento de los residuos, con el fin de desarrollar todas las actividades en un solo contrato; se ha encontrado que su futura ejecución presenta cierta complejidad principalmente por las limitantes de áreas para el desarrollo de la actividad de tratamiento en atención a la situación jurídica del instrumento de planeación POT. Adicionalmente y de acuerdo con los estudios del sector adelantados, en cuanto a la actividad de tratamiento de los RPCC, al ser una actividad no reglamentada, no se encuentra en el mercado la disponibilidad de empresas con la experticia suficiente para el desarrollo de la actividad, por cuanto se contempla que sea la UAESP quien continue desarrollando la actividad de gestión y/o tratamiento de estos residuos.</t>
  </si>
  <si>
    <t>En el mes de julio se elaboró y viabilizó el estudio previo con sus anexos para la contratación del objeto "SDF 115- Arrendamiento de un Área en Centro de Tratamiento y Aprovechamiento de RCD con licencia de funcionamiento vigente, con maquinaria y equipo, para las operaciones de separación, limpieza y valorización de Residuos de Puntos Críticos o Clandestinos – RPCC y/o RCD generados en el Distrito."</t>
  </si>
  <si>
    <t>Actividad finalizada en Junio</t>
  </si>
  <si>
    <r>
      <t xml:space="preserve"> 3.2. Acompañar  el proceso de Contratacion directa y posterior licitación pública</t>
    </r>
    <r>
      <rPr>
        <b/>
        <u/>
        <sz val="10"/>
        <color rgb="FFFF0000"/>
        <rFont val="Calibri"/>
        <family val="2"/>
        <scheme val="minor"/>
      </rPr>
      <t xml:space="preserve">  
3.2. Acompañar el proceso de contratación directa TEXTO MODIFICACO POR ACTA 01 DEL 15JUL2022)</t>
    </r>
    <r>
      <rPr>
        <sz val="10"/>
        <rFont val="Calibri"/>
        <family val="2"/>
        <scheme val="minor"/>
      </rPr>
      <t>???</t>
    </r>
  </si>
  <si>
    <t>3.2 Contrato suscrito</t>
  </si>
  <si>
    <t>Teniendo en cuenta que se desarrolló una contratación directa y no un proceso de selección para la suscripción del contato UAESP-506-2022 cuyo objeto es "SDF 073 - Arrendamiento de un Área en Centro de Tratamiento y Aprovechamiento de RCD con licencia de funcionamiento vigente, con maquinaria y equipo, para las operaciones de separación, limpieza y valorización de Residuos de Puntos Críticos o Clandestinos - RPCC.", y en atención al objeto, no se adelantó evaluación técnica.</t>
  </si>
  <si>
    <t>Una vez se revisen y aprueben los documentos precontractuales para contratar la prestación de servicio para la Gestión Integral de los Residuos de Puntos Críticos o Clandestinos - RPCC, se desarrollará la licitación pública y/o contratación directa, de conformidad con las validaciones que se están realizando sobre los alcances de las actividades a desarrollar para la gestión integral de los RPCC.</t>
  </si>
  <si>
    <r>
      <t xml:space="preserve">Teniendo en cuenta que se desarrolló una contratación directa para la suscripción del contato UAESP-584-2022 cuyo objeto es "SDF 115- Arrendamiento de un Área en Centro de Tratamiento y Aprovechamiento de RCD con licencia de funcionamiento vigente, con maquinaria y equipo, para las operaciones de separación, limpieza y valorización de Residuos de Puntos Críticos o Clandestinos – RPCC y/o RCD generados en el Distrito.", y en atención al objeto, no se adelantó evaluación técnica.
</t>
    </r>
    <r>
      <rPr>
        <b/>
        <u/>
        <sz val="11"/>
        <color rgb="FFFF0000"/>
        <rFont val="Calibri"/>
        <family val="2"/>
        <scheme val="minor"/>
      </rPr>
      <t>ACLARAR LA DESCRIPCIÓN DEL REPORTE</t>
    </r>
  </si>
  <si>
    <t>Actividad finalizada en Agosto</t>
  </si>
  <si>
    <t>3.3 Seguimiento al contrato suscrito para el manejo de los residuos provenientes de puntos críticos y/o arrojo clandestino del Distrito.</t>
  </si>
  <si>
    <t>3.3 . Informes de supervisión a la ejecución del contrato</t>
  </si>
  <si>
    <t xml:space="preserve">En el mes de enero de las 19.660,51 toneladas de RPCC generadas en el Distrito Capital, se separó y trató el 33% en el Punto Limpio correspondientes a 6.489,13 toneladas de residuos, de los cuales se obtuvo una clasificación de 5.941,88 toneladas de Residuos de Contrucción y Demolición - RCD. </t>
  </si>
  <si>
    <t xml:space="preserve">En el mes de febrero de las 21.143,12 toneladas de RPCC generadas en el Distrito Capital, se separó y trató el 32% en el Punto Limpio correspondientes a 6.737,27 toneladas de residuos, de los cuales se obtuvo una clasificación de 6.078,31 toneladas de Residuos de Contrucción y Demolición - RCD. </t>
  </si>
  <si>
    <t xml:space="preserve">En el mes de marzo de las 24.774,81 toneladas de RPCC generadas en el Distrito Capital, se separó y trató el 28% en el Punto Limpio correspondientes a 7.037,14 toneladas de residuos, de los cuales se obtuvo una clasificación de 6.014,51 toneladas de Residuos de Contrucción y Demolición - RCD. </t>
  </si>
  <si>
    <t>En el mes de abril de las 22.144,38 toneladas de RPCC generadas en el Distrito Capital, se separó y trató el 33% en el Punto Limpio correspondientes a 7.235,02 toneladas de residuos, de los cuales se obtuvo una clasificación de 5.759,75 toneladas de Residuos de Contrucción y Demolición - RCD.</t>
  </si>
  <si>
    <t>En el mes de mayo de las 21.816,36 toneladas de RPCC generadas en el Distrito Capital, se separó y trató el 25% en el Punto Limpio correspondientes a 5.501,33 toneladas de residuos, de los cuales se obtuvo una clasificación de 4.077,24 toneladas de Residuos de Contrucción y Demolición - RCD.</t>
  </si>
  <si>
    <t>En el mes de junio de las 23.419,74 toneladas de RPCC generadas en el Distrito Capital, se separó y trató el 22% en el Punto Limpio correspondientes a 5.242,5 toneladas de residuos, de los cuales se obtuvo una clasificación de 3.863,26 toneladas de Residuos de Contrucción y Demolición - RCD.</t>
  </si>
  <si>
    <t>En el mes de junio de las 22.293,49 toneladas de RPCC generadas en el Distrito Capital, se separó y trató el 19% en el Punto Limpio correspondientes a 4.174,26 toneladas de residuos, de los cuales se obtuvo una clasificación de 3.210,10 toneladas de Residuos de Contrucción y Demolición - RCD.</t>
  </si>
  <si>
    <r>
      <rPr>
        <u/>
        <sz val="11"/>
        <color rgb="FFFF0000"/>
        <rFont val="Calibri"/>
        <family val="2"/>
        <scheme val="minor"/>
      </rPr>
      <t xml:space="preserve">En el mes de agostio de las 22.315,33 toneladas de RPCC generadas en el Distrito Capital, se separó y trató el 34% en el Punto Limpio correspondientes a 7.640,65 toneladas de residuos, de los cuales se obtuvo una clasificación de 5.773,78 toneladas de Residuos de Contrucción y Demolición - RCD. 
</t>
    </r>
    <r>
      <rPr>
        <b/>
        <u/>
        <sz val="11"/>
        <color rgb="FFFF0000"/>
        <rFont val="Calibri"/>
        <family val="2"/>
        <scheme val="minor"/>
      </rPr>
      <t>LAS FECHAS DEL INFORME NO CORRESPONDEN CON EL PERÍODO EVALUADO - AGOSTO</t>
    </r>
  </si>
  <si>
    <t>En el mes de septiembre de las 23.1475,83 toneladas de RPCC generadas en el Distrito Capital, se separó y trató el 31% en el Punto Limpio correspondientes a 11.575,62 toneladas de residuos, de los cuales se obtuvo una clasificación de 9.082,79 toneladas de Residuos de Contrucción y Demolición - RCD.</t>
  </si>
  <si>
    <t>Provisión y mejoramiento de servicios públicos</t>
  </si>
  <si>
    <t xml:space="preserve">23-Ejecutar el 100% de los recursos destinados a la implementación de un modelo eficiente y sostenible de gestión de residuos. </t>
  </si>
  <si>
    <t>Teniendo en cuenta la gestión realizada en 2021 con la consultoria, se estima como linea base de inicio para 2022 un 10%</t>
  </si>
  <si>
    <t xml:space="preserve">Seguimiento a medidas de compensación  Resolución CAR 2320 de 2014, Artículo 5 </t>
  </si>
  <si>
    <t xml:space="preserve">
4- Medida # 2: “... Una vez sean adquiridos estos predios, deberán ser reforestados …terraza…”
•  Medida # 5: “... Garantizar el 100 % de cobertura del servicio de alcantarillado de la vereda Mochuelo alto y Mochuelo bajo…”
•  Medida # 7: “... Apoyar técnica y financieramente la implementación de proyectos de compostaje con la comunidad…”
•  Medida # 8: “…Fortalecer el equipamiento social y recreativo de la zona…”
Medida # 9: “...Impulsar el proceso de legalización y saneamiento predial del jardín infantil del Barrio Patico…”
</t>
  </si>
  <si>
    <t xml:space="preserve">
4,1 Seguimiento al cumplimiento de Medida # 2 -
1, Avanzar en la gestión de la compra de los predios pendientes de adquirir Mochuelo Alto y Bajo (5)
2, Acompañar la ejecucion del convenio 496 de 2021, suscrito con Jardin Botanico de Bogotá.
</t>
  </si>
  <si>
    <t xml:space="preserve">
- Levantamiento de registros topográficos.</t>
  </si>
  <si>
    <t>En el mes de febrero se realizo la elaboración  del Registro Topográfico del predio Santuario Mochuelo III (QA012) ubicado en la vereda  de Mochuelo Bajo.</t>
  </si>
  <si>
    <t>En el mes de Abril se realizo la elaboración  del Registro Topográfico del predio Buenavista (QA004) ubicado en la vereda  de Mochuelo Bajo.</t>
  </si>
  <si>
    <t>En el perdiodo mayo - junio se realizo la elaboración  del Registro Topográfico del predio Pubenza Mocuelo III (QA001) ubicado en la vereda  de Mochuelo Bajo.</t>
  </si>
  <si>
    <t>En desarrollo de la tarea propuesta para el presente mes de agosto no se realizaron levantamientos topográficos, en razón a que se estableció el derrotero a seguir en adelanto de dicha actividad conforme con la adquisición de los predios faltantes realizando mesas de trabajo con los propietarios de los predios y el grupo  de predios de la SAL, quedando establecido el inicio de los levantamientos a partir del mes de septiembre de 2022, en cumplimiento de lo requerido por las Resoluciones CAR 1351-2320 de 2014, en el marco de las compesaciones.</t>
  </si>
  <si>
    <t>No se programa seguimiento para este mes, continua  seguimiento en octubre</t>
  </si>
  <si>
    <t xml:space="preserve">
-Solicitud y entrega de expedientes para adquisión predial a SAL.</t>
  </si>
  <si>
    <t>En el mes de febrero, se realizó la solicitud de adquisición predial del predio  Santuario Mochuelo III mediante oficio con radicado  20223000019363 de 04 de marzo de 2022.</t>
  </si>
  <si>
    <t>En el mes de Abril se acordó junto con los propietarios, cuatro (4) entregas parciales del Predio San Isidro en Mochuelo Alto, estableciendo como fecha de entrega limite estimada el 30 de abril de 2023.</t>
  </si>
  <si>
    <t xml:space="preserve">En el periodo abril-junio de 2022, se remite solicitud de adquisición del predio denominado 
Santuario Mochuelo III a la Subdirección de Asuntos Legales-SAL, identificado con chip 
AAA0143YAMS, cedula catastral No. BS R 35460, matrícula inmobiliaria 50S-486080, se realiza en conjunto con SAL, la revisión y justificación para la adquisición del referido predio. </t>
  </si>
  <si>
    <t xml:space="preserve">Durante el mes de agosto se adelantaron mesas de trabajo con el grupo de predios de la SAL y propietarios, para iniciar el proceso de adquisición predial de los predios faltantes requeridos para la compensación cuya identificación fue efectuada por la Secretaría Distrital de Ambiente, en concordancia de las Resoluciones CAR 1351-2320 de 2014, cuyos regsitro toprográficos son: QA001-QA004-QP001-QP004 y QP005   </t>
  </si>
  <si>
    <t xml:space="preserve">
-Informes de ejecución </t>
  </si>
  <si>
    <t xml:space="preserve">Para el mes de enero y febrero se realizó la plantación de 8000 y 3527 individuos arbóreos respectivamente, en los predios ubicados en la vereda Mochuelo bajo, lo anterior, completando una plantación de 41357 indivudos en los predios QA 009, QA 010, y QA 011.
El informe de ejecución que entrega el Jardín Botánico bimestralmente, será cargado una vez sea allegado a la unidad. </t>
  </si>
  <si>
    <t xml:space="preserve">Para el mes de marzo y abrill se realizó la plantación de 1.038 y 7.137 individuos arbóreos respectivamente, en los predios ubicados en las veredas de Mochuelo bajo y mochuelo alto, lo anterior, completando una plantación de 49.532 indivudos en los predios QA 009, QP 006, y QP 007.
El informe de ejecución que entrega el Jardín Botánico bimestralmente, será cargado una vez sea allegado a la unidad. </t>
  </si>
  <si>
    <t xml:space="preserve">Para el mes de mayo y junio se realizó la plantación de 3.813 y 500  individuos arbóreos respectivamente, en los predios ubicados en las veredas de Mochuelo bajo y mochuelo alto, lo anterior, completando una plantación de 53845 indivudos en los predios QA 009, QP 006, y QP 007.
El informe de ejecución que entrega el Jardín Botánico bimestralmente, será cargado una vez sea allegado a la unidad. </t>
  </si>
  <si>
    <r>
      <t xml:space="preserve">Para el mes de julio y agosto no se realizó plantación de individuos arbóreos, en los predios propiedad de la UAESP, sin embargo, se adelantaros actividades de mantenimiento a los individuos plantados anteriormente. 
El informe de ejecución que entrega el Jardín Botánico bimestralmente, será cargado una vez sea allegado a la unidad. 
</t>
    </r>
    <r>
      <rPr>
        <b/>
        <u/>
        <sz val="11"/>
        <color rgb="FFFF0000"/>
        <rFont val="Calibri"/>
        <family val="2"/>
        <scheme val="minor"/>
      </rPr>
      <t>FALTA CARGUE DE SOPORTE</t>
    </r>
  </si>
  <si>
    <t>4.2  Seguimiento al cumplimiento de Medida # 5 :  Informes mensuales de avance de consultoría No UAESP-752-2020</t>
  </si>
  <si>
    <t>Informes</t>
  </si>
  <si>
    <t xml:space="preserve">El contrato de consultoría fue reiniciado el día 21 de diciembre de 2021 y se retomaron las actividades correspondientes al ajuste del informe de análisis de alternativas durante el mes de enero. Este fue remitido a la UAESP mediante comunicación INT-CE-C-752-100-2022 el 21 de enero de 2022 y radicado con número 20227000030162 del mismo día. Se citó a reunión el día 27 de enero para efectos de revisar el documento antes indicado, no pudiéndose realizar dicha actividad debido a la no concurrencia de parte de los especialistas de la consultoría. Debido a esto fue necesario realizar una nueva convocatoria para efectos de revisar el documento, al tiempo que se realizó una revisión del componente topográfico del cual se generaron algunas observaciones de carácter técnico.  La nueva reunión de trabajo quedó citada para el jueves 03 de febrero. Se adjunta en la carpeta el oficio de radicado del documento análisis de alternativas y el acta de comité del 27 de enero. </t>
  </si>
  <si>
    <t>Reuniones de seguimiento de matriz de evaluación de alternativas, tema de geotecnia y estructural de viaducto: 4 reuniones. 
El contratista envió en febrero el plan de exploración de geotecnia y atendió recomendaciones de las reuniones realizadas entregando plan versión final, para la ejecución de sondeos en MA y MB en el mes de marzo. Al igual que con la exploración, en febrero radicaron la matriz de evaluación de alternativas atendiendo las recomendaciones de las reuniones realizadas.</t>
  </si>
  <si>
    <t xml:space="preserve">Se llevaron a cabo actividades de geotecnia, realizando los sondeos correspondientes a los sectores de Mochuelo Alto y Mochuelo Bajo, se adelantaron también los sondeos localizados dentro del Predio Doña Juana (PDJ). Se adelantó trabajo de oficina relacionado con proyección de producto 3 correspondiente a diseños de ingeniería de detalle. Se tuvo inconvenientes en el desarrollo de las actividades de geotecnia al interior del predio Cantarrana, en virtud de lo cual fue necesario suspender el contrato nuevamente mientras se realizan los trámites legales con el ocupante del referido predio. Se suspende contrato a partir del 21 de Marzo. </t>
  </si>
  <si>
    <t xml:space="preserve">Tal como se evidenció en el reporte del mes de abril, el contrato fue suspendido el día 21 de marzo por un tiempo inicial de 30 días. Toda vez que se cumplió ese periodo y no fue factible solucionar las dificultades de ingreso al predio Cantarrana. Esta dificultad se debe a la negativa por parte del ocupante del predio de responder los requerimientos hechos por la Subidrección de Disposición Final en el sentido de autorizar el ingreso del personal relacionado. Por tal razón, fue necesario ampliar 15 días más la suspensión del contrato, con lo cual este contrato se reiniciará el día 06 de mayo de 2022.  </t>
  </si>
  <si>
    <t xml:space="preserve">El contrato se reinició el 06 de mayo con la suscripción de acta de reinicio y prórroga por 78 dias calendario. Es decir que la nueva fecha de terminación del contrato es 24 de julio de 2022. En este periodo se vienen desarrollando las actividades de campo faltantes para los componentes de topografía y geotecnia. Se adjunta el acta de prórroga del contrato y el informe de actividades de campo durante el periodo correspondiente. </t>
  </si>
  <si>
    <t xml:space="preserve">Se vienen adelantando las tareas de geotecnia y topografía en el predio Cantarrana. Esta tarea ha presentado nuevamente afectación debido a que el personal encargado de la vigilancia del predio Cantarrana han impedido en diferentes oportunidades el ingreso del personal de trabajo de campo. Esto debido a que algunas de las personas registradas en el listado inicial de personal sufrió modificaciones. Este listado actualizado fue remitido al ocupante del predio al correo tramitescantarrana@gmail.com, sin que se diera respuesta pronta. No obstante, el consultor hizo entrega de la actualización del PRODUCTO 2 “ESTUDIOS PRELIMINARES”. Se adjunta en la carpeta de evidencias el documento de entrega del producto relacionado junto con su respectivo link de descarga. </t>
  </si>
  <si>
    <t xml:space="preserve">Se realizó la entrega del producto 3 “Estudios y Diseños definitivos” mediante oficio INT-CE-C-752-130-2022, sin embargo se aclaró que dicha entrega incluye el diseño hidráulico, quedando pendiente los diseños y estudios geotécnicos y estructurales, para los cuales son necesarias las actividades de trabajos de Campo Adicionales de Geotecnia y Analisis de Laboratorio. Este producto se entregó en el link https://docs.google.com/document/d/1EwryT0herWKQeTxoGD5wItaJFojiWDgU/edit. Está pendiente por entregar adcionalmenrte las Especificaciones Técnicas de Construcción del sistema de alcantarillado y Planos de construcción, Programación de obras, presupuesto y Análisis de Precios Unitarios – APU. El día 23 de julio se dio inicio a la prórroga No 3 que amplió el plazo de ejecución de la consultoría hasta el día 23 de septiembre. </t>
  </si>
  <si>
    <r>
      <t xml:space="preserve">En el mes de agosto mediante 20223000178221 del 09/08/2022 se enviaron Observaciones del componente A5. Estudio de suelo y geotecnia; mediante 20223000187521 del 19/08/2022 Observaciones de Anexo 15 Estudio Arqueológico, mediante 20223000187541 19/08/2022 se convocó a reunión presencial y mediante 20223000188081 se da respuesta a Rad 20227000333792 con fecha 16 de junio de 2022 Solicitud de confirmación de necesidad de trámites ambientales adicionales para obras pluviales proyectadas en el sector de Mochuelo Bajo. La consultoría tiene como fecha de terminación prevista el 24 de septiembre, fecha en la cual se espera tener el producto final para iniciar el proceso de ajuste a los documentos previos para el proceso de contratación. 
</t>
    </r>
    <r>
      <rPr>
        <b/>
        <u/>
        <sz val="11"/>
        <color rgb="FFFF0000"/>
        <rFont val="Calibri"/>
        <family val="2"/>
        <scheme val="minor"/>
      </rPr>
      <t>REZAGO?</t>
    </r>
  </si>
  <si>
    <t xml:space="preserve">Durante el mes de septiembre, se radico la versión final del documeto, el cual se encuntra en revisión por parte del equipo de proyectos haciendo observaciones las cuales ya fueron enviadas de forma oficial al contratista, mediante radicao no. 20223000227881 del 4/10/22. De igual manera, se avanzó en la construcción de los documentos contractuales, estudios previos, terminos de referencia, pliegos de condiciones, anexos técnicos, presupuesto, entre otros, los cuales fueron enviados a revisión de SAL por medio de correo electrónico.  </t>
  </si>
  <si>
    <t>4.3  Seguimiento al cumplimiento de Medida # 5 : Producto final contrato de consultoría No UAESP-752-2020</t>
  </si>
  <si>
    <t>Documento final consultoría 752-2020</t>
  </si>
  <si>
    <t xml:space="preserve"> El producto final del contrato de consultoría No UAESP-752-2020 consiste en el documento final aprobado por la UAESP. En el entendido de que el contrato fue fue suspendido el día 21 de marzo por un tiempo inicial de 30 días y posteriormente se amplió esta suspensión por 15 días más, con lo cual se estableció como fecha de reinicio el día 06 de mayo. Debido a esta prórroga se tiene una nueva fecha de terminación que es el 24 de julio de 2022. En consecuencia, el producto final se espera sea entregado en esa fecha.</t>
  </si>
  <si>
    <t>No se programa seguimiento para este mes, inicia seguimiento en Septiembre dado el retrazo de la actividad 4.2.</t>
  </si>
  <si>
    <t>4.4  Seguimiento al cumplimiento de Medida # 5: Elaboración de Estudios Previos para el proceso de contratación obras físicas para completar al 100% las redes de alcantarillado sanitario y pluvial de Mochuelo Alto y Mochuelo Bajo y la optimización de la planta de aguas residuales de ambos sectores, en la localidad de Ciudad Bolívar</t>
  </si>
  <si>
    <t>Estudios previos</t>
  </si>
  <si>
    <t xml:space="preserve"> Toda vez que los estudios previos para el proceso de contratación de obras físicas para completar al 100% las redes de alcantarillado sanitario y pluvial de Mochuelo Alto y Mochuelo Bajo y la optimización de la planta de aguas residuales de ambos sectores, en la localidad de Ciudad Bolívar sólo se podrán realizar cuando se cuente con el producto final del contrato de consultoría No UAESP-752-2020 consiste en el documento final aprobado por la UAESP. En el entendido de que el contrato fue fue suspendido el día 21 de marzo por un tiempo inicial de 30 días y posteriormente se amplió esta suspensión por 15 días más, con lo cual se estableció como fecha de reinicio el día 06 de mayo. Debido a esta prórroga se tiene una nueva fecha de terminación que es el 24 de julio de 2022. En consecuencia, el producto final se espera sea entregado en esa fecha. Así las cosas, los estudios previos objeto de la presente tarea sólo podrán realizarse una vez sea recibida a satisfacción dicho producto. La fecha de terminación estimada es el mes de agosto. Posteriomente se debe hacer la respectiva revisión de estos estudios y una vez sean aprobados, se procederá con los estudios previos para la contratación de las obras.  </t>
  </si>
  <si>
    <t>Se Elimina Actividad en el mes de Julio</t>
  </si>
  <si>
    <t xml:space="preserve">4.5  Seguimiento al cumplimiento de
• Medida # 5 -  
Adjudicación del proceso de contratación "Obras físicas para completar al 100% las redes de alcantarillado sanitario y pluvial de Mochuelo Alto y Mochuelo Bajo y la optimización de la planta de aguas residuales de ambos sectores, en la localidad de Ciudad Bolívar
</t>
  </si>
  <si>
    <t>Contrato adjudicado</t>
  </si>
  <si>
    <t xml:space="preserve">
4.6 Seguimiento al cumplimiento de Medida # 7 - 
Hacer seguimiento a la operación del proyecto (Planta de compostaje y lombricultura predio AVIANCA) </t>
  </si>
  <si>
    <t xml:space="preserve">
Evidencias seguimiento:
-Actas de Comité Técnico
-Informes de Supervisión
-Informes de Ejecución</t>
  </si>
  <si>
    <t>En el mes de enero  se  efectuaron dos  reuniones  técnicas de  avance de ejecución del contrato UAESP 632, el contratista  solicita  una  suspensión por el tema de demoras  en la importación de los equipos faltantes(aireadores) .</t>
  </si>
  <si>
    <t xml:space="preserve">Se  efectua  reunión el 14 de febrero  para evaluar  la operación de la planta por parte de  Sineambore, el contrato de  Ingevec  esta  suspendido hasta el 28 de marzo. El 15 de  febrero se  efectua  visita técnica y reunión en la Planta de  Transformación de Organicos de Mochuelo con la  Asociación Sineambore </t>
  </si>
  <si>
    <t xml:space="preserve">Actividades  en el Mes de  Marzo  sobre la Medida de  Compensación No 7
Se realizan controles diarios del proceso de Compostaje: temperatura, PH, Humedad
Se efectúan diligencias ante la Alcaldía Local de Ciudad Bolívar, para conseguir un Minicargador, dos horas semanales, para los volteos mientras efectúan la entrega del Minicargador  de la Planta, adquirido mediante Contrato UAESP659 de 2021
Ingevec SAS reinicia labores del Contrato UAESP632 de 2020 ,el 29 de marzo y efectúa las correcciones en el proceso efectuado por la Asociación.
Llega a la Planta la Criba  Rotatoria y la banda transportadora (sistema de elevación)
Se efectúa mantenimiento al tanque de lixiviados y se instala el aireador para lixiviados
Se atiende  la  Solicitud de la comunidad de analizar la problemática en la disposición y recolección de los residuos sólidos en Mochuelo, que a  causa de los horarios de recolección y la alta población canina generan puntos de contaminación. </t>
  </si>
  <si>
    <t>Se recibe en planta el Minicargador adquirido mediante contrato UAESP659 de 2021, Ingevec SAS adelanta labores del Contrato UAESP632 de 2020, se efectúan las   fachadas anterior y posterior de la zona de compostaje, se instala la Criba Rotatoria y la banda transportadora (sistema de elevación), se recibe e ingresa a almacén de la UAESP la balanza de 150 kilos. Se efectúan los trámites para una prórroga del Contrato UAESP632 de 2020 hasta el 20 de junio de 2022. Dentro de las visitas realizadas se realizan dos caracterizaciones de los residuos orgánicos. Se efectúa la propuesta a la Solicitud de la comunidad de analizar la problemática en la disposición y recolección de los residuos sólidos en Mochuelo, que a causa de los horarios de recolección y la alta población canina generan puntos de contaminación.</t>
  </si>
  <si>
    <t xml:space="preserve">Ingevec SAS adelanta labores del Contrato UAESP632 de 2020, se efectúa el acta de nuevos Ítems o ítems no previstos No 2 de fecha 17 de mayo de 2022. 
Se realiza la Propuesta de la Operación de la ruta de recolección y planta de tratamiento el 25 de mayo de 2022.
Se reciben dos equipos  del Contrato UAESP-632-2020 el 26 de  mayo(Se  adjunta  acta de entrega)
•	Suministro de una máquina selladora manual de calor por impulso para bolsa plásticas de sellado térmico. FPS 200 FOR PP/PE BAGS ASEF BASCULAS Y BALANZAS ELECTRONICAS
•	Suministro de una máquina cosedora para cerrar sacos de papel, algodón, yute; polipropileno con productos agrícolas o fertilizantes, con la siguiente referencia H.P. 1/8 R.P.M 8000, TYPE AC/DC; VOLTIOS 110/130; AMP 1,5; MK TED;LPY 1994
Design Copyright No 309909
Design Patent No 246876
 El  2  de  mayo se  efectúa reunión de Seguimiento a ruta piloto de recolección y transporte diferenciada de residuos orgánicos en el ASE5
Se adelantan las siguientes capacitaciones de la Planta de  Aprovechamiento de Orgánicos a  Estudiantes de  los Convenios 512 y 633 de 2021: 
5 de mayo Capacitación virtual componente orgánico “Planta de Aprovechamiento de Orgánicos de Mochuelo- Estudiantes Politécnico en cumplimiento del Convenio 512 de 2021” Realizar capacitación acerca del componente de orgánicos de la Subdirección de Disposición Final hacía los estudiantes beneficiarios del convenio UAESP 512 de 2021 en el marco del cumplimiento de las horas de corresponsabilidad”
17 de mayo: Capacitación de orgánicos “Planta de Aprovechamiento de Orgánicos Mochuelo” - Estudiantes  Universidad Pedagógica Nacional  en cumplimiento del Convenio 633 de  2021 “Realizar capacitación acerca del componente de orgánicos de la Subdirección de Disposición Final hacía los estudiantes beneficiarios del convenio UAESP 633 de 2021 en el marco del cumplimiento de las horas de corresponsabilidad.
27 de mayo: Análisis Estudio Financiero de la Planta de Orgánicos de Mochuelo
Avance Contrato UAESP 659 Compraventa de Minicargador: “SDF81Adquirir un minicargador y sus accesorios en apoyo al Centro de Transformación de Materia Orgánica en compostaje en cumplimiento de las medidas de compensación establecidas en la resolución CAR 1351 de 2014”
En el mes de mayo se realizaron gestiones para ingreso a Almacén del Minicargador y los documentos requeridos para trámites ante el RUNT para la obtención de la matricula a favor de la UAESP.
</t>
  </si>
  <si>
    <t>En el mes de junio se efectúan las adecuaciones del contenedor que servirá como oficina de la UAESP en la Planta de Aprovechamiento de Orgánicos de Mochuelo. Se realizan diversas reuniones de análisis del alcance y resultados del Estudio Financiero de la Planta. Se presenta por parte de Ingevec SAS el Plan de Calidad y se analiza el mismo. Se efectúa en campo los arreglos de las camas de Lombricultivo por parte del Contratista Ingevec SAS, se realiza el acta de liquidación del contrato UAESP-659-2021 “Compraventa del Minicargador” y se inicia el trámite de la cuenta.
Reuniones efectuadas para dar cumplimiento a la medida de compensación No 7 “ Apoyo técnico y financiero para la implementación de proyectos de compostaje con la comunidad, teniendo en cuenta las experiencias y resultados obtenidos de este tipo de proyectos desarrollados en la zona, destacándose (Biodigestión, desintegración sin contaminación ambiental, producción de energía, trituración de mixtos, Cada iniciativa debe ser formulada con la comunidad y el aval ambiental correspondiente” en el mes de junio de 2022:
3 de Junio: Revisión Estudio Financiero Planta de Aprovechamiento de Orgánicos Mochuelo 10.0am a 12.0 pm
6 de Junio: Elaboración y Reunión de Revisión Propuesta de Operación Planta de Aprovechamiento de Orgánicos de 10am a 12pm
9 de Junio : Reunión con la comunidad para presentación de la Propuesta de Operación Planta de Aprovechamiento de Orgánicos 4pm a 8pm
14 de Junio: Visita a la Planta de Aprovechamiento de Orgánicos Mochuelo 8am a 9am
Capacitación a Comunidad de Ciudad Bolívar sobre Tema de Aprovechamiento de Orgánicos- Lugar Multipropósito Mochuelo Alto 9.15am a 11am
21 de Junio : Reunión Análisis avances Estudio Financiero Planta de Aprovechamiento de Orgánicos de Mochuelo 2.30 a 4.30pm
23 de Junio : Reunión Análisis avances Estudio Financiero Planta de Aprovechamiento de Orgánicos de Mochuelo 4.00pm a 5pm
24 de Junio : Reunión Análisis avances Estudio Financiero Planta de Aprovechamiento de Orgánicos de Mochuelo 2.00 a 4,00pm</t>
  </si>
  <si>
    <r>
      <t xml:space="preserve">En el mes  de Julio se realiza la capacitación y mantenimiento del Minicargador adquirido para cumplir con la medida de compensación en el tema de organicos, lo que  permitirá  agilizar  la obtención de  abonos de los  proyectos con la comunidad, un complemento al proceso de  aireación forzada  e  inoculación de bacterias.  Se  da trámite a  la  cuenta de pago unico del Contrato de  compraventa UAESP-659-2021 con el cual se  adquiere  la  máquina en mención.
</t>
    </r>
    <r>
      <rPr>
        <sz val="10"/>
        <color rgb="FFFF0000"/>
        <rFont val="Calibri"/>
        <family val="2"/>
        <scheme val="minor"/>
      </rPr>
      <t>Acta de entrega de minicargador sin firma</t>
    </r>
  </si>
  <si>
    <t xml:space="preserve">
Para el mes de  Agosto en la medida de  compensación No 7 : “Apoyar técnica y financieramente la implementación de proyectos de compostaje con la comunidad, teniendo en cuenta las experiencias y resultados obtenidos en este tipo de proyectos, destacándose: biodigestión, desintegración sin contaminación ambiental, producción de energía y trituración de mixtos. Cada iniciativa debe ser formulada con la comunidad y el aval ambiental correspondiente”. Se han realizado las siguientes actividades:
•	El  4 de  agosto se efectúo  Comité  Técnico para evaluar cada  uno de los  productos del  contrato  UAESP 632 de 2020. 
•	Se  avanza  en  las adecuaciones  al Predio Avianca ii  con el fin de determinar las áreas disponibles, para la realización de nuevos módulos  de aprovechamiento  de orgánicos y de  esta manera  ampliar la participación de la  comunidad en procesos de compostaje.
•	Se realiza  visita de seguimiento  a los  procesos  operativos de la planta.
•	Se  sigue evaluando las  correcciones efectuadas al  estudio financiero  entregado por  Ingevec SAS por parte del equipo financiero de la UAESP en sus  diferentes aspectos:
o	Condiciones operativas, técnicas y económicas para poder llevar a cabo el proyecto a diferentes escalas.
o	Matriz de aspectos generales y condiciones operativas de plantas de compostaje y lombricultura.
o	Cantidad mínima de residuos para lograr el punto de equilibrio y los escenarios a través de los cuales el proyecto puede alcanzar la viabilidad económica.
o	Costo total del proceso de producción, así como los ingresos que se estiman recibir en cada una de la etapa del proyecto en las diferentes escalas.
o	La viabilidad del proyecto en términos económicos en las diferentes escalas.
</t>
  </si>
  <si>
    <t>En el mes de septiembre se  realizaron 3 visitas  de seguimiento al tema de operación de la planta de Organicos  19 y 20 de  septiembre  y  al Predio Avianca ii, una  con el equipo de  topografía de la SDF  para determinar  niveles  y volumenes de  moviento de tierras  para  los nuevos  modulos  de  aprovechamiento que  se realizaran  a favor  de la   comunidad. Igualmente  se efectua  el 15 de  septiembre  el acta de reunión  de  la última  entrega de  las correciones  requieridas  al Estudio Financiero del Contrato UAESP 632  de 2020 d e esta  reunión  se   envia  a Ingevec SAS el oficio No 20223000217311 del 21  de  septiembre.</t>
  </si>
  <si>
    <t>4.7 Seguimiento al cumplimiento de
• Medida # 8 y 9-  
Hacer seguimiento al proyecto  (eje central) CDC del barrio Los Paticos.</t>
  </si>
  <si>
    <t xml:space="preserve">
 Evidencias seguimiento:
-Actas de Comité Técnico
-Informes de Supervisión y ejecución
-</t>
  </si>
  <si>
    <t>El pasado 25 de enero se dio por terminado el contrato de obra cuyo objeto CONSTRUCCION DEL JARDIN INFANTIL Y CENTRO DE DESARROLLO COMUNITARIO EN EL SECTOR MOCHUELO BAJO DE LA LOCALIDAD DE CIUDAD BOLIVAR BOGOTÁ D.C  con un porcentaje del 95 % se realizo el acta de terminación del contrato pero  se amplían 15 días a partir de la presente firma de esta acta con el fin de realizar los pendientes consignados en las observaciones ( fecha de entrega a satisfacción 10 de febrero de 2022)</t>
  </si>
  <si>
    <t>La obra esta finalizada pero por las fuertes lluvias presentadas en los meses de marzo y abril en el sector de Mochuelo bajo se evidenciaron algunas fallas constructivas y de diseño en la ejecucion del proyecto Centro del Cuidad Mochuelo como fueron filtraciones de agua en fachadas interiores como exteriores, filtraciones de agua en la terraza de la sala Multiple en segindo piso y fallas en la cubierta del tercer piso entre otras.</t>
  </si>
  <si>
    <t>La Obra Centro del Cuidado Mochuelo se encuentra finalizada pero desafortunadamente sigue lloviendo y se han presentado nuevas filtraciones de agua en el edificio el cual se estan arreglando por parte del Contratista de obra Consorcio de obras Civiles Mochuelo y poder entregar la obra a satisfaccion.</t>
  </si>
  <si>
    <t>Se continuaron los arreglos de resanes y pintura  debido a las humedades presentadas por las fuertes lluvias en el sector. Se realizaron las prueba y la capacitacion  de los equipos instalados en el Centro del Cuidao Mochuelo quedando pendientes los equipos contra incendio y el calentador del gas.</t>
  </si>
  <si>
    <r>
      <t xml:space="preserve">El 29 de julio se programo la entrega del Centro del cuidad mochuelo por parte de la interventoria Consorcio Intermochuelo, el Contratista de Obra Consorcio de obras Civiles Mochuelo a la SDF se verificaron los Items de las actividades  iniciales versus acividades realizadas, se solicto la entrega del balance final del contrato a la Interventoria , se firma acta de entrega del CCM con observaciones.
</t>
    </r>
    <r>
      <rPr>
        <sz val="10"/>
        <color rgb="FFFF0000"/>
        <rFont val="Calibri"/>
        <family val="2"/>
        <scheme val="minor"/>
      </rPr>
      <t>Acta de entrega sin firma</t>
    </r>
  </si>
  <si>
    <t>ACTIVIDAD FINALIZADA EN JULIO</t>
  </si>
  <si>
    <t>Espacio público más seguro y construido colectivamente</t>
  </si>
  <si>
    <t xml:space="preserve">En la vigencia 2021 al adelantar dos convenios con universidades equivalentes al 50% de la meta  </t>
  </si>
  <si>
    <t xml:space="preserve">Cumplimiento de las actividades asociadas al  plan de gestión social </t>
  </si>
  <si>
    <t>5,Ejecución  del Plan de gestión social</t>
  </si>
  <si>
    <t>5.1 Seguimiento a la implementación del Plan de gestión social con las comunidades del área de influencia de los predios Doña Juana</t>
  </si>
  <si>
    <t xml:space="preserve"> Evidencias seguimiento:
- Estudios Previos
-Acta de Inicio 
-Actas de Comité Técnico
-Informes de Supervisión
-Informes de Ejecución</t>
  </si>
  <si>
    <t xml:space="preserve">Con el propósito de avanzar en lo que será la implementación del PGS, el equipo de gestión social realizó reuniones los días 1, 8, 15, 22 y 28, abordando generalidades en torno a la distribución de actividades y la preparación de los proyectos a desarrollar, los cuales se encuentran en etapa preliminar en su estructuración, (anexo 1). 
En este mismo sentido, se cuenta con dos procesos con mayor adelanto, el primero relacionado con la protección y bienestar animal, para lo cual se estructuraron los documentos precontractuales, sobre los que se hace el proceso de revisión, para su posterior remisión a la subdirección de Asuntos Legales, lo cual se espera realizar para el siguiente periodo de reporte. (anexo 2).
Otro proyecto en el que se logró avanzar es la alianza para la oferta educativa en los Mochuelos por parte del Servicio Nacional de Aprendizaje -SENA- para lo cual se realizaron reuniones con comunidad y con el SENA respectivamente el 2 de febrero socializando las formaciones disponibles y generando el proceso de articulación necesario, así mismo, se fortalece el proceso de convocatoria los días 9 y 22 a través de visitas en campo. Adicionalmente, mediante comunicación oficial No. 20223000032591 se solicitó al SENA la apertura de la formación “Emprendimiento en Producción de Cultivos Transitorios” con duración de 288 horas. (anexo 3).
</t>
  </si>
  <si>
    <t>Durante el periodo, el equipo de gestión social realiza una reunión con el fin de definir tareas entorno a la estructuración de los proyectos a desarrollar en el marco del PGS, se consolida un modelo para cada producto y se define responsables de diligenciamiento. (anexo 1)
Se avanza en la descripción de los proyectos a partir de la estructura o formato definido y generando versiones en borrador de cada uno, siendo este el insumo para la construcción de las etapas posteriores para la implementación del PGS (anexo 2)
Se remite a la Subdirección de Asuntos Legales el proyecto relacionado con la protección y bienestar animal en el área de influencia social del PIDJ, con el fin de ser revisado por parte de dicha subdirección y establecer mesa de trabajo para su ajuste y posterior publicación (anexo 3)</t>
  </si>
  <si>
    <t>Para el periodo, se avanza con la implementación del programa canasta básica digital a través de la puesta en marcha del “Nodo Digital” en el centro multipropósito ubicado en la vereda Mochuelo Alto, con lo que se logra ofertar a la comunidad un espacio para el acceso a internet y un acercamiento a las tecnologías de la información y las comunicaciones, en tal sentido, se llevan a cabo actividades relacionadas con la instalación de equipos, verificación de funcionamiento, inauguración con comunidad y pruebas de calidad. (anexo 1).
Así mismo, se avanzó con la estructuración del proceso necesario para la logística de actividades, lo cual será un proceso transversal a todo el PGS, en especial para el programa “UAESP celebra”, relacionado con el apoyo en las actividades propias de la cotidianidad y la idiosincrasia de la población. (anexo 2) 
Por otro lado, se continúa con la ejecución de las acciones formativas acordadas con el SENA para la comunidad de Mochuelo Alto, lo que hace parte de la estrategia para el acercamiento de la oferta educativa a los territorios. (anexo 3)
Finalmente, se avanza en la revisión de los estudios previos del proceso de salud y bienestar animal, actividad que se lleva a cabo con la oficina de asuntos legales, revisando el documento y exponiendo los aspectos a corregir para su próxima entrega (anexo 4)</t>
  </si>
  <si>
    <t xml:space="preserve">Para el periodo se avanza en el reinicio y posterior ejecución del contrato 684 de 20121 para la adecuación de espacios físicos en el centro multipropósito, el fin de tener un espacio adecuado para la realización de ferias ganaderas de la comunidad, en tal sentido, se lleva a cabo reunión con la población el 24/05/2022.
Por otro lado, se llevan a cabo actividad en el marco del convenio suscrito con IDARTES, ejecutando muestras artísticas el día 10 en el colegio rural José Celestino Mutis, el día 12 en el colegio Carlos Pizarro León Gómez y el 17 en el colegio Leonardo Posada; así mismo, se realiza evento de cierre “festival Doña Juana” en el barrio Potosí de Ciudad Bolívar el 21 de mayo con amplia participación de la comunidad.
Así mismo, se continua con la ejecución del proyecto Nodo digital en la vereda Mochuelo Alto, como una estrategia para el mejoramiento en el acceso a las tecnologías de la información y las comunicaciones. </t>
  </si>
  <si>
    <t>Para el periodo, se continua con la ejecución del proyecto nodo digital, empezando a generar reconocimiento con la comunidad en torno al acceso al uso de tecnologías y la apropiación del espacio. Anexo 1.
Igualmente, se continua con la ejecución del contrato 684 de 20121 para la adecuación de espacios físicos en el centro multipropósito, avanzando en la verificación de materiales a emplear y diseños a desarrollar, contando además con un avance significativo en la obra física. Anexo 2.
Se realiza la estructuración del proceso precontractual para la formación de comunidad en capacidades para presentación de la prueba saber 11, documentos que fueron remitidos a la subdirección de asuntos legales para su revisión y observaciones. Anexo 3.
Así mismo, se genera un espacio de reunión y se construye una propuesta para la realización de convenio con el IDRD, buscando desarrollar acciones de formación deportiva para las comunidades, lo que se espera es contar con una contrapropuesta por parte de dicha entidad, con lo que se pueda avanzar en la estructuración de estudios previos. Anexo 4.
Finalmente, se lleva a cabo la actividad “feria de servicios institucionales” en el barrio Paticos de Mochuelo Bajo, el día 11 de junio, con una participación de 600 personas aproximadamente y la vinculación de 32 entidades, lo que facilitó la realización de consultas y recepción de servicios por parte de la población. Anexo 5.</t>
  </si>
  <si>
    <t xml:space="preserve">Durante julio de 2022, se remite una comunicación oficial correspondiente al convenio 497 de 2021 suscrito con el IDARTES, a través del cual se avanza en la verificación de obligaciones contractuales, con lo que se espera avanzar en consolidación de informes y liquidación del proceso contractual. (anexo 1).
Por otro lado, se cuenta con avance en cuanto a la estructuración de estudios previos para el proyecto de cuidado y bienestar animal, para lo cual se llevó a cabo reunión con la subdirección de asuntos legales, generando nuevos ajustes y recomendaciones. (Anexo 2)
De igual manera, se realizan reuniones con comunidad en el marco de los proyectos de aprender para crecer y vitrinas empresariales, a través de las cuales se logra empezar con la formación en manipulación de alimentos en alianza con el SENA y empezar la articulación necesaria con la Secretaria de Desarrollo económico para el apoyo en iniciativas productivas propias de la comunidad y sus costumbres. (anexo 3).
Así mismo, se continua con la implementación del proyecto Nodo Digital en Mochuelo Alto, a través del cual se ha logrado ofrecer un servicio de canasta básica digital a la población, además de permitir el uso de la sala de sistemas para la consulta de información, lo cual es asesorado por un integrante del equipo asignado a dicho proceso. (anexo 4)
Finalmente, es importante indicar que el equipo de gestión social realizó reuniones de planeación y seguimiento el 11 y el 31 de julio, estableciendo compromisos y acciones necesarias para la implementación del plan de gestión social, así como realizando verificación de los avances por cada proyecto. (anexo 5).
</t>
  </si>
  <si>
    <t>PROYECTO APOYO LOGÍSTICO EN ACTIVIDADES: 
Se realizan dos reuniones con el proveedor de elementos, los días 9 y 29 de agosto, verificando los insumos que se han entregado y los que están pendientes, estableciendo los compromisos del caso. (anexo 1)
PROYECTO ESCUELA DE FORMACIÓN DEPORTIVA Y FOMENTO ACTIVIDAD LÚDICA
Se avanza con la estructuración de borrador de los Estudios Previos para el proceso, que se espera pueda contratarse a través de concurso de méritos por un valor aproximado de $ 450.000.000, en tal sentido, se cuenta con una primera versión que permite su revisión preliminar y se espera consolidar para el siguiente periodo. (anexo 2)
PROYECTO NODO DIGITAL - MOCHUELO ALTO:
Se realizan actividades de acompañamiento con los niños y niñas del sector, en temas relacionados con la transferencia de conocimientos y manejo básico de las herramientas digitales, también se apoya a la comunidad adulta en la búsqueda de información en la web y se les comparte algunos tips con base a la utilización adecuada de las herramientas ofimáticas; otra temática abordada es la mecanografía, lo que se realiza por medio de talleres en los que también se indica sobre el uso adecuado de periféricos como el ratón. (anexo 3)
PROYECTO VITRINAS EMPRESARIALES:
Para el mes de agosto, se realiza reunión con las encargadas del proyecto de ferias emprendedoras dentro del colegio José Celestino Mutis, con el fin de establecer compromisos, y necesidades para las ferias proyectadas. (anexo 4)    
PROYECTO APRENDER PARA CRECER: Dentro del área de influencia se están adelantando 3 formaciones complementarias con el Servicio Nacional de Aprendizaje: 
Formación en Contextualización de Turismo Comunitario: en el mes de agosto, se inicia la formación con los aprendices del Colegio Jose celestino mutis, se ha desarrollado de acuerdo con lo esperado y programado por la entidad que acompaña el proceso formativo (SENA) Esta formación se apertura en la última semana del mes de julio, siendo una formación complementaria tendrá una duración de 40 horas,  
Formación en Manipulación de Alimentos: Se atiende en el mes de agosto, la formación en manipulación de alimentos se ha desarrollado de acuerdo con lo esperado y programado por la entidad que acompaña el proceso formativo (SENA) Esta formación se apertura en la última semana del mes de julio, siendo una formación complementaria tendrá una duración de 40 horas, para esta formación en el mes de agosto se realizó la entrega de unas cartillas en material reciclado para que los aprendices lleven sus notas, esta formación se está impartiendo en la fundación PALAGUS, Barrio Barranquitos Mochuelo Bajo.
Formación Emprendedor en cultivos transitorios, la cual dio inicio en el primer trimestre del año, esta formación terminó su etapa de formativa con instructores técnicos el 19 de agosto, dando inicio a la creación de la unidad productiva, acompañando a los aprendices a un evento de fortalecimiento donde presentaron su unidad productiva para que pueda ser validada por el SENA y se cree  formalice como unidad productiva en Mochuelo Alto, se ha desarrollado de acuerdo con lo esperado y programado por la entidad que acompaña el proceso formativo (SENA SER). (Anexo 4)
PROYECTO ACCIONES DE CUIDADO Y BIENESTAR ANIMAL:
En el mes de agosto se realizaron mesas de trabajo con el equipo estructurado de SDF para hacer ajustes a observaciones remitidas por SAL en los Estudios Previos. Se solicitó mesa de trabajo con SAL, con el fin de finiquitar algunos aspectos de forma en los documentos del proyecto. (anexo 5)
CONVENIO IDARTES.
Durante el periodo, se envían observaciones al proceso de tercer desembolso, haciendo claridad frente los aspectos a corregir, los valores a tener en cuenta y los tiempos para dicho proceso, se espera que el Instituto logre dar trámite de manera ágil para avanzar en los pagos y liquidación. (anexo 6)</t>
  </si>
  <si>
    <t>PROYECTO ESCUELA DE FORMACIÓN DEPORTIVAS: 
Se logra la consolidación de los estudios previos, contando con los documentos precontractuales requeridos para continuar con el proceso, se obtiene disponibilidad presupuestal por $ 450.000.000, de los cuales se estima en presupuesto inicial un valor parcial de $ 386.000.000, lo que será ajustado durante las mesas de trabajo con el equipo encargado, se espera remitir a la SAL durante la primera quincena del siguiente periodo. Anexo 1.
PROYECTO ALFABETIZACIÓN DIGITAL (NODOS DIGITALES)
Durante septiembre se mantiene la atención en el nodo ubicado en Mochuelo Alto, logrando ofertar alternativas digitales para la comunidad, así mismo, otro logro importante al respecto corresponde con la apertura y puesta en operación del espacio nodo digital en Mochuelo Bajo, a través del cual se amplía la oferta en alfabetización, orientación, asesoría y demás para toda la población. Anexo 2.
PROYECTO VITRINAS EMPRESARIALES:
Se avanza en la coordinación de actividades con el colegio José Celestino Mutis, estableciendo los requerimientos para el desarrollo de la primera actividad del proyecto, la cual se tiene prevista para el 29 de octubre y con lo que se busca la vinculación comunitaria y el fortalecimiento de los procesos productivos que se generan en el territorio. Anexo 3.
PROYECTO APRENDE PARA CRECER:
Se continúa con la ejecución de 3 formaciones en alianza con el Servicio Nacional de Aprendizaje – SENA así: 1) Emprendedor en cultivos transitorios, este proceso finalizó su etapa formativa, dando inicio a la creación de la unidad productiva, por tanto, se avanza en la cotización de elementos a adquirir para su apoyo.
Por otro lado, se culmina el proceso formativo en contextualización de turismo comunitario, la cual se llevó a cabo con el apoyo del colegio y estuvo a cargo del SENA, entidad de la cual se espera se cuente con certificación para cada estudiante durante el próximo periodo.
Igualmente, en relación con la formación en manipulación de alimentos que se lleva a cabo con el apoyo de la Fundación Palagus en el barrio Barranquitos, se continua con el proceso acompañado por el SENA, logrando apropiación de los temas observados por parte de quienes se han vinculado a las actividades. Anexo 4.
PROYECTO BANCO DE PROYECTOS E IDEAS DE NEGOCIO:
Se realizó análisis de alternativas jurídicas para el desarrollo del proceso de arrendamiento de una bodega para el funcionamiento de un centro de acopio lechero, como apoyo al fortalecimiento asociativo de la organización ASOPROGAN. Anexo 5.
PROYECTO CUIDADO Y BIENESTAR ANIMAL
En el mes de septiembre se realizó avance en el proceso, remitiendo el 20/09/2022 a la subdirección de asuntos legales los documentos precontractuales con los ajustes requeridos. Anexo 6.
PROYECTO POSCONSUMO EN LA RURALIDAD:
Se realizan dos visitas para el seguimiento del proyecto, además de la implementación de actividades correctivas, según lo conversado con el equipo PIGA de la entidad, con lo que se espera ir avanzando en la disposición de materiales o residuos, logrando fortalecer el proyecto. Anexo 7.
PROYECTO DOTACIÓN DE AMBIENTES PARA EL DESARROLLO DE ACCIONES EN CULTURA
Se generan acercamientos con las organizaciones comunitarias del área de influencia social del Parque de Innovación Doña Juana, con lo que se espera establecer la programación de acciones a desarrollar, así mismo, establecer las necesidades de dichas organizaciones, lo cual se articula también con la administración local, con el fin de no generar duplicidad en los apoyos o acciones establecidas. Anexo 8.
PROYECTO FERIA DE SERVICIOS INSTITUCIONALES
Durante el periodo, se lleva a cabo la cuarta feria de servicios, para esta ocasión en el barrio Quintas del plan social, contando con aproximadamente 30 servicios del orden nacional y distrital y llegando a la comunidad con oferta gratuita y atención a solicitudes. Anexo 9.</t>
  </si>
  <si>
    <t xml:space="preserve">5.2 Seguimiento a la Ejecución (según el plazo) de los convenios de educación en beneficio de los estudiantes de las Universidades públicas que habitan en el aréa de  influencia del proyecto sanitario en los predios Doña Juana. </t>
  </si>
  <si>
    <t xml:space="preserve"> - Acta de Inicio o modificaciones
 - Informes de Supervisión y Control
-Actas de reunión
</t>
  </si>
  <si>
    <t xml:space="preserve">En relación con los convenios suscritos con universidades, se indica lo siguiente:
Convenio UAESP 512 de 2021 suscrito con la Universidad Nacional Abierta y a Distancia: 
El 6 de enero de 2022 finalizó el plazo de convocatoria para la postulación de las personas interesadas en ingresar al convenio para el periodo 16_01 de 2022. Anexo 1
El 11 de enero de 2022 se realizó comité técnico para la revisión de los documentos de los estudiantes potencialmente a beneficiar de las cuales 68 personas cumplen con los requisitos mencionados en la minuta del convenio. Anexo 2
Convenio UAESP 462 de 2021 suscrito con la Universidad Nacional De Colombia
Durante el mes de enero se recepcionaron las encuestas de satisfacción de los estudiantes beneficiarios del convenio. Anexo 3
El 19 de enero de 2022 se realizó dos conversatorios sobre Aprovechamiento y Generalidades del relleno sanitario ubicado en el predio Doña Juana, Lixiviados, Biogás y Gestión Social en el marco del cumplimiento de las horas de corresponsabilidad con los estudiantes beneficiarios del convenio. Anexo 4
El convenio finalizó el 22 de enero de 2022, por lo que entrará en proceso de liquidación.
Convenio 476 de 2021 suscrito con la Universidad Pedagógica Nacional
El 28 de enero de 2022 se realizó comité técnico entre la universidad y la UAESP, indicando los aspectos pendientes y describiendo lo que sería el proceso de finalización.
El convenio finalizó el 28 de enero de 2022, motivo por el cual entrará en proceso de liquidación y no se llevarán a cabo nuevas acciones.
</t>
  </si>
  <si>
    <t>En relación con el seguimiento a los convenios suscritos con universidades públicas, se realizan las siguientes actividades: 
Convenio UAESP-544-2021 suscrito con la UDFJC, se realizaron 3 reuniones con el equipo técnico de la universidad, los días 08, 10, y 24 (las actas de los días 08 y 24 están a cargo de la UD, a la fecha no se han recibido), (anexo 1)
Convenio UAESP-633-2021 suscrito con UPN, se realizó Comité técnico el día 14 y Reunión 23, definiendo lo necesario para el proceso de convocatoria para el registro de potenciales beneficiarios, (anexo 2).
Convenio UAESP-462-2021 suscrito con UN, se recibe para revisión preliminar (antes de radicar) el informe final del convenio y se hace revisión del formato FM21 Convenio UN informe final el día 21 (anexo 3).</t>
  </si>
  <si>
    <t>En el marco del seguimiento a los convenios educativos suscritos por la entidad, para el periodo se adelantan las siguientes acciones:
Convenio UAESP 462-2021: se remite oficio UAESP 20223000064661 del 28 de marzo 2022 con el fin de hacer claridad sobre lo necesario para el proceso de liquidación del convenio. (anexo 1)
Convenio UAESP 632-2021: Se lleva a cabo la suscripción del acta de inicio 01/03/2021, así mismo, se realiza Comité Técnico el 02/03/2022 y se adelanta proceso de convocatoria para potenciales beneficiario del convenio. (anexo 2)
Convenio UAESP 512 de 2021: se realizó comité técnico el 17/03/2021, igualmente el 29/03/2021 se realizó reunión de apertura presencial con los estudiantes beneficiarios del convenio para dar a conocer generalidades y cumplimiento de horas de corresponsabilidad. (anexo 3)
Convenio UAESP-633-2021: se adelanta la revisión de potenciales beneficiarios del convenio, consolidando un listado que es revisado el 25/03/2021 en el marco del comité técnico del convenio, posteriormente, se remite listado a la universidad (anexo 4)
Convenio 544 de 2021: se realiza reunión de socialización con estudiantes el 08/03/2021 de manera presencial, explicando el alcance del convenio, así mismo, se acompaña la realización de horas de corresponsabilidad por parte de los estudiantes, en jornadas que se llevaron a cabo los días 22, 23, 25, 26 y 27 de marzo. (anexo 5)</t>
  </si>
  <si>
    <t xml:space="preserve">Para el periodo se adelantaron gestiones en los siguientes Convenios interadministrativos: 
Convenio 544-21 UDFJC: 
04-04-22 Se participó en la reunión de elaboración de Estudios Previos para el nuevo convenio con la UDFJC (se soporta con pantallazo de reunion)
8-04-2022 Comité técnico (se soporta con pantallazo de comite)
8-04-2022 Reunión con estudiantes para dar cierre a activiades del convenio (se anexa presentación y listado de asistencia).
Convenio 633-21 UPN:
5-04-22.Reunión con la UPN (se soporta con pantallazo de reunion)
21-04-22.Reunión presencial apertura con estudiantes (se soporta con fotos del evento)
Convenio 462-2021: 
19-04-2022 Radicado 20223000081471 reuterando el radicado 20223000064661, por medio del cual se solicitan documentos para liquidacion. 
Convenio 632-21 UNAL:
20-04-22 Reunión revisión aspirantes convenio (pantallazo de reunion, base de datos de preseleccionados)
25-04-22 Comité Técnico (proyeccion </t>
  </si>
  <si>
    <t>En el marco del seguimiento a los convenios educativos, se llevan a cabo las siguientes actividades:
En el convenio 632 con la Universidad Nacional, se realizó reunión con estudiantes el día 6 de mayo, los días 14 y 23 se realizaron actividades de corresponsabilidad con estudiantes consolidando lo necesario para la verificación de cumplimiento en cuadro Excel de reporte, así mismo se realiza comité técnico el 31 de mayo.
Convenio 512 suscrito con la UNAD, se llevaron a cabo reuniones con estudiantes el 5 y 20 de mayo de manera virtual en temas relacionados con la misionalidad de la entidad; por otro lado, la universidad presenta informe mediante radicado 20227000278482, para avanzar en segundo desembolso por valor de $ 114.295.216
 Convenio 544 con la Universidad Distrital, se realiza pago de segundo desembolso mediante la orden Numero 5396 del 23/05/2022 por valor de $ 213.685.315, según solicitud realizada mediante radicado UAESP 20223000026293 
Convenio 633 suscrito con la Universidad pedagógica, se realizan actividades de corresponsabilidad con estudiantes en proceso de recibir el beneficio económico, los días 10 y 12 de mayo logrando una adecuada vinculación, así mismo, se lleva a cabo comité técnico del convenio el día 18 de mayo.</t>
  </si>
  <si>
    <t>Durante el periodo, se realiza la estructuración de los estudios previos para suscripción de nuevo convenio con la Universidad Distrital, en tal sentido, se generan documentos de trabajo sobre los cuales se avanza en la realización de observaciones previo al envío a SAL para aprobación. Anexo 1.
En relación con el convenio 633 de 2021 suscrito con la Universidad Pedagógica Nacional, dicha institución envía productos para primer y segundo desembolso mediante radicado UAESP 20227000320742 el 10 de junio de 2022; sin embargo, no cumple con los requisitos necesarios para ser tramitado por lo cual se genera observaciones remitidas mediante radicado UAESP 20223000134381. Anexo 2.
En el marco del convenio 632 de 2021, suscrito con la Universidad Nacional, El día 10 de junio se llevó a cabo reunión con estudiantes al respecto de las horas de corresponsabilidad, por otro lado, mediante correo electrónico del 15 de junio se inicia la revisión del Formato de solicitud de modificación de contrato, lo que se espera llevar a cabo en los próximos meses; finalmente se adelanta la revisión de requisitos para desembolso, elaboración y revisión de informes que permitan avanzar en el trámite. Anexo 3.
Finalmente, para el caso del convenio 512 de 2021 suscrito con la UNAD, el 4 de junio en el marco de las horas de corresponsabilidad se realizó un taller de interculturalidad en el centro multipropósito con la participación de los estudiantes beneficiarios, además el 6 de junio de 2022 se realizó último comité técnico del convenio para seguimiento de este, toda vez que se finaliza el convenio el 12 de junio. Anexo 4.</t>
  </si>
  <si>
    <r>
      <t xml:space="preserve">Para el seguimiento de los convenios suscritos con universidades, se realizan las siguientes acciones:
Universidad Distrital: Se avanza con la presentación a la subdirección de asuntos legales de los estudios previos y documentos del contratista (universidad Distrital), con lo que se espera se logre realizar la suscripción de convenio para el próximo periodo a reportar, igualmente se remiten correos electrónicos a la Universidad con el fin de que se preparen los documentos necesarios. (Anexo 1).
Universidad Nacional Abierta y a Distancia: se recibe comunicación oficial por parte de la universidad el 27 de julio mediante radicado UAESP 20227000419222, con el que se hace entrega de los documentos de estudiantes postulados para los semestres 2021 II y 2022 I, quedando pendiente la entrega de informe final financiero y de ejecución. 
Así mismo, El 7 de julio mediante memorando UAESP 20223000034503 se envió a la subdirección de Asuntos Legales el proceso precontractual para la suscripción de un nuevo convenio con la UNAD; El 18 de julio se envió minuta para aprobación de la mesa técnica de la Universidad y el 29 de julio la universidad aprobó la minuta del convenio para ser publicada en SECOP (Ver anexo 2).
Universidad Pedagógica Nacional: Se remite mediante correo electrónico solicitud de ajuste de formato FM 21 para presentación de informe # 1 y 2 con lo que se tramita el respectivo desembolso, igualmente, se realizó traslado de recursos con la orden de Pago 5465 por valor de $334,618,204.00 TRESCIENTOS TREINTA Y CUATRO MILLONES SEISCIENTOS DIECIOCHO MIL DOSCIENTOS CUATRO PESOS el 19 de julio de 2022; Por otra parte, se enviaron correos a la Universidad solicitando la aplicación de la encuesta de satisfacción para el periodo 2022-1, el día 26 de julio de 2022. (anexo 3).
Universidad Nacional: Se envía correo electrónico, el 25/07/2022 a los 98 estudiantes que se beneficiaron del convenio No. 462-21 con la UN, con el asunto de: Solicitud de diligenciamiento de encuesta de medición de satisfacción Convenio UAESP 462 de 2021 UN – UAESP. (anexo 4).
</t>
    </r>
    <r>
      <rPr>
        <sz val="10"/>
        <color rgb="FFFF0000"/>
        <rFont val="Calibri"/>
        <family val="2"/>
        <scheme val="minor"/>
      </rPr>
      <t>No se adjuntan los informes</t>
    </r>
    <r>
      <rPr>
        <sz val="10"/>
        <rFont val="Calibri"/>
        <family val="2"/>
        <scheme val="minor"/>
      </rPr>
      <t xml:space="preserve">
</t>
    </r>
  </si>
  <si>
    <t>Convenio No. 632-21 Universidad Nacional: 
Se lleva a cabo comité técnico para definir cronograma de actividades para el semestre 2022-2, se abre convocatoria hasta el 16 de agosto y se hace primera revisión por parte de la UAESP en cuanto a documentos y Habitabilidad. (anexo 1)
Convenio 629 de 2022 UDFJC:  
Se suscribe el Convenio el día 22 de agosto del 2022 y se firma el Acta de inicio del día 24 de agosto, logrando de esta manera comprometer los recursos previstos y empezar la ejecución de acciones con estudiantes, igualmente, se lleva a cabo comité técnico para definir cronograma del semestre 2022-1. (anexo 2)
Convenio No. 633-21 Universidad Pedagógica Nacional: 
El 3/08/2022. Se realiza comité técnico mencionando en términos generales los tiempos para el desarrollo de las convocatorias y sus componentes.
16/08/2022. Se realiza apertura del proceso de convocatoria para estudiantes de la UPN del semestre 2022-2 la cual se espera cerrar el 31 de agosto.
25/08/2022. Se realiza comité técnico validando el avance en el proceso de convocatoria y revisando temas generales de la ejecución del convenio, además de empezar un proceso de planeación para lo que serán futuros compromisos entre las entidades. (anexo 3)
Convenio 580 DE 2022
El 2 de agosto de 2022 se firmó el convenio interadministrativo No UAESP 580 de 2022 con la Universidad Nacional Abierta y a Distancia y la Unidad Administrativa Especial de Servicios Públicos.
El 2 de agosto de 2022 se realizó primer comité técnico para revisar la documentación de los estudiantes potencialmente a beneficiar que se presentaron a la convocatoria, 102 personas se presentaron, sin embargo, 75 personas cumplieron con los requisitos.
El 2 de agosto de 2022 se realizó comité técnico extraordinario para revisar las reclamaciones a los resultados presentados inicialmente por la Universidad.
El 8 de agosto de 2022 se realizó comité técnico para revisar aspectos importantes de la convocatoria para el programa de Lenguas extranjeras.
Se realizó convocatoria en la zona de influencia social para el programa de lenguas extranjeras del 9 al 26 de agosto de 2022.
El 26 de agosto de 2022 se realizó comité técnico para revisar los documentos de las personas interesadas en participar en el programa de lenguas extranjeras, 24 personas diligenciaron el formulario, sin embargo, tan solo 18 cumplieron con los requisitos requeridos. (anexo 4)</t>
  </si>
  <si>
    <r>
      <t xml:space="preserve">Durante el periodo, se avanza en el seguimiento a la ejecución de los convenios suscritos con universidades publicas con sede en Bogotá así:
</t>
    </r>
    <r>
      <rPr>
        <b/>
        <sz val="10"/>
        <color rgb="FF000000"/>
        <rFont val="Calibri"/>
        <family val="2"/>
      </rPr>
      <t>Convenio 629 de 2022</t>
    </r>
    <r>
      <rPr>
        <sz val="10"/>
        <color rgb="FF000000"/>
        <rFont val="Calibri"/>
        <family val="2"/>
      </rPr>
      <t xml:space="preserve"> suscrito con la Universidad Distrital Francisco José de Caldas
Se realizó convocatoria hasta el 6 de septiembre para que los estudiantes que aspiran al beneficio económico entregaran los documentos para ser evaluados por el comité técnico; dicha revisión se realizó el 13 de septiembre, una vez seleccionados se invita a la reunión de apertura los días 16 y 19 del mismo mes. Anexo 1.
</t>
    </r>
    <r>
      <rPr>
        <b/>
        <sz val="10"/>
        <color rgb="FF000000"/>
        <rFont val="Calibri"/>
        <family val="2"/>
      </rPr>
      <t>Convenio 632 de 2021</t>
    </r>
    <r>
      <rPr>
        <sz val="10"/>
        <color rgb="FF000000"/>
        <rFont val="Calibri"/>
        <family val="2"/>
      </rPr>
      <t xml:space="preserve"> suscrito con la Universidad Nacional de Colombia
Se realizó reunión con la institución educativa para definir la cantidad de estudiantes a beneficiar para el semestre 2022-2, con lo que se espera mantener la normal ejecución del convenio. Anexo 2.
</t>
    </r>
    <r>
      <rPr>
        <b/>
        <sz val="10"/>
        <color rgb="FF000000"/>
        <rFont val="Calibri"/>
        <family val="2"/>
      </rPr>
      <t>Convenio 633 de 2021</t>
    </r>
    <r>
      <rPr>
        <sz val="10"/>
        <color rgb="FF000000"/>
        <rFont val="Calibri"/>
        <family val="2"/>
      </rPr>
      <t xml:space="preserve"> suscrito con la Universidad Pedagógica Nacional
Se realiza comité técnico el día 9 de septiembre, con el fin de realizar seguimiento al avance y los resultados de las inscripciones de estudiantes postulados, así mismo, se lleva a cabo reunión de apertura con los y las posibles beneficiarios el día 23, logrando establecer un acercamiento con la comunidad educativa, definiendo calendario para horas de corresponsabilidad y resolviendo las inquietudes que surgieron durante la jornada. Anexo 3.
</t>
    </r>
    <r>
      <rPr>
        <b/>
        <sz val="10"/>
        <color rgb="FF000000"/>
        <rFont val="Calibri"/>
        <family val="2"/>
      </rPr>
      <t>Convenio 580 de 2022</t>
    </r>
    <r>
      <rPr>
        <sz val="10"/>
        <color rgb="FF000000"/>
        <rFont val="Calibri"/>
        <family val="2"/>
      </rPr>
      <t xml:space="preserve"> suscrito con la Universidad Nacional Abierta y a Distancia,
Durante el periodo, no se registran actividades por parte de la UAESP, toda vez que se fueron surtidos los procesos de inscripción correspondientes al beneficio, por lo que la institución educativa se encuentra generando los procesos administrativos propios de la vinculación.</t>
    </r>
  </si>
  <si>
    <t>SUBDIRECCIÓN DE SERVICIOS FUNERARIOS Y ALUMRADO PÚBLICO</t>
  </si>
  <si>
    <t>GESTIÓN DE ALUMBRADO PÚBLICO</t>
  </si>
  <si>
    <t xml:space="preserve">Garantizar el cumplimiento de las Instancias de Coordinación enfocadas en el desarrollo del Decreto Distrital 500 de 2003 y sus modificaciones </t>
  </si>
  <si>
    <t xml:space="preserve">actas de comité de  seguimiento al  cumplimiento de las Instancias de Coordinación enfocadas en el desarrollo del Decreto Distrital 500 de 2003 y sus modificaciones </t>
  </si>
  <si>
    <t>Cumplimiento al seguimiento del MUAP a través del Comité de Alumbrado Público del Distrito Capital</t>
  </si>
  <si>
    <t>Se realizó Sesión Extraordinaria del Comité de Alumbrado Público el día 15 de junio de 2022;  Los documentos de soporte se incluyeron en la carpeta "Comite de Alumbrado publico" ver Archivos:
* INFORME DE GESTIÓN DEL SEGUNDO TRIMESTRE 2022.PDF
* ACTA SESION EXTRAORDINARIA COMITÉ DE ALUMBRADO PUBLICO 2022.pdf</t>
  </si>
  <si>
    <t>Inspirar confianza y legitimidad para vivir sin miedo y ser epicentro de cultura ciudadana, paz y reconciliación.</t>
  </si>
  <si>
    <t>335 - Aumentar en un 25% la Modernización a Tecnología Led del parque lumínico distrital compuesto por un total de 356.000 luminarias</t>
  </si>
  <si>
    <t>7652 - Fortalecimiento gestión para la eficiencia energética del servicio de alumbrado público  Bogotá</t>
  </si>
  <si>
    <t xml:space="preserve"> 2-Fortalecer 100% la planeación, la gestión y la evaluación de la prestación del servicio de Alumbrado Público en el Distrito Capital, para su modernización</t>
  </si>
  <si>
    <t>Desarrollar una estrategia de modernización de alumbrado público que priorice las zonas con mayor índice de inseguridad asociada a deficiencias en iluminación en el espacio público y los principales ejes viales de la ciudad.</t>
  </si>
  <si>
    <t>21.333 para el año 2022 de acuerdo al  proyecto de inversión 7652</t>
  </si>
  <si>
    <r>
      <t xml:space="preserve">Modernización a tecnologia LED  de 21.333 Luminarias  durante el 2022 en algunas Zonas del Distrito Capital
</t>
    </r>
    <r>
      <rPr>
        <sz val="10"/>
        <color rgb="FFFF0000"/>
        <rFont val="Calibri"/>
        <family val="2"/>
        <scheme val="minor"/>
      </rPr>
      <t>Modernización a tecnologia LED  de 42.666 Luminarias  durante el 2022 en algunas Zonas del Distrito Capital</t>
    </r>
  </si>
  <si>
    <r>
      <t xml:space="preserve">21.333 luminarias modernizadas en tecnologia LED.
</t>
    </r>
    <r>
      <rPr>
        <sz val="10"/>
        <color rgb="FFFF0000"/>
        <rFont val="Calibri"/>
        <family val="2"/>
        <scheme val="minor"/>
      </rPr>
      <t>42.666 luminarias modernizadas en tecnologia LED.</t>
    </r>
  </si>
  <si>
    <t>Establecer plan de Modernización con el operador de red, en compañía de la Interventoria.</t>
  </si>
  <si>
    <t>Presentar 12 informes   avance de Modernización en el servicio de alumbrado público de Bogotá.</t>
  </si>
  <si>
    <t>En el mes de enero de 2022 se modernizaron 3218 luminarias, la localidad que presentó mayor modernización  de luminarias fue Ciudad Bolívar con 2150 seguido de San cristobal  con 757  lo que representa en conjunto el 90,34%  de lo modernizado en el mes. en el año se han modernizado un total de 3218 luminarias esto quiere decir que el proceso de modernización va en el 15,08% de la meta propuesta 21333. Ver Archivo excell: "Indicador Modernización AP -  PDD v2"</t>
  </si>
  <si>
    <t>En el mes de febrero de 2022 se modernizaron 3635 luminarias, la localidad que presentó mayor modernización  de luminarias fue Ciudad Bolívar con 3048 seguido de Engativá  con 241  lo que representa en conjunto el 90,48%  de lo modernizado en el mes. en lo corrido del año 2022 se han modernizado un total de 6853 luminarias esto quiere decir que el proceso de modernización va en el 32,12% de la meta propuesta de 21333 luminarias modernizadas. Ver Archivo excel: "Indicador Modernización AP_febrero -  PDD v2"</t>
  </si>
  <si>
    <t>En el mes de marzo de 2022 se modernizaron 2867 luminarias, la localidad que presentó mayor modernización  de luminarias fue Ciudad Bolívar con 1993 seguido de Usaquen  con 166 y  puente Aranda con 158 lo que representa en conjunto el 80,8%  de lo modernizado en el mes. en lo corrido del año 2022 se han modernizado un total de 9720 luminarias esto quiere decir que el proceso de modernización va en el 45,56% de la meta propuesta para el año 2022 que es de 21333 luminarias modernizadas. Ver Archivo excell: "Indicador Modernización AP -  PDD v2"</t>
  </si>
  <si>
    <t>En el mes de abril de 2022 se modernizaron 1418 luminarias, la localidad que presentó mayor modernización  de luminarias fue Engativá con 793 seguido de Kennedy  con 156 y  Ciudad Bolivar con 153 lo que representa en conjunto el 77,7%  de lo modernizado en el mes. en lo corrido del año 2022 se han modernizado un total de 11138 luminarias esto quiere decir que el proceso de modernización va en el 52,21% de la meta propuesta para el año 2022 que es de 21333 luminarias modernizadas. Ver Archivo excel: "Indicador Modernización AP -  PDD v2"</t>
  </si>
  <si>
    <t>En el mes de mayo de 2022 se modernizaron 4407 luminarias, la localidad que presentó mayor modernización  de luminarias fue Ciudad Bolivar con 3740 seguido de Engativa  con 199 y  Puente Aranda con 107 lo que representa en conjunto el 91,8%  de lo modernizado en el mes. en lo corrido del año 2022 se han modernizado un total de 15545 luminarias esto quiere decir que el proceso de modernización va en el 72,9% de la meta propuesta para el año 2022 que es de 21333 luminarias modernizadas. Ver Archivo excel: Indicador Modernización AP -  PDD v2"</t>
  </si>
  <si>
    <t>8.33%</t>
  </si>
  <si>
    <t>En el mes de junio de 2022 se modernizaron 21022 luminarias, la localidad que presentó mayor modernización  de luminarias fue Engativá con 2914 seguido de Usaquen  con  2757, Ciudad Bolivar con 2555, y San Cristobal con 2085. en lo corrido del año 2022 se han modernizado un total de 36567 luminarias esto quiere decir que el proceso de modernización va en el 171,47% de la meta propuesta para el año 2022 que es de 21333 luminarias modernizadas. Ver Archivo excell: Indicador Modernización AP -  PDD v2"</t>
  </si>
  <si>
    <t xml:space="preserve">El informe está pendiente de ejecución, debido a que se encuentra en proceso de validación , revisión y subsanación de observaciones realizadas por la interventoría a la  Base de Datos que incluye la información a reportar. </t>
  </si>
  <si>
    <t>Se presenta la información del avance del proceso de modernización adelantado y validado hasta los meses de julio y agosto del año 2022, y que ya se tiene validado por la Interventoría del convenio UAESP - ENEL. A causa de la firma del otrosí No 02 a este convenio, se aceleró el proceso de modernización de las luminarías de sodio por lo que la totalidad de la información no ha podido validar y se encuentra en proceso de confirmación definitiva.</t>
  </si>
  <si>
    <t>Se presentan los informes con los datos que se tienen validados y aceptados por la Interventoría del convenio UAESP - ENEL y por la UAESP; el cual corresponde  a los registrados en la la base de datos actualizada al mes de junio del año 2022, . 
A causa de la firma del otrosí No 02 a este convenio, se aceleró el proceso de modernización de las luminarías de sodio por lo que la totalidad de la información no ha podido validar y se encuentra en proceso de confirmación definitiva.</t>
  </si>
  <si>
    <t>Actualizar el marco institucional y contractual de la prestación del servicio a la luz del marco jurídico vigente en el orden nacional.</t>
  </si>
  <si>
    <t>Elaborar mesas de trabajo en conjunto con el operador del servicio, con la finalidad de acordar los terminos de las tarifas de los años 2018, 2019, 2020 y 2021 y con el objetivo de de encontrar el equilibrio contractual y el establecimiento y definición de obligaciones y compromisos que permitieran el ajuste del convenio a la normatividad vigente.</t>
  </si>
  <si>
    <t xml:space="preserve"> Documento que contenga la actualizacion de los componentes de la tarifa para remunerar el servicio de alumbrado publico al operador y las disposiciones necesarias para la actualizacion del convenio de prestacion del servicio de alumbrado publico a la normatividad vigente. </t>
  </si>
  <si>
    <t>Desarrollar los puntos establecidos   con el operador del servicio para modificacion, revisar las propuestas y contrapropuestas realizadas por las partes y la normatividad aplicable con el objetivo de lograr los acuerdos que va a contener el documento de actualizacion del convenio.</t>
  </si>
  <si>
    <t>1. OTROSI al Convenio 766 de 1997 que contiene las nuevas tarifas de remuneracion del servicio de alumbrado publico. 2. Nuevo convenio para la prestacion del servicio de alumbrado publico ajustado a la normatividad vigente.</t>
  </si>
  <si>
    <t>Se firmó entre la UAESP y Codensa S.A. ESP, el otro sí al Convenio No 766 de 1997, mediante el cual se actualiza entre otras obligaciones la Remuneración a Codensa por la Prestación del servicio de Alumbrado Público. Ver Archivo "OTROSI No 1 al Convenio 766 de 1997 y anexo.pdf"</t>
  </si>
  <si>
    <t>Se firmó entre la UAESP y Codensa S.A. ESP, el otro sí No 02 al Convenio No 766 de 1997, mediante el cual se actualiza entre otras obligaciones el plazo de ejecución hasta junio de 2023, igualmente las obligaciones de ENEL respecto a la operación, modernización y reposición así como la Remuneración a Codensa por la Prestación del servicio de Alumbrado Público. 
Ver Archivo "OTROSÍ No. 2 AL CONVENIO DE AP 766 DE 1997.pdf"</t>
  </si>
  <si>
    <t xml:space="preserve"> 1-Fortalecer 100 % el seguimiento y control de la prestación del servicio de Alumbrado Público en el Distrito Capital.</t>
  </si>
  <si>
    <t>Realizar la supervisión, control y ejecución al contrato interadministrativo 460 de 2021 suscrito con la Universidad Nacional para la interventoría de la prestación del Servicio de Alumbrado Público.</t>
  </si>
  <si>
    <t>Informe mensual  de supervisión, control y ejecución a la interventoría de la prestación del Servicio de Alumbrado Público</t>
  </si>
  <si>
    <t xml:space="preserve">Análisis mensual del informe de interventoría </t>
  </si>
  <si>
    <t>Presentar 12 informes de supervisión, control y ejecución.</t>
  </si>
  <si>
    <t>El informe de supervisión y control  de Alumbrado Público del mes de diciembre,publicado en pagina web; enero pendiente de aprobación y publicación en pagina web. 
Ver archivo "12 Informe SC DICIEMBRE_2021.PDF"</t>
  </si>
  <si>
    <t>El informe de supervisión y control  de Alumbrado Público del mes de enero fue publicado en pagina web; Informe correspondiente al mes de febrero está en proceso de revisión, aprobación y publicación en pagina web. 
Ver archivo "1 Informe SC ENERO_2022.PDF"</t>
  </si>
  <si>
    <t>El informe de supervisión y control  de Alumbrado Público del mes de febrero fue publicado en pagina web; Informe correspondiente al mes de marzo está en proceso de revisión, aprobación y publicación en pagina web. 
Ver archivo "2 Informe SC FEBRERO_2022.PDF"</t>
  </si>
  <si>
    <t>El informe de supervisión y control  de Alumbrado Público del mes de marzo fue publicado en pagina web; Informe correspondiente al mes de abril está en proceso de revisión, aprobación y publicación en pagina web. 
Ver archivo "3 Informe Mensual de Supervisión y Control Servicio Alumbrado Público - MARZO DE 2022.PDF"</t>
  </si>
  <si>
    <t>El informe de supervisión y control  de Alumbrado Público del mes de abril fue publicado en pagina web; Informe correspondiente al mes de mayo está en proceso de revisión, aprobación y publicación en pagina web. 
Ver archivo "4 Informe Mensual de Supervisión y Control Servicio Alumbrado Público - ABRIL de 2022.PDF"</t>
  </si>
  <si>
    <t>El informe de supervisión y control  de Alumbrado Público del mes de mayo fue publicado en pagina web; Informe correspondiente al mes de junio está en proceso de revisión, aprobación y publicación en pagina web. 
Ver archivo "5 Informe Mensual de Supervisión y Control Servicio Alumbrado Público - MAYO_2022.PDF"</t>
  </si>
  <si>
    <t>El informe de supervisión y control  de Alumbrado Público del mes de junio fue publicado en pagina web; Informe correspondiente al mes de julio está en proceso de revisión, aprobación y publicación en pagina web. 
Ver archivo "6 Informe SC JUNIO_2022.PDF"</t>
  </si>
  <si>
    <t>El informe de supervisión y control  de Alumbrado Público del mes de julio fue publicado en pagina web; Informe correspondiente al mes de agosto está en proceso de revisión, aprobación y publicación en pagina web. 
Ver archivo "7 Informe Mensual de Supervisión y Control Servicio Alumbrado Público - JULIO de 2022..PDF"</t>
  </si>
  <si>
    <t>El informe de supervisión y control  de Alumbrado Público del mes de agosto fue publicado en pagina web; Informe correspondiente al mes de septiembre está en proceso de revisión, aprobación y publicación en pagina web. 
Ver archivo "8 Informe Mensual de Supervisión y Control Servicio Alumbrado Público - AGOSTO de 2022.PDF"</t>
  </si>
  <si>
    <t>278 - Aumentar en un 50 % la capacidad instalada de infraestructura en bóvedas, osarios y cenízaros (BOC) u otros equipamientos en los Cementerios Distritales, promoviendo su revitalización.</t>
  </si>
  <si>
    <t>7644 - Ampliación Gestión para la planeación, ampliación y revitalización de los servicios funerarios prestados en los cementerios de propiedad del distrito capital  Bogotá</t>
  </si>
  <si>
    <t>3-Mejorar 100% la interventoria y supervisión prestación del servicio funerario en los equipamientos del distrito</t>
  </si>
  <si>
    <t>GESTIÓN DE SERVICIOS FUNERARIOS</t>
  </si>
  <si>
    <t>Realizar la supervisión, control y ejecución al contrato  para la interventoría de la prestación de los Servicios funerarios</t>
  </si>
  <si>
    <t>Informe mensual  de supervisión, control y ejecución a la interventoría de la prestación de los Servicios funerarios</t>
  </si>
  <si>
    <t>El informe de supervisión y control  de Interventoria de Servicios funerarios del mes de diciembre,publicado en pagina web; el del mes de enero está en proceso de revisión, aprobación y publicación en pagina web. 
Ver archivo "INFORME MENSUAL DE SUPERVISIÓN_DICIEMBRE 2021-firmado.PDF"</t>
  </si>
  <si>
    <t>El informe de supervisión y control  de Interventoria de Servicios funerarios del mes de enero de 2022 fue publicado en pagina web; el del mes de febrero de 2022 está en proceso de revisión, aprobación y publicación en pagina web. 
Ver archivo "INFORME MENSUAL DE SUPERVISIÓN Y CONTROL SERVICIO FUNERARIO - ENERO 2022.PDF"</t>
  </si>
  <si>
    <t>El informe de supervisión y control  de Interventoria de Servicios funerarios del mes de febrero de 2022 fue publicado en pagina web; el del mes de marzo de 2022 está en proceso de revisión, aprobación y publicación en pagina web. 
Ver archivo "INFORME MENSUAL S&amp;C FEBRERO 2022.PDF"</t>
  </si>
  <si>
    <t>El informe de supervisión y control  de Interventoria de Servicios funerarios del mes de marzo de 2022 fue publicado en pagina web; el del mes de abril de 2022 está en proceso de revisión, aprobación y publicación en pagina web. 
Ver archivo "Informe de S&amp;C SF Marzo 2022 Vf.PDF"</t>
  </si>
  <si>
    <t>El informe de supervisión y control  de Interventoria de Servicios funerarios del mes de abril de 2022 fue publicado en pagina web; el informe correspondiente al mes de mayo del 2022 está en proceso de revisión, aprobación y publicación en pagina web. 
Ver archivo "4 Informe Mensual de Supervisión y Control Servicios FUNERARIOS - ABRIL DE 2022 - C-508-2021.PDF"</t>
  </si>
  <si>
    <t>El informe de supervisión y control  de Interventoria de Servicios funerarios del mes de mayo de 2022 fue publicado en pagina web; el informe correspondiente al mes de junio del 2022 está en proceso de revisión, aprobación y publicación en pagina web. 
Ver archivo "Informe S&amp;C MAYO 2022.PDF"</t>
  </si>
  <si>
    <t>El informe de supervisión y control  de Interventoria de Servicios funerarios del mes de junio de 2022 fue publicado en pagina web; el informe correspondiente al mes de julio del 2022 está en proceso de revisión, aprobación y publicación en pagina web. 
Ver archivo "INFORME MENSUAL SF S&amp;CJUNIO 2022.PDF"</t>
  </si>
  <si>
    <t xml:space="preserve">El informe de supervisión y control  de Interventoria de Servicios funerarios del mes de julio de 2022 se encuentra en proceso de ajustes y aprobación; el informe correspondiente al mes de agosto del 2022 está en proceso de revisión, aprobación y publicación en pagina web. </t>
  </si>
  <si>
    <t>El informe de supervisión y control  de Interventoria de Servicios funerarios del mes de agosto de 2022 fue aprobado, firmado y publicado en la página web de la entidad ; el informe correspondiente al mes de septiembre del 2022 está en proceso de revisión, aprobación y publicación en pagina web. 
Ver soporte adjunto en documento pdf "Informe S&amp;C Agosto 2022.pdf"</t>
  </si>
  <si>
    <t>2- Fortalecer 100% la gestión para realizar proyectos de revitalización, modernización, regularización, desarrollo, ampliación,  adecuación y/o restauración  de los servicios funerarios en los cementerios</t>
  </si>
  <si>
    <t>Aprobación por parte de las entidades competentes de los instrumentos de planeación urbanística que permitan la ampliación, adecuación, restauración y modernización de la infraestructura física de los cementerios propiedad del Distrito.</t>
  </si>
  <si>
    <t xml:space="preserve">Adelantar los documentos  técnicos que sirve de insumo para los procesos de contratación  necesarios para la  revitalización y/o modernización de los Cementerios de propiedad del Distrito </t>
  </si>
  <si>
    <t xml:space="preserve">Documentos técnicos y estudios previos de los procesos contractuales  adelantados para la adecuación, revitalización y/o modernización de los Cementerios de propiedad del Distrito </t>
  </si>
  <si>
    <t xml:space="preserve">Elaborar los documentos técnicos y estudios previos al proceso de contratación  tendientes a la adecuación, revitalización y/o modernización de los Cementerios de propiedad del Distrito
</t>
  </si>
  <si>
    <t>Presentar informe semestral de los informes técnicos y  estudios previos de los procesos precontractuales y contractuales adelantados.</t>
  </si>
  <si>
    <t>Se presenta la información de los siguientes procesos contractuales que estuvieron en Ejecución durante el primer semestre:
* Contrato 534 - 2021 (Adquisición e Instalación de un equipo de monitoreo contínuo de gases para hornos crematorios del Cementerio del Norte): Finalizado. Se adjunta Acta de Recibo final de obra.
* Contrato 380 de 2021 (Actualización y complementación de estudios y diseños para la construcción de mausoleos y cuartos de hornos en Cementerio serafin):  A partir del 17 de junio de 2022 se reinició la ejecución del contrato, el cual se encontraba suspendido desde el 17/12/2021. Se adjuntan Actas de suspensión, reinicio y minutas de prórroga 03.
* Contrato 683 de 2021: (ELABORAR EL PLAN PARA LA REDUCCIÓN DEL IMPACTO POR OLORES OFENSIVOS - PRIO EN LOS CEMENTERIOR PROPIEDAD DEL DISTRITO): Se Adjuntan Informes presentados y aprobados durante el primer semestre de 2022.
* Contrato 180 de 2018 (actualización de la formulación de los Planes de Regulación y Manejo para los cementerios Cementerio Distritales del Norte y del Sur): Se adjunta copia de Resolución 0581 del 20 de Abril de 2022 de la secretaría Distrital de Planeación, con la cual aprueba el Plan de Regularización y Manejo (PRM) del Cementerio Norte; el PRM del Cementerio del Sur se aprobó durante el año 2021. Ver Archivo: Resolucion 0581_2022_PRM_Cementerio_Norte</t>
  </si>
  <si>
    <t>Hacer un nuevo contrato social con igualdad de oportunidades para la inclusión social, productiva y política</t>
  </si>
  <si>
    <t>Subsidios y Transferencias para la equidad</t>
  </si>
  <si>
    <t>5 - Otorgar 12.500 subvenciones y ayudas a la población vulnerable que cumplan los requisitos, para acceder a los servicios funerarios del Distrito.</t>
  </si>
  <si>
    <t>7660 _ Mejoramiento Subenciones y ayudas para dar acceso a los servicios funerarios del distrito destinadas a la población en condición de vulnerabilidad  Bogotá</t>
  </si>
  <si>
    <t xml:space="preserve"> 1-Otorgar 12.500 subvenciones o ayudas a la  población vulnerable que cumplan los requisitos, para acceder a los servicios funerarios del Distrito</t>
  </si>
  <si>
    <t>Adelantar campañas de difusión de los servicios funerarios prestados en los cementerios de propiedad del distrito con mayor énfasis en el servicio de cremaciones al igual que del programa de subvenciones, ayudas y subsidios funerarios.</t>
  </si>
  <si>
    <t>3.396 para el año 2022 de acuerdo al  proyecto de inversión 7660</t>
  </si>
  <si>
    <r>
      <t xml:space="preserve">Autorizar 3.396 subsidios funerarios a población en condición de vulnerabilidad
</t>
    </r>
    <r>
      <rPr>
        <sz val="10"/>
        <color rgb="FFFF0000"/>
        <rFont val="Calibri"/>
        <family val="2"/>
        <scheme val="minor"/>
      </rPr>
      <t xml:space="preserve">Autorizar 5.500 subsidios funerarios a población en condición de vulnerabilidad
</t>
    </r>
  </si>
  <si>
    <t xml:space="preserve">Informe mensual de seguimiento a la autorización de los Subsidios Funerarios otorgados </t>
  </si>
  <si>
    <t>Realizar seguimiento a la autorización de los Subsidios Funerarios</t>
  </si>
  <si>
    <t>Presentar 12 informes de seguimiento  a la autorización de los Subsidios Funerarios</t>
  </si>
  <si>
    <t>En enero se tramitaron 198 solicitudes correspondientes a 358 servicios funerarios. Se autorizaron 199 solicitudes de subvenciones, con 361 servicios funerarios; ninguna solicitud fue negada durante este mes. Se atendió el remanente de una (1) solicitud de subvención que venía del mes de diciembre de 2021; la cual corresponde a tres (3) servicios solicitados;  todos estos corresponden a s requerimientos de subsidios  en los 4 cementerios propiedad del Distrito. 
Ver archivo: "InformeSubsidios Enero2022.PDF"</t>
  </si>
  <si>
    <t>En febrero de 2022 se tramitaron 246 solicitudes de subvenciones correspondientes a 426 servicios funerarios. Se autorizaron 243 solicitudes de subvenciones, con 422 servicios funerarios; dos (2) solicitudes fueron negadas durante este mes.  todos estos corresponden a s requerimientos de subsidios  en los 4 cementerios propiedad del Distrito. 
Ver archivo: "InformeSubvenciones Febrero2022.PDF"</t>
  </si>
  <si>
    <t>En marzo de 2022 se radicaron y  tramitaron 298 solicitudes de subvenciones correspondientes a 526 servicios funerarios, adicionalmente se dió respuesta a una solicitud del mes de febrero que fue autorizada y que corresponde a dos servicios. En total se autorizaron 294 solicitudes de subvenciones, con 522 servicios funerarios; cinco (5) solicitudes fueron negadas durante este mes; todos estos corresponden a requerimientos de subsidios en los 4 cementerios propiedad del Distrito. 
Ver archivo: "InformeSubvenciones_Marzo2022.PDF"</t>
  </si>
  <si>
    <t>En abril de 2022 se radicaron y  tramitaron 302 solicitudes de subvenciones correspondientes a 543 servicios funerarios. En total se autorizaron 298 solicitudes de subvenciones, que corresponden a 539 servicios funerarios; durante el mes no se negó ninguna de las  solicitudes revisadas; quedaron pendientes de dar respuestas  a cuatro (4) solicitudes que fueron radicadas durante los últimos días del mes de abril. Todas estas cifras corresponden a requerimientos de subsidios en los 4 cementerios propiedad del Distrito. 
Ver archivo: "InformeSubvencionesAbril2022.PDF"</t>
  </si>
  <si>
    <t>En mayo de 2022 se radicaron y  tramitaron 226 solicitudes de subvenciones correspondientes a 474 servicios funerarios. En total se autorizaron 230 solicitudes de subvenciones, que corresponden a 478 servicios funerarios, la diferencia entre las solicitudes radicadas y aprobadas se debe a que durante este mes se le dió respuesta a cuatro solicitudes que habían radicado los últimos días del mes de abril. Durante el mes no se negó ninguna de las  solicitudes revisadas. Todas estas cifras corresponden a requerimientos de subsidios en los 4 cementerios propiedad del Distrito. Ver archivo: "Informe_Subvenciones_Mayo2022.PDF"</t>
  </si>
  <si>
    <t>En junio de 2022 se radicaron y  tramitaron 235 solicitudes de subvenciones correspondientes a 469 servicios funerarios. En total se autorizaron 233 solicitudes de subvenciones, que corresponden a 467 servicios funerarios. Durante el mes se negaron dos (02) de las  solicitudes revisadas por no cumplir con los requisitos exigidos. NO habían solicitudes pendientes de meses anteriores. 
Todas estas cifras corresponden a requerimientos de subsidios en los 4 cementerios propiedad del Distrito. Ver archivo: "InformeSubvenciones_Junio2022.PDF"</t>
  </si>
  <si>
    <t>Durante el mes de julio de 2022 se radicaron 271 solicitudes de subvenciones funerarias en las cuales se solicitaban 597 servicios funerarios, se dio autorización a 267 solcitudes de subvenciones correspondientes a 591 servicios funerarios, se negó una solicitud con 1 servicio y quedaron pendientes de respuesta 3 solicitudes, que radicaron los últimos días del mes. No habían solicitudes pendientes de meses anteriores.</t>
  </si>
  <si>
    <t xml:space="preserve">Durante el mes de agosto de 2022 se radicaron 277 solicitudes de subvenciones funerarias en las cuales se solicitaban 542 servicios funerarios, se dio autorización a 262 solcitudes de subvenciones correspondientes a 521 servicios funerarios, se negaron ocho (8) solicitudes correspondientes a 12 servicios y quedaron pendientes de respuesta 10 solicitudes, que radicaron los últimos días del mes. Fueron contestadas las tres solicitudes que estaban pendientes de respuesta del mes de julio </t>
  </si>
  <si>
    <t>Durante el mes de septiembre de 2022 se radicaron 189 solicitudes de subvenciones funerarias en las cuales se solicitaban 336 servicios funerarios, se dio autorización a 190 solicitudes de subvenciones correspondientes a 360 servicios funerarios, se negaron cuatro (4) solicitudes correspondientes a ocho (08) servicios por no cumplir con los requisitos establecidos; Durante este mes se dio respuestas a 10 solicitudes que quedaron pendientes del mes de agosto (se incluyen en los cálculos anteriores) y quedaron pendientes de respuesta 05 solicitudes, que radicaron los últimos días del mes.</t>
  </si>
  <si>
    <t>OFICINA DE CONTROL DISCIPLINARIO INTERNO - OCDI</t>
  </si>
  <si>
    <t>Actualizar versión de lGDI-PC-01V1 Disciplinario verbal, de conformidad con la normativa vigente</t>
  </si>
  <si>
    <t>Versión 2 del IGDI-PC-01 Disciplinario verbal</t>
  </si>
  <si>
    <t>Reuniones de trabajo para revisar y ajustar el GDI-PC-01V1 Disciplinario verbal</t>
  </si>
  <si>
    <t>se adelantó reunión  derechos de petición allegados a la Oficina de disciplinarios en el mes de septiembre 2022, en la carpeta se encuetra cargada la evidencia.</t>
  </si>
  <si>
    <t>Actualizar versión de lGDI-PC-02V1 Disciplinario ordinario, de conformidad con la normativa vigente</t>
  </si>
  <si>
    <t>Versión 2 del IGDI-PC-02 Disciplinario ordinario</t>
  </si>
  <si>
    <t>Reuniones de trabajo para revisar y ajustar el lGDI-PC-02V2 Disciplinario ordinario</t>
  </si>
  <si>
    <t>se adelantó reunión rendición de informe de los procesos disciplinarios en el mes de septiembre 2022, en la carpeta se encuetra cargada la evidencia.</t>
  </si>
  <si>
    <t xml:space="preserve"> </t>
  </si>
  <si>
    <t>SUBDIRECCIÓN DE SERVICIOS FUNERARIOS Y ALUMBRADO PÚBLICO</t>
  </si>
  <si>
    <t>PROPOSITOS</t>
  </si>
  <si>
    <t>META SECTOR DEL PLAN DE DESARROLLO DISTRITAL</t>
  </si>
  <si>
    <t>META DEL PLAN ESTRATEGICO ASOCIADA AL OBJETIVO ESTRATEGICO</t>
  </si>
  <si>
    <t>Aprobación de la modificación del acuerdo 001 de 2012, por el cual se modifica la estructura organizacional de la UAESP, que contemple la generación de unas dependencias con unidades temáticas definidas; por ejemplo, la distinción entre los servicios funerarios y lo relacionado con la prestación del servicio de alumbrado público, la creación de una oficina de participación ciudadana y la revisión y actualización de las funciones de las dependencias; entre otros.</t>
  </si>
  <si>
    <t>Formular e implementar la política de participación ciudadana y responsabilidad social de la UAESP en el marco del MIPG.</t>
  </si>
  <si>
    <t>295 - Gestionar en el terreno del RSDJ la disminución del entierro de residuos y el mayor
aprovechamiento con alternativas de transformación en energía y biogás, para que su
vida útil no dependa del entierro de residuos sino de los proyectos de aprovechamiento</t>
  </si>
  <si>
    <t>Formular e implementar el modelo de relacionamiento de la UAESP.</t>
  </si>
  <si>
    <t>Formalizar mediante acto administrativo las instancias propias de la UAESP que por su importancia deban ser reglamentadas.</t>
  </si>
  <si>
    <t>Articular la estrategia de cambio de hábitos con el Plan Institucional de Gestión Ambiental – PIGA de la entidad.</t>
  </si>
  <si>
    <t>Complementar los instrumentos de medición de la Unidad con información estadística con enfoque poblacional y diferencial.</t>
  </si>
  <si>
    <t>OBJETIVOS ESTRATEGICOS</t>
  </si>
  <si>
    <t>METAS PROYECTO DE INVERSIÓN</t>
  </si>
  <si>
    <t xml:space="preserve">4-Realizar el 100% de los mantenimientos correctivos, preventivos, adecuaciones y reparaciones a que haya lugar para fortalecer la infraestructura física de las sedes administrativas de la UAESP </t>
  </si>
  <si>
    <t>1-Ampliación del 50% de la capacidad instalada de bóvedas, osarios y cenizarios en los cementerios distritales.</t>
  </si>
  <si>
    <t>2-Hacer monitoreo, seguimiento y control  del 90% de toneladas en la disposición de residuos sólidos ordinarios.</t>
  </si>
  <si>
    <r>
      <t>13-Contratar el 100% del talento humano multidisciplinario para apoyo a la supervisión de la prestación de las actividades concesionadas mediante ASE y gestión de hospitalarios</t>
    </r>
    <r>
      <rPr>
        <b/>
        <sz val="10"/>
        <color theme="1"/>
        <rFont val="Arial"/>
        <family val="2"/>
      </rPr>
      <t xml:space="preserve"> </t>
    </r>
  </si>
  <si>
    <t>PLANES</t>
  </si>
  <si>
    <t>Plan Institucional de Archivos de la Entidad -PINAR</t>
  </si>
  <si>
    <t>Plan Anual de Vacantes</t>
  </si>
  <si>
    <t>Plan Previsión de Recursos Humanos</t>
  </si>
  <si>
    <t>Plan Estratégico de Talento Humano</t>
  </si>
  <si>
    <t>Plan Institucional de Capacitación</t>
  </si>
  <si>
    <t>Plan de Incentivos Institucionales</t>
  </si>
  <si>
    <t>Plan de Tratamiento de Riesgos de Seguridad y Privacidad de la Información</t>
  </si>
  <si>
    <t>Plan Institucional de Gestión Ambiental- PIGA</t>
  </si>
  <si>
    <t>Plan de Gestión Integral de Residuos Sólidos- PGIRS</t>
  </si>
  <si>
    <t>Plan Maestro para el Manejo Integral de Residuos Sólidos- PMIRS</t>
  </si>
  <si>
    <r>
      <t xml:space="preserve">4. Legitimar mediante acto administrativo las instancias de participación ciudadana propias de la UAESP que por su importancia deban ser reglamentadas.
</t>
    </r>
    <r>
      <rPr>
        <b/>
        <sz val="10"/>
        <color rgb="FF000000"/>
        <rFont val="Calibri"/>
        <family val="2"/>
      </rPr>
      <t>(</t>
    </r>
    <r>
      <rPr>
        <b/>
        <sz val="10"/>
        <color rgb="FFFF0000"/>
        <rFont val="Calibri"/>
        <family val="2"/>
      </rPr>
      <t>Eliminada con Acta 03 del 08/08/2022)</t>
    </r>
  </si>
  <si>
    <r>
      <t xml:space="preserve">Una (1) licitación pública para la construcción de 3 sistemas de aprovechamiento de residuos orgánicos.
</t>
    </r>
    <r>
      <rPr>
        <b/>
        <sz val="10"/>
        <color rgb="FFFF0000"/>
        <rFont val="Calibri"/>
        <family val="2"/>
        <scheme val="minor"/>
      </rPr>
      <t xml:space="preserve"> ELIMINAR SEGÚN ACTA 01 DE 30AGO2022  </t>
    </r>
  </si>
  <si>
    <r>
      <rPr>
        <strike/>
        <sz val="10"/>
        <color theme="1"/>
        <rFont val="Calibri"/>
        <family val="2"/>
        <scheme val="minor"/>
      </rPr>
      <t>Ejecutar el proyecto piloto de punto limpio de RCD dirigido a pequeños generadores.</t>
    </r>
    <r>
      <rPr>
        <sz val="10"/>
        <color theme="1"/>
        <rFont val="Calibri"/>
        <family val="2"/>
        <scheme val="minor"/>
      </rPr>
      <t xml:space="preserve">
Entregar documento con diseños tipo de puntos limpios para implementar en Bogotá.
+N172</t>
    </r>
    <r>
      <rPr>
        <b/>
        <u/>
        <sz val="10"/>
        <color rgb="FFFF0000"/>
        <rFont val="Calibri"/>
        <family val="2"/>
        <scheme val="minor"/>
      </rPr>
      <t xml:space="preserve"> MODIFICAR SEGÚN ACTA 01 DE 30AGO2022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</si>
</sst>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0.0%"/>
  </numFmts>
  <fonts count="49" x14ac:knownFonts="1">
    <font>
      <sz val="11"/>
      <color theme="1"/>
      <name val="Calibri"/>
      <family val="2"/>
      <scheme val="minor"/>
    </font>
    <font>
      <b/>
      <sz val="11"/>
      <color theme="0"/>
      <name val="Calibri"/>
      <family val="2"/>
      <scheme val="minor"/>
    </font>
    <font>
      <b/>
      <sz val="10"/>
      <color theme="0"/>
      <name val="Calibri"/>
      <family val="2"/>
      <scheme val="minor"/>
    </font>
    <font>
      <b/>
      <sz val="10"/>
      <color theme="1"/>
      <name val="Arial"/>
      <family val="2"/>
    </font>
    <font>
      <b/>
      <sz val="10"/>
      <color theme="1"/>
      <name val="Tahoma"/>
      <family val="2"/>
    </font>
    <font>
      <sz val="10"/>
      <color theme="1"/>
      <name val="Tahoma"/>
      <family val="2"/>
    </font>
    <font>
      <sz val="11"/>
      <color theme="1"/>
      <name val="Tahoma"/>
      <family val="2"/>
    </font>
    <font>
      <sz val="10"/>
      <name val="Tahoma"/>
      <family val="2"/>
    </font>
    <font>
      <sz val="10"/>
      <color rgb="FF000000"/>
      <name val="Tahoma"/>
      <family val="2"/>
    </font>
    <font>
      <sz val="10"/>
      <color theme="1"/>
      <name val="Calibri"/>
      <family val="2"/>
      <scheme val="minor"/>
    </font>
    <font>
      <sz val="11"/>
      <color theme="1"/>
      <name val="Calibri"/>
      <family val="2"/>
      <scheme val="minor"/>
    </font>
    <font>
      <b/>
      <sz val="11"/>
      <color rgb="FF538135"/>
      <name val="Calibri"/>
      <family val="2"/>
      <scheme val="minor"/>
    </font>
    <font>
      <b/>
      <sz val="9"/>
      <color indexed="81"/>
      <name val="Tahoma"/>
      <family val="2"/>
    </font>
    <font>
      <sz val="10"/>
      <name val="Calibri"/>
      <family val="2"/>
      <scheme val="minor"/>
    </font>
    <font>
      <sz val="8"/>
      <name val="Calibri"/>
      <family val="2"/>
      <scheme val="minor"/>
    </font>
    <font>
      <sz val="10"/>
      <color theme="1"/>
      <name val="Arial"/>
      <family val="2"/>
    </font>
    <font>
      <sz val="10"/>
      <name val="Arial"/>
      <family val="2"/>
    </font>
    <font>
      <sz val="10"/>
      <color rgb="FF000000"/>
      <name val="Calibri"/>
      <family val="2"/>
      <scheme val="minor"/>
    </font>
    <font>
      <sz val="10"/>
      <color rgb="FFFF0000"/>
      <name val="Calibri"/>
      <family val="2"/>
      <scheme val="minor"/>
    </font>
    <font>
      <strike/>
      <sz val="10"/>
      <name val="Calibri"/>
      <family val="2"/>
      <scheme val="minor"/>
    </font>
    <font>
      <b/>
      <u/>
      <sz val="10"/>
      <name val="Calibri"/>
      <family val="2"/>
      <scheme val="minor"/>
    </font>
    <font>
      <sz val="11"/>
      <name val="Calibri"/>
      <family val="2"/>
      <scheme val="minor"/>
    </font>
    <font>
      <sz val="10"/>
      <color rgb="FF000000"/>
      <name val="Calibri"/>
      <family val="2"/>
    </font>
    <font>
      <sz val="10"/>
      <name val="Calibri"/>
      <family val="2"/>
    </font>
    <font>
      <sz val="10"/>
      <color theme="1"/>
      <name val="Calibri"/>
      <family val="2"/>
    </font>
    <font>
      <b/>
      <sz val="10"/>
      <name val="Calibri"/>
      <family val="2"/>
      <scheme val="minor"/>
    </font>
    <font>
      <b/>
      <sz val="10"/>
      <color theme="1"/>
      <name val="Calibri"/>
      <family val="2"/>
      <scheme val="minor"/>
    </font>
    <font>
      <sz val="9"/>
      <name val="Arial"/>
      <family val="2"/>
    </font>
    <font>
      <sz val="11"/>
      <color rgb="FF9C5700"/>
      <name val="Calibri"/>
      <family val="2"/>
      <scheme val="minor"/>
    </font>
    <font>
      <i/>
      <sz val="11"/>
      <name val="Calibri"/>
      <family val="2"/>
      <scheme val="minor"/>
    </font>
    <font>
      <b/>
      <sz val="10"/>
      <color indexed="81"/>
      <name val="Tahoma"/>
      <family val="2"/>
    </font>
    <font>
      <b/>
      <sz val="11"/>
      <color indexed="81"/>
      <name val="Tahoma"/>
      <family val="2"/>
    </font>
    <font>
      <sz val="11"/>
      <color indexed="81"/>
      <name val="Tahoma"/>
      <family val="2"/>
    </font>
    <font>
      <u/>
      <sz val="11"/>
      <color theme="10"/>
      <name val="Calibri"/>
      <family val="2"/>
      <scheme val="minor"/>
    </font>
    <font>
      <b/>
      <sz val="10"/>
      <color rgb="FFFF0000"/>
      <name val="Calibri"/>
      <family val="2"/>
      <scheme val="minor"/>
    </font>
    <font>
      <sz val="12"/>
      <color rgb="FF000000"/>
      <name val="Calibri"/>
      <family val="2"/>
      <scheme val="minor"/>
    </font>
    <font>
      <u/>
      <sz val="10"/>
      <color rgb="FFFF0000"/>
      <name val="Calibri"/>
      <family val="2"/>
      <scheme val="minor"/>
    </font>
    <font>
      <b/>
      <u/>
      <sz val="10"/>
      <color rgb="FFFF0000"/>
      <name val="Calibri"/>
      <family val="2"/>
      <scheme val="minor"/>
    </font>
    <font>
      <sz val="11"/>
      <color rgb="FFFF0000"/>
      <name val="Calibri"/>
      <family val="2"/>
      <scheme val="minor"/>
    </font>
    <font>
      <u/>
      <sz val="11"/>
      <color rgb="FFFF0000"/>
      <name val="Calibri"/>
      <family val="2"/>
      <scheme val="minor"/>
    </font>
    <font>
      <b/>
      <u/>
      <sz val="11"/>
      <color rgb="FFFF0000"/>
      <name val="Calibri"/>
      <family val="2"/>
      <scheme val="minor"/>
    </font>
    <font>
      <strike/>
      <sz val="10"/>
      <color theme="1"/>
      <name val="Calibri"/>
      <family val="2"/>
      <scheme val="minor"/>
    </font>
    <font>
      <b/>
      <u/>
      <sz val="10"/>
      <color theme="8" tint="-0.249977111117893"/>
      <name val="Calibri"/>
      <family val="2"/>
      <scheme val="minor"/>
    </font>
    <font>
      <b/>
      <sz val="10"/>
      <color rgb="FF000000"/>
      <name val="Calibri"/>
      <family val="2"/>
    </font>
    <font>
      <strike/>
      <sz val="10"/>
      <color rgb="FF000000"/>
      <name val="Calibri"/>
      <family val="2"/>
    </font>
    <font>
      <b/>
      <sz val="10"/>
      <color rgb="FFFF0000"/>
      <name val="Calibri"/>
      <family val="2"/>
    </font>
    <font>
      <sz val="11"/>
      <color rgb="FF000000"/>
      <name val="Calibri"/>
      <family val="2"/>
      <scheme val="minor"/>
    </font>
    <font>
      <sz val="11"/>
      <name val="Calibri"/>
      <family val="2"/>
    </font>
    <font>
      <sz val="11"/>
      <color rgb="FF000000"/>
      <name val="Calibri"/>
      <family val="2"/>
    </font>
  </fonts>
  <fills count="11">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FFFFF"/>
        <bgColor indexed="64"/>
      </patternFill>
    </fill>
    <fill>
      <patternFill patternType="solid">
        <fgColor theme="9" tint="0.59999389629810485"/>
        <bgColor indexed="64"/>
      </patternFill>
    </fill>
    <fill>
      <patternFill patternType="solid">
        <fgColor rgb="FF7030A0"/>
        <bgColor indexed="64"/>
      </patternFill>
    </fill>
    <fill>
      <patternFill patternType="solid">
        <fgColor rgb="FF00B050"/>
        <bgColor indexed="64"/>
      </patternFill>
    </fill>
    <fill>
      <patternFill patternType="solid">
        <fgColor theme="9" tint="0.59999389629810485"/>
        <bgColor rgb="FF000000"/>
      </patternFill>
    </fill>
    <fill>
      <patternFill patternType="solid">
        <fgColor rgb="FFFFEB9C"/>
      </patternFill>
    </fill>
    <fill>
      <patternFill patternType="solid">
        <fgColor theme="7" tint="0.79998168889431442"/>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indexed="64"/>
      </right>
      <top/>
      <bottom style="thin">
        <color indexed="64"/>
      </bottom>
      <diagonal/>
    </border>
  </borders>
  <cellStyleXfs count="6">
    <xf numFmtId="0" fontId="0" fillId="0" borderId="0"/>
    <xf numFmtId="9" fontId="10" fillId="0" borderId="0" applyFont="0" applyFill="0" applyBorder="0" applyAlignment="0" applyProtection="0"/>
    <xf numFmtId="42" fontId="10" fillId="0" borderId="0" applyFont="0" applyFill="0" applyBorder="0" applyAlignment="0" applyProtection="0"/>
    <xf numFmtId="0" fontId="28" fillId="9" borderId="0" applyNumberFormat="0" applyBorder="0" applyAlignment="0" applyProtection="0"/>
    <xf numFmtId="0" fontId="10" fillId="10" borderId="0" applyNumberFormat="0" applyBorder="0" applyAlignment="0" applyProtection="0"/>
    <xf numFmtId="0" fontId="33" fillId="0" borderId="0" applyNumberFormat="0" applyFill="0" applyBorder="0" applyAlignment="0" applyProtection="0"/>
  </cellStyleXfs>
  <cellXfs count="273">
    <xf numFmtId="0" fontId="0" fillId="0" borderId="0" xfId="0"/>
    <xf numFmtId="0" fontId="3" fillId="0" borderId="0" xfId="0" applyFont="1" applyAlignment="1">
      <alignment vertical="center"/>
    </xf>
    <xf numFmtId="0" fontId="4" fillId="0" borderId="0" xfId="0" applyFont="1"/>
    <xf numFmtId="0" fontId="5" fillId="0" borderId="0" xfId="0" applyFont="1" applyAlignment="1">
      <alignment horizontal="left" vertical="top" wrapText="1"/>
    </xf>
    <xf numFmtId="0" fontId="5" fillId="0" borderId="0" xfId="0" applyFont="1" applyAlignment="1">
      <alignment horizontal="left" wrapText="1"/>
    </xf>
    <xf numFmtId="0" fontId="6" fillId="0" borderId="0" xfId="0" applyFont="1"/>
    <xf numFmtId="0" fontId="4" fillId="0" borderId="0" xfId="0" applyFont="1" applyAlignment="1">
      <alignment horizontal="center" vertical="center"/>
    </xf>
    <xf numFmtId="0" fontId="7" fillId="0" borderId="2" xfId="0" applyFont="1" applyBorder="1" applyAlignment="1">
      <alignment vertical="center" wrapText="1"/>
    </xf>
    <xf numFmtId="9" fontId="8" fillId="4" borderId="2" xfId="0" applyNumberFormat="1" applyFont="1" applyFill="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top" wrapText="1"/>
    </xf>
    <xf numFmtId="0" fontId="9" fillId="0" borderId="0" xfId="0" applyFont="1"/>
    <xf numFmtId="0" fontId="5" fillId="0" borderId="0" xfId="0" applyFont="1"/>
    <xf numFmtId="0" fontId="0" fillId="0" borderId="0" xfId="0" applyAlignment="1">
      <alignment vertical="center"/>
    </xf>
    <xf numFmtId="0" fontId="0" fillId="0" borderId="0" xfId="0" applyAlignment="1">
      <alignment horizontal="left" vertical="top" wrapText="1"/>
    </xf>
    <xf numFmtId="0" fontId="0" fillId="0" borderId="0" xfId="0" applyAlignment="1">
      <alignment vertical="top" wrapText="1"/>
    </xf>
    <xf numFmtId="0" fontId="11" fillId="0" borderId="0" xfId="0" applyFont="1"/>
    <xf numFmtId="0" fontId="0" fillId="0" borderId="0" xfId="0" applyAlignment="1">
      <alignment horizontal="justify" vertical="center"/>
    </xf>
    <xf numFmtId="0" fontId="1" fillId="6" borderId="4" xfId="0" applyFont="1" applyFill="1" applyBorder="1" applyAlignment="1">
      <alignment horizontal="center" vertical="center"/>
    </xf>
    <xf numFmtId="0" fontId="0" fillId="0" borderId="0" xfId="0" applyAlignment="1">
      <alignment wrapText="1"/>
    </xf>
    <xf numFmtId="0" fontId="0" fillId="0" borderId="0" xfId="0" applyAlignment="1">
      <alignment vertical="center" wrapText="1"/>
    </xf>
    <xf numFmtId="0" fontId="0" fillId="7" borderId="0" xfId="0" applyFill="1" applyAlignment="1">
      <alignment vertical="center" wrapText="1"/>
    </xf>
    <xf numFmtId="0" fontId="7" fillId="0" borderId="3" xfId="0" applyFont="1" applyBorder="1" applyAlignment="1">
      <alignment horizontal="left" vertical="top" wrapText="1"/>
    </xf>
    <xf numFmtId="0" fontId="15" fillId="0" borderId="1" xfId="0" applyFont="1" applyBorder="1" applyAlignment="1">
      <alignment horizontal="left" vertical="center" wrapText="1"/>
    </xf>
    <xf numFmtId="0" fontId="16" fillId="0" borderId="1" xfId="0" applyFont="1" applyBorder="1" applyAlignment="1">
      <alignment horizontal="left" vertical="center" wrapText="1"/>
    </xf>
    <xf numFmtId="0" fontId="9" fillId="2" borderId="0" xfId="0" applyFont="1" applyFill="1"/>
    <xf numFmtId="0" fontId="9" fillId="2" borderId="0" xfId="0" applyFont="1" applyFill="1" applyAlignment="1">
      <alignment vertical="top" wrapText="1"/>
    </xf>
    <xf numFmtId="9" fontId="13" fillId="5" borderId="1" xfId="1" applyFont="1" applyFill="1" applyBorder="1" applyAlignment="1">
      <alignment horizontal="center" vertical="center"/>
    </xf>
    <xf numFmtId="9" fontId="13" fillId="5" borderId="1" xfId="1" applyFont="1" applyFill="1" applyBorder="1" applyAlignment="1">
      <alignment horizontal="center" vertical="center" wrapText="1"/>
    </xf>
    <xf numFmtId="9" fontId="9" fillId="5" borderId="1" xfId="1" applyFont="1" applyFill="1" applyBorder="1" applyAlignment="1">
      <alignment horizontal="center" vertical="center"/>
    </xf>
    <xf numFmtId="0" fontId="9" fillId="5" borderId="1" xfId="0" applyFont="1" applyFill="1" applyBorder="1" applyAlignment="1">
      <alignment horizontal="center" vertical="center"/>
    </xf>
    <xf numFmtId="9" fontId="9" fillId="5" borderId="1" xfId="1" applyFont="1" applyFill="1" applyBorder="1" applyAlignment="1">
      <alignment horizontal="center" vertical="center" wrapText="1"/>
    </xf>
    <xf numFmtId="9" fontId="13" fillId="5" borderId="6" xfId="0" applyNumberFormat="1" applyFont="1" applyFill="1" applyBorder="1" applyAlignment="1">
      <alignment horizontal="center" vertical="center"/>
    </xf>
    <xf numFmtId="14" fontId="9" fillId="0" borderId="0" xfId="0" applyNumberFormat="1" applyFont="1"/>
    <xf numFmtId="9" fontId="13" fillId="8" borderId="1" xfId="1" applyFont="1" applyFill="1" applyBorder="1" applyAlignment="1">
      <alignment horizontal="center" vertical="center"/>
    </xf>
    <xf numFmtId="0" fontId="9" fillId="8" borderId="1" xfId="0" applyFont="1" applyFill="1" applyBorder="1" applyAlignment="1">
      <alignment horizontal="center" vertical="center" wrapText="1"/>
    </xf>
    <xf numFmtId="9" fontId="13" fillId="8" borderId="1" xfId="0" applyNumberFormat="1" applyFont="1" applyFill="1" applyBorder="1" applyAlignment="1">
      <alignment horizontal="center" vertical="center"/>
    </xf>
    <xf numFmtId="9" fontId="13" fillId="8" borderId="1" xfId="1" applyFont="1" applyFill="1" applyBorder="1" applyAlignment="1">
      <alignment horizontal="center" vertical="center" wrapText="1"/>
    </xf>
    <xf numFmtId="14" fontId="13" fillId="8" borderId="1" xfId="0" applyNumberFormat="1" applyFont="1" applyFill="1" applyBorder="1" applyAlignment="1">
      <alignment horizontal="center" vertical="center"/>
    </xf>
    <xf numFmtId="9" fontId="9" fillId="8" borderId="1" xfId="1" applyFont="1" applyFill="1" applyBorder="1" applyAlignment="1">
      <alignment horizontal="center" vertical="center"/>
    </xf>
    <xf numFmtId="0" fontId="9" fillId="8" borderId="1" xfId="0" applyFont="1" applyFill="1" applyBorder="1" applyAlignment="1">
      <alignment horizontal="center" vertical="center"/>
    </xf>
    <xf numFmtId="9" fontId="9" fillId="8" borderId="1" xfId="1" applyFont="1" applyFill="1" applyBorder="1" applyAlignment="1">
      <alignment horizontal="center" vertical="center" wrapText="1"/>
    </xf>
    <xf numFmtId="9" fontId="9" fillId="0" borderId="0" xfId="0" applyNumberFormat="1" applyFont="1"/>
    <xf numFmtId="14" fontId="13" fillId="5" borderId="1" xfId="0" applyNumberFormat="1" applyFont="1" applyFill="1" applyBorder="1" applyAlignment="1">
      <alignment horizontal="center" vertical="center" wrapText="1" shrinkToFit="1"/>
    </xf>
    <xf numFmtId="164" fontId="13" fillId="5" borderId="1" xfId="1" applyNumberFormat="1" applyFont="1" applyFill="1" applyBorder="1" applyAlignment="1">
      <alignment horizontal="center" vertical="center"/>
    </xf>
    <xf numFmtId="14" fontId="13" fillId="5" borderId="1" xfId="0" applyNumberFormat="1"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8" xfId="0" applyFont="1" applyFill="1" applyBorder="1" applyAlignment="1">
      <alignment horizontal="center" vertical="center"/>
    </xf>
    <xf numFmtId="14" fontId="13" fillId="5" borderId="8" xfId="0" applyNumberFormat="1" applyFont="1" applyFill="1" applyBorder="1" applyAlignment="1">
      <alignment horizontal="center" vertical="center"/>
    </xf>
    <xf numFmtId="9" fontId="13" fillId="5" borderId="8" xfId="1" applyFont="1" applyFill="1" applyBorder="1" applyAlignment="1">
      <alignment horizontal="center" vertical="center"/>
    </xf>
    <xf numFmtId="9" fontId="13" fillId="5" borderId="8" xfId="1"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14" fontId="2" fillId="3" borderId="18" xfId="0" applyNumberFormat="1" applyFont="1" applyFill="1" applyBorder="1" applyAlignment="1">
      <alignment horizontal="center" vertical="center" wrapText="1"/>
    </xf>
    <xf numFmtId="0" fontId="2" fillId="3" borderId="19" xfId="0" applyFont="1" applyFill="1" applyBorder="1" applyAlignment="1">
      <alignment horizontal="center" vertical="center" wrapText="1"/>
    </xf>
    <xf numFmtId="0" fontId="9" fillId="5" borderId="8"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14" fontId="9" fillId="5" borderId="1" xfId="0" applyNumberFormat="1" applyFont="1" applyFill="1" applyBorder="1" applyAlignment="1">
      <alignment horizontal="center" vertical="center"/>
    </xf>
    <xf numFmtId="9" fontId="9" fillId="5" borderId="1" xfId="0" applyNumberFormat="1" applyFont="1" applyFill="1" applyBorder="1" applyAlignment="1">
      <alignment horizontal="center" vertical="center"/>
    </xf>
    <xf numFmtId="10" fontId="13" fillId="5" borderId="1" xfId="1" applyNumberFormat="1"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7" fillId="8" borderId="1"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9" fillId="0" borderId="0" xfId="0" applyFont="1" applyAlignment="1">
      <alignment horizontal="left" vertical="center"/>
    </xf>
    <xf numFmtId="0" fontId="13"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 xfId="0" applyFont="1" applyFill="1" applyBorder="1" applyAlignment="1">
      <alignment horizontal="left" vertical="center" wrapText="1"/>
    </xf>
    <xf numFmtId="9" fontId="13" fillId="5" borderId="1" xfId="0" applyNumberFormat="1" applyFont="1" applyFill="1" applyBorder="1" applyAlignment="1">
      <alignment horizontal="center" vertical="center" wrapText="1"/>
    </xf>
    <xf numFmtId="0" fontId="13" fillId="5" borderId="1" xfId="0" applyFont="1" applyFill="1" applyBorder="1" applyAlignment="1">
      <alignment horizontal="left" vertical="center" wrapText="1" shrinkToFit="1"/>
    </xf>
    <xf numFmtId="0" fontId="17" fillId="5" borderId="1" xfId="0" applyFont="1" applyFill="1" applyBorder="1" applyAlignment="1">
      <alignment horizontal="left" vertical="center" wrapText="1" shrinkToFit="1"/>
    </xf>
    <xf numFmtId="0" fontId="9" fillId="5" borderId="1" xfId="0" applyFont="1" applyFill="1" applyBorder="1" applyAlignment="1">
      <alignment horizontal="left" vertical="center" wrapText="1"/>
    </xf>
    <xf numFmtId="0" fontId="13" fillId="5" borderId="1" xfId="0" applyFont="1" applyFill="1" applyBorder="1" applyAlignment="1">
      <alignment horizontal="center" vertical="center"/>
    </xf>
    <xf numFmtId="0" fontId="2" fillId="3" borderId="13" xfId="0" applyFont="1" applyFill="1" applyBorder="1" applyAlignment="1">
      <alignment horizontal="center" vertical="center"/>
    </xf>
    <xf numFmtId="9" fontId="13" fillId="5" borderId="1" xfId="0" applyNumberFormat="1" applyFont="1" applyFill="1" applyBorder="1" applyAlignment="1">
      <alignment horizontal="center" vertical="center"/>
    </xf>
    <xf numFmtId="14" fontId="13" fillId="5" borderId="1" xfId="0" applyNumberFormat="1" applyFont="1" applyFill="1" applyBorder="1" applyAlignment="1">
      <alignment horizontal="center" vertical="center"/>
    </xf>
    <xf numFmtId="0" fontId="13" fillId="8" borderId="1" xfId="0" applyFont="1" applyFill="1" applyBorder="1" applyAlignment="1">
      <alignment horizontal="center" vertical="center" wrapText="1"/>
    </xf>
    <xf numFmtId="0" fontId="13" fillId="8" borderId="1" xfId="0" applyFont="1" applyFill="1" applyBorder="1" applyAlignment="1">
      <alignment horizontal="left" vertical="center" wrapText="1"/>
    </xf>
    <xf numFmtId="0" fontId="9" fillId="8" borderId="1" xfId="0" applyFont="1" applyFill="1" applyBorder="1" applyAlignment="1">
      <alignment horizontal="left" vertical="center" wrapText="1"/>
    </xf>
    <xf numFmtId="0" fontId="13" fillId="8" borderId="1" xfId="0" applyFont="1" applyFill="1" applyBorder="1" applyAlignment="1">
      <alignment horizontal="center" vertical="center"/>
    </xf>
    <xf numFmtId="9" fontId="13" fillId="8" borderId="1" xfId="0" applyNumberFormat="1" applyFont="1" applyFill="1" applyBorder="1" applyAlignment="1">
      <alignment horizontal="center" vertical="center" wrapText="1"/>
    </xf>
    <xf numFmtId="10" fontId="13" fillId="8" borderId="1" xfId="0" applyNumberFormat="1" applyFont="1" applyFill="1" applyBorder="1" applyAlignment="1">
      <alignment horizontal="center" vertical="center" wrapText="1"/>
    </xf>
    <xf numFmtId="9" fontId="13" fillId="5" borderId="25" xfId="0" applyNumberFormat="1" applyFont="1" applyFill="1" applyBorder="1" applyAlignment="1">
      <alignment horizontal="center" vertical="center" wrapText="1"/>
    </xf>
    <xf numFmtId="0" fontId="13" fillId="5" borderId="1" xfId="0" applyFont="1" applyFill="1" applyBorder="1" applyAlignment="1">
      <alignment horizontal="left" vertical="top" wrapText="1"/>
    </xf>
    <xf numFmtId="0" fontId="9" fillId="5" borderId="0" xfId="0" applyFont="1" applyFill="1"/>
    <xf numFmtId="9" fontId="21" fillId="5" borderId="1" xfId="1" applyFont="1" applyFill="1" applyBorder="1" applyAlignment="1">
      <alignment horizontal="center" vertical="center"/>
    </xf>
    <xf numFmtId="0" fontId="21" fillId="5" borderId="1" xfId="0" applyFont="1" applyFill="1" applyBorder="1" applyAlignment="1">
      <alignment horizontal="center" vertical="center" wrapText="1"/>
    </xf>
    <xf numFmtId="0" fontId="21" fillId="5" borderId="1" xfId="0" applyFont="1" applyFill="1" applyBorder="1" applyAlignment="1">
      <alignment horizontal="center" vertical="center"/>
    </xf>
    <xf numFmtId="9" fontId="21" fillId="5" borderId="1" xfId="1" applyFont="1" applyFill="1" applyBorder="1" applyAlignment="1">
      <alignment horizontal="center" vertical="center" wrapText="1"/>
    </xf>
    <xf numFmtId="0" fontId="13" fillId="5" borderId="25" xfId="0" applyFont="1" applyFill="1" applyBorder="1" applyAlignment="1">
      <alignment horizontal="center" vertical="center"/>
    </xf>
    <xf numFmtId="9" fontId="13" fillId="5" borderId="30" xfId="1" applyFont="1" applyFill="1" applyBorder="1" applyAlignment="1">
      <alignment horizontal="center" vertical="center"/>
    </xf>
    <xf numFmtId="0" fontId="13" fillId="5" borderId="2" xfId="0" applyFont="1" applyFill="1" applyBorder="1" applyAlignment="1">
      <alignment vertical="center" wrapText="1"/>
    </xf>
    <xf numFmtId="0" fontId="13" fillId="5" borderId="1" xfId="0" applyFont="1" applyFill="1" applyBorder="1" applyAlignment="1">
      <alignment vertical="center" wrapText="1"/>
    </xf>
    <xf numFmtId="0" fontId="33" fillId="5" borderId="1" xfId="5" applyFill="1" applyBorder="1" applyAlignment="1">
      <alignment horizontal="center" vertical="center" wrapText="1"/>
    </xf>
    <xf numFmtId="0" fontId="9" fillId="5" borderId="1" xfId="3" applyFont="1" applyFill="1" applyBorder="1" applyAlignment="1">
      <alignment vertical="center" wrapText="1"/>
    </xf>
    <xf numFmtId="0" fontId="9" fillId="5" borderId="1" xfId="3" applyFont="1" applyFill="1" applyBorder="1" applyAlignment="1">
      <alignment horizontal="center" vertical="center" wrapText="1"/>
    </xf>
    <xf numFmtId="14" fontId="9" fillId="5" borderId="1" xfId="3" applyNumberFormat="1" applyFont="1" applyFill="1" applyBorder="1" applyAlignment="1">
      <alignment horizontal="center" vertical="center"/>
    </xf>
    <xf numFmtId="9" fontId="0" fillId="5" borderId="1" xfId="4" applyNumberFormat="1" applyFon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9" fontId="39" fillId="5" borderId="1" xfId="1" applyFont="1" applyFill="1" applyBorder="1" applyAlignment="1">
      <alignment horizontal="center" vertical="center"/>
    </xf>
    <xf numFmtId="0" fontId="39" fillId="5" borderId="1" xfId="0" applyFont="1" applyFill="1" applyBorder="1" applyAlignment="1">
      <alignment horizontal="center" vertical="center" wrapText="1"/>
    </xf>
    <xf numFmtId="14" fontId="19" fillId="5" borderId="1" xfId="0" applyNumberFormat="1" applyFont="1" applyFill="1" applyBorder="1" applyAlignment="1">
      <alignment horizontal="center" vertical="center"/>
    </xf>
    <xf numFmtId="49" fontId="9" fillId="5" borderId="1" xfId="0" applyNumberFormat="1" applyFont="1" applyFill="1" applyBorder="1" applyAlignment="1">
      <alignment horizontal="left" vertical="center" wrapText="1"/>
    </xf>
    <xf numFmtId="0" fontId="13" fillId="5" borderId="2" xfId="0" applyFont="1" applyFill="1" applyBorder="1" applyAlignment="1">
      <alignment vertical="top" wrapText="1"/>
    </xf>
    <xf numFmtId="0" fontId="21" fillId="5" borderId="1" xfId="0" applyFont="1" applyFill="1" applyBorder="1" applyAlignment="1">
      <alignment horizontal="left" vertical="center" wrapText="1"/>
    </xf>
    <xf numFmtId="9" fontId="13" fillId="5" borderId="2" xfId="1" applyFont="1" applyFill="1" applyBorder="1" applyAlignment="1">
      <alignment horizontal="center" vertical="center"/>
    </xf>
    <xf numFmtId="164" fontId="13" fillId="5" borderId="7" xfId="1" applyNumberFormat="1" applyFont="1" applyFill="1" applyBorder="1" applyAlignment="1">
      <alignment horizontal="center" vertical="center"/>
    </xf>
    <xf numFmtId="164" fontId="13" fillId="5" borderId="7" xfId="1" applyNumberFormat="1" applyFont="1" applyFill="1" applyBorder="1" applyAlignment="1">
      <alignment horizontal="center" vertical="center" wrapText="1"/>
    </xf>
    <xf numFmtId="0" fontId="13" fillId="5" borderId="1" xfId="0" applyFont="1" applyFill="1" applyBorder="1" applyAlignment="1">
      <alignment horizontal="center" vertical="top" wrapText="1"/>
    </xf>
    <xf numFmtId="0" fontId="21" fillId="5" borderId="26" xfId="0" applyFont="1" applyFill="1" applyBorder="1" applyAlignment="1">
      <alignment horizontal="center" vertical="center" wrapText="1"/>
    </xf>
    <xf numFmtId="164" fontId="21" fillId="5" borderId="1" xfId="1" applyNumberFormat="1" applyFont="1" applyFill="1" applyBorder="1" applyAlignment="1">
      <alignment horizontal="center" vertical="center" wrapText="1"/>
    </xf>
    <xf numFmtId="0" fontId="48" fillId="5" borderId="1" xfId="0" applyFont="1" applyFill="1" applyBorder="1" applyAlignment="1">
      <alignment horizontal="center" vertical="center" wrapText="1"/>
    </xf>
    <xf numFmtId="0" fontId="17" fillId="5" borderId="1" xfId="0" applyFont="1" applyFill="1" applyBorder="1" applyAlignment="1">
      <alignment vertical="center" wrapText="1" shrinkToFit="1"/>
    </xf>
    <xf numFmtId="0" fontId="21" fillId="5" borderId="2" xfId="0" applyFont="1" applyFill="1" applyBorder="1" applyAlignment="1">
      <alignment horizontal="center" vertical="center" wrapText="1"/>
    </xf>
    <xf numFmtId="9" fontId="21" fillId="5" borderId="1" xfId="0" applyNumberFormat="1" applyFont="1" applyFill="1" applyBorder="1" applyAlignment="1">
      <alignment horizontal="center" vertical="center" wrapText="1"/>
    </xf>
    <xf numFmtId="10" fontId="13" fillId="5" borderId="1" xfId="1" applyNumberFormat="1" applyFont="1" applyFill="1" applyBorder="1" applyAlignment="1">
      <alignment horizontal="center" vertical="center" wrapText="1"/>
    </xf>
    <xf numFmtId="0" fontId="27" fillId="5" borderId="1" xfId="0" applyFont="1" applyFill="1" applyBorder="1" applyAlignment="1">
      <alignment horizontal="left" vertical="center" wrapText="1"/>
    </xf>
    <xf numFmtId="0" fontId="9" fillId="5" borderId="1" xfId="0" applyFont="1" applyFill="1" applyBorder="1" applyAlignment="1">
      <alignment horizontal="justify" vertical="center" wrapText="1"/>
    </xf>
    <xf numFmtId="0" fontId="9" fillId="5" borderId="1" xfId="0" applyFont="1" applyFill="1" applyBorder="1"/>
    <xf numFmtId="0" fontId="21" fillId="5" borderId="1" xfId="0" applyFont="1" applyFill="1" applyBorder="1" applyAlignment="1">
      <alignment horizontal="center" vertical="top" wrapText="1"/>
    </xf>
    <xf numFmtId="0" fontId="9" fillId="5" borderId="1" xfId="0" applyFont="1" applyFill="1" applyBorder="1" applyAlignment="1">
      <alignment horizontal="left" vertical="top" wrapText="1"/>
    </xf>
    <xf numFmtId="14" fontId="13" fillId="5" borderId="1" xfId="0" applyNumberFormat="1" applyFont="1" applyFill="1" applyBorder="1" applyAlignment="1">
      <alignment horizontal="left" vertical="center" wrapText="1"/>
    </xf>
    <xf numFmtId="0" fontId="13" fillId="5" borderId="1" xfId="0" applyFont="1" applyFill="1" applyBorder="1" applyAlignment="1">
      <alignment horizontal="left" vertical="top" wrapText="1" shrinkToFit="1"/>
    </xf>
    <xf numFmtId="14" fontId="13" fillId="8" borderId="1" xfId="0" applyNumberFormat="1" applyFont="1" applyFill="1" applyBorder="1" applyAlignment="1">
      <alignment horizontal="center" vertical="center" wrapText="1"/>
    </xf>
    <xf numFmtId="9" fontId="21" fillId="5" borderId="1" xfId="0" applyNumberFormat="1" applyFont="1" applyFill="1" applyBorder="1" applyAlignment="1">
      <alignment horizontal="center" vertical="center"/>
    </xf>
    <xf numFmtId="0" fontId="13" fillId="5" borderId="2"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33" fillId="5" borderId="1" xfId="5" applyFill="1" applyBorder="1" applyAlignment="1">
      <alignment horizontal="center" vertical="center" wrapText="1"/>
    </xf>
    <xf numFmtId="0" fontId="33" fillId="5" borderId="2" xfId="5" applyFill="1" applyBorder="1" applyAlignment="1">
      <alignment horizontal="center" vertical="center" wrapText="1"/>
    </xf>
    <xf numFmtId="0" fontId="33" fillId="5" borderId="3" xfId="5" applyFill="1" applyBorder="1" applyAlignment="1">
      <alignment horizontal="center" vertical="center" wrapText="1"/>
    </xf>
    <xf numFmtId="0" fontId="33" fillId="5" borderId="7" xfId="5" applyFill="1" applyBorder="1" applyAlignment="1">
      <alignment horizontal="center" vertical="center" wrapText="1"/>
    </xf>
    <xf numFmtId="0" fontId="13" fillId="5" borderId="1" xfId="0" applyFont="1" applyFill="1" applyBorder="1" applyAlignment="1">
      <alignment horizontal="left" vertical="center" wrapText="1" shrinkToFit="1"/>
    </xf>
    <xf numFmtId="0" fontId="13" fillId="5" borderId="1" xfId="0" applyFont="1" applyFill="1" applyBorder="1" applyAlignment="1">
      <alignment horizontal="left" vertical="center" wrapText="1"/>
    </xf>
    <xf numFmtId="0" fontId="17" fillId="5" borderId="1" xfId="0" applyFont="1" applyFill="1" applyBorder="1" applyAlignment="1">
      <alignment horizontal="left" vertical="center" wrapText="1" shrinkToFit="1"/>
    </xf>
    <xf numFmtId="9" fontId="13" fillId="5" borderId="1" xfId="0" applyNumberFormat="1" applyFont="1" applyFill="1" applyBorder="1" applyAlignment="1">
      <alignment horizontal="center" vertical="center" wrapText="1"/>
    </xf>
    <xf numFmtId="0" fontId="9" fillId="5" borderId="1" xfId="2" applyNumberFormat="1" applyFont="1" applyFill="1" applyBorder="1" applyAlignment="1">
      <alignment horizontal="left"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21" fillId="5" borderId="20"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7" xfId="0"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 xfId="0" applyFont="1" applyFill="1" applyBorder="1" applyAlignment="1">
      <alignment horizontal="left" vertical="center" wrapText="1"/>
    </xf>
    <xf numFmtId="0" fontId="13" fillId="5"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6" borderId="14"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14" fontId="13" fillId="5" borderId="1" xfId="0" applyNumberFormat="1" applyFont="1" applyFill="1" applyBorder="1" applyAlignment="1">
      <alignment horizontal="center" vertical="center"/>
    </xf>
    <xf numFmtId="9" fontId="13" fillId="5" borderId="1" xfId="0" applyNumberFormat="1" applyFont="1" applyFill="1" applyBorder="1" applyAlignment="1">
      <alignment horizontal="center" vertical="center"/>
    </xf>
    <xf numFmtId="14" fontId="21" fillId="5" borderId="2" xfId="0" applyNumberFormat="1" applyFont="1" applyFill="1" applyBorder="1" applyAlignment="1">
      <alignment horizontal="center" vertical="center"/>
    </xf>
    <xf numFmtId="14" fontId="21" fillId="5" borderId="3" xfId="0" applyNumberFormat="1" applyFont="1" applyFill="1" applyBorder="1" applyAlignment="1">
      <alignment horizontal="center" vertical="center"/>
    </xf>
    <xf numFmtId="14" fontId="21" fillId="5" borderId="7" xfId="0" applyNumberFormat="1" applyFont="1" applyFill="1" applyBorder="1" applyAlignment="1">
      <alignment horizontal="center" vertical="center"/>
    </xf>
    <xf numFmtId="0" fontId="9" fillId="8" borderId="1" xfId="0" applyFont="1" applyFill="1" applyBorder="1" applyAlignment="1">
      <alignment horizontal="left" vertical="center" wrapText="1"/>
    </xf>
    <xf numFmtId="0" fontId="13" fillId="8" borderId="1" xfId="0" applyFont="1" applyFill="1" applyBorder="1" applyAlignment="1">
      <alignment horizontal="center" vertical="center"/>
    </xf>
    <xf numFmtId="0" fontId="13" fillId="8" borderId="5"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8" borderId="1" xfId="0" applyFont="1" applyFill="1" applyBorder="1" applyAlignment="1">
      <alignment horizontal="left" vertical="center" wrapText="1"/>
    </xf>
    <xf numFmtId="0" fontId="13" fillId="8" borderId="2" xfId="0" applyFont="1" applyFill="1" applyBorder="1" applyAlignment="1">
      <alignment horizontal="left" vertical="center" wrapText="1"/>
    </xf>
    <xf numFmtId="0" fontId="13" fillId="5" borderId="0" xfId="0" applyFont="1" applyFill="1" applyAlignment="1">
      <alignment vertical="center"/>
    </xf>
    <xf numFmtId="0" fontId="13" fillId="8" borderId="7" xfId="0" applyFont="1" applyFill="1" applyBorder="1" applyAlignment="1">
      <alignment horizontal="left" vertical="center" wrapText="1"/>
    </xf>
    <xf numFmtId="0" fontId="35" fillId="5" borderId="0" xfId="0" applyFont="1" applyFill="1" applyAlignment="1">
      <alignment vertical="center" wrapText="1"/>
    </xf>
    <xf numFmtId="0" fontId="22" fillId="5" borderId="1"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13" fillId="5" borderId="1" xfId="0" applyFont="1" applyFill="1" applyBorder="1" applyAlignment="1">
      <alignment horizontal="justify" vertical="center" wrapText="1"/>
    </xf>
    <xf numFmtId="0" fontId="13" fillId="5" borderId="1" xfId="0" applyFont="1" applyFill="1" applyBorder="1" applyAlignment="1">
      <alignment horizontal="justify" vertical="center"/>
    </xf>
    <xf numFmtId="0" fontId="0" fillId="5" borderId="0" xfId="0" applyFill="1" applyAlignment="1">
      <alignment wrapText="1"/>
    </xf>
    <xf numFmtId="0" fontId="44" fillId="5" borderId="1" xfId="0" applyFont="1" applyFill="1" applyBorder="1" applyAlignment="1">
      <alignment horizontal="left" vertical="center" wrapText="1"/>
    </xf>
    <xf numFmtId="0" fontId="19" fillId="5" borderId="1" xfId="0" applyFont="1" applyFill="1" applyBorder="1" applyAlignment="1">
      <alignment horizontal="left" vertical="center" wrapText="1"/>
    </xf>
    <xf numFmtId="9" fontId="9" fillId="5" borderId="0" xfId="0" applyNumberFormat="1" applyFont="1" applyFill="1"/>
    <xf numFmtId="10" fontId="23" fillId="5" borderId="1" xfId="0" applyNumberFormat="1" applyFont="1" applyFill="1" applyBorder="1" applyAlignment="1">
      <alignment horizontal="center" vertical="center" wrapText="1"/>
    </xf>
    <xf numFmtId="0" fontId="23" fillId="5" borderId="1" xfId="0" applyFont="1" applyFill="1" applyBorder="1" applyAlignment="1">
      <alignment horizontal="left" vertical="center" wrapText="1"/>
    </xf>
    <xf numFmtId="164" fontId="13" fillId="5" borderId="1" xfId="1" applyNumberFormat="1" applyFont="1" applyFill="1" applyBorder="1" applyAlignment="1">
      <alignment horizontal="center" vertical="center" wrapText="1"/>
    </xf>
    <xf numFmtId="9" fontId="23" fillId="5" borderId="1" xfId="1" applyFont="1" applyFill="1" applyBorder="1" applyAlignment="1">
      <alignment horizontal="center" vertical="center"/>
    </xf>
    <xf numFmtId="9" fontId="16" fillId="5" borderId="1" xfId="1" applyFont="1" applyFill="1" applyBorder="1" applyAlignment="1">
      <alignment horizontal="center" vertical="center"/>
    </xf>
    <xf numFmtId="0" fontId="16" fillId="5" borderId="1" xfId="0" applyFont="1" applyFill="1" applyBorder="1" applyAlignment="1">
      <alignment horizontal="left" vertical="center" wrapText="1"/>
    </xf>
    <xf numFmtId="10" fontId="27" fillId="5" borderId="1" xfId="1" applyNumberFormat="1" applyFont="1" applyFill="1" applyBorder="1" applyAlignment="1">
      <alignment horizontal="center" vertical="center"/>
    </xf>
    <xf numFmtId="0" fontId="27" fillId="5" borderId="1" xfId="0" applyFont="1" applyFill="1" applyBorder="1" applyAlignment="1">
      <alignment horizontal="center" vertical="center" wrapText="1"/>
    </xf>
    <xf numFmtId="10" fontId="23" fillId="5" borderId="1" xfId="1" applyNumberFormat="1" applyFont="1" applyFill="1" applyBorder="1" applyAlignment="1">
      <alignment horizontal="center" vertical="center"/>
    </xf>
    <xf numFmtId="0" fontId="22" fillId="5" borderId="1" xfId="0" applyFont="1" applyFill="1" applyBorder="1" applyAlignment="1">
      <alignment vertical="top" wrapText="1"/>
    </xf>
    <xf numFmtId="0" fontId="22" fillId="5" borderId="1" xfId="0" applyFont="1" applyFill="1" applyBorder="1" applyAlignment="1">
      <alignment vertical="center" wrapText="1"/>
    </xf>
    <xf numFmtId="9" fontId="18" fillId="5" borderId="1" xfId="0" applyNumberFormat="1" applyFont="1" applyFill="1" applyBorder="1" applyAlignment="1">
      <alignment horizontal="center" vertical="center" wrapText="1"/>
    </xf>
    <xf numFmtId="0" fontId="24" fillId="5" borderId="1" xfId="0" applyFont="1" applyFill="1" applyBorder="1" applyAlignment="1">
      <alignment vertical="top" wrapText="1"/>
    </xf>
    <xf numFmtId="0" fontId="23" fillId="5" borderId="1" xfId="0" applyFont="1" applyFill="1" applyBorder="1" applyAlignment="1">
      <alignment horizontal="center" vertical="center" wrapText="1"/>
    </xf>
    <xf numFmtId="10" fontId="16" fillId="5" borderId="1" xfId="1" applyNumberFormat="1" applyFont="1" applyFill="1" applyBorder="1" applyAlignment="1">
      <alignment horizontal="center" vertical="center"/>
    </xf>
    <xf numFmtId="10" fontId="18" fillId="5" borderId="1" xfId="1" applyNumberFormat="1" applyFont="1" applyFill="1" applyBorder="1" applyAlignment="1">
      <alignment horizontal="center" vertical="center"/>
    </xf>
    <xf numFmtId="9" fontId="38" fillId="5" borderId="1" xfId="1" applyFont="1" applyFill="1" applyBorder="1" applyAlignment="1">
      <alignment horizontal="center" vertical="center"/>
    </xf>
    <xf numFmtId="0" fontId="36" fillId="5" borderId="1" xfId="0" applyFont="1" applyFill="1" applyBorder="1" applyAlignment="1">
      <alignment horizontal="center" vertical="center" wrapText="1"/>
    </xf>
    <xf numFmtId="9" fontId="18" fillId="5" borderId="1" xfId="1" applyFont="1" applyFill="1" applyBorder="1" applyAlignment="1">
      <alignment horizontal="center" vertical="center"/>
    </xf>
    <xf numFmtId="0" fontId="18" fillId="5" borderId="1" xfId="0" applyFont="1" applyFill="1" applyBorder="1" applyAlignment="1">
      <alignment horizontal="center" vertical="center" wrapText="1"/>
    </xf>
    <xf numFmtId="14" fontId="19" fillId="8" borderId="1" xfId="0" applyNumberFormat="1" applyFont="1" applyFill="1" applyBorder="1" applyAlignment="1">
      <alignment horizontal="center" vertical="center" wrapText="1"/>
    </xf>
    <xf numFmtId="0" fontId="21" fillId="5" borderId="1" xfId="0" applyFont="1" applyFill="1" applyBorder="1" applyAlignment="1">
      <alignment horizontal="left" vertical="top" wrapText="1"/>
    </xf>
    <xf numFmtId="0" fontId="13" fillId="5" borderId="1" xfId="0" applyFont="1" applyFill="1" applyBorder="1" applyAlignment="1">
      <alignment horizontal="left" vertical="center" wrapText="1" indent="1"/>
    </xf>
    <xf numFmtId="9" fontId="13" fillId="8" borderId="1" xfId="0" applyNumberFormat="1" applyFont="1" applyFill="1" applyBorder="1" applyAlignment="1">
      <alignment horizontal="center" vertical="center" wrapText="1"/>
    </xf>
    <xf numFmtId="10" fontId="9" fillId="5" borderId="1" xfId="1" applyNumberFormat="1" applyFont="1" applyFill="1" applyBorder="1" applyAlignment="1">
      <alignment horizontal="center" vertical="center"/>
    </xf>
    <xf numFmtId="0" fontId="22" fillId="5" borderId="7" xfId="0" applyFont="1" applyFill="1" applyBorder="1" applyAlignment="1">
      <alignment vertical="center" wrapText="1"/>
    </xf>
    <xf numFmtId="0" fontId="22" fillId="8" borderId="7" xfId="0" applyFont="1" applyFill="1" applyBorder="1" applyAlignment="1">
      <alignment vertical="center" wrapText="1"/>
    </xf>
    <xf numFmtId="0" fontId="23" fillId="8" borderId="7" xfId="0" applyFont="1" applyFill="1" applyBorder="1" applyAlignment="1">
      <alignment wrapText="1"/>
    </xf>
    <xf numFmtId="0" fontId="18" fillId="5" borderId="1" xfId="0" applyFont="1" applyFill="1" applyBorder="1" applyAlignment="1">
      <alignment horizontal="center" vertical="center"/>
    </xf>
    <xf numFmtId="9" fontId="37" fillId="5" borderId="1" xfId="1" applyFont="1" applyFill="1" applyBorder="1" applyAlignment="1">
      <alignment horizontal="center" vertical="center"/>
    </xf>
    <xf numFmtId="9" fontId="21" fillId="5" borderId="2" xfId="1" applyFont="1" applyFill="1" applyBorder="1" applyAlignment="1">
      <alignment horizontal="center" vertical="center"/>
    </xf>
    <xf numFmtId="9" fontId="9" fillId="5" borderId="1" xfId="4" applyNumberFormat="1" applyFont="1" applyFill="1" applyBorder="1" applyAlignment="1">
      <alignment horizontal="center" vertical="center"/>
    </xf>
    <xf numFmtId="0" fontId="13" fillId="5" borderId="33" xfId="0" applyFont="1" applyFill="1" applyBorder="1" applyAlignment="1">
      <alignment horizontal="center" vertical="center" wrapText="1"/>
    </xf>
    <xf numFmtId="0" fontId="17" fillId="5" borderId="34" xfId="0" applyFont="1" applyFill="1" applyBorder="1" applyAlignment="1">
      <alignment horizontal="center" vertical="center" wrapText="1"/>
    </xf>
    <xf numFmtId="0" fontId="17" fillId="5" borderId="1" xfId="0" applyFont="1" applyFill="1" applyBorder="1" applyAlignment="1">
      <alignment horizontal="center" vertical="center" wrapText="1"/>
    </xf>
    <xf numFmtId="9" fontId="13" fillId="5" borderId="26"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9" fontId="23" fillId="5" borderId="27" xfId="0" applyNumberFormat="1" applyFont="1" applyFill="1" applyBorder="1" applyAlignment="1">
      <alignment horizontal="center" vertical="center" wrapText="1"/>
    </xf>
    <xf numFmtId="0" fontId="23" fillId="5" borderId="27" xfId="0" applyFont="1" applyFill="1" applyBorder="1" applyAlignment="1">
      <alignment horizontal="center" vertical="center" wrapText="1"/>
    </xf>
    <xf numFmtId="9" fontId="13" fillId="5" borderId="5" xfId="0" applyNumberFormat="1" applyFont="1" applyFill="1" applyBorder="1" applyAlignment="1">
      <alignment horizontal="center" vertical="center" wrapText="1"/>
    </xf>
    <xf numFmtId="9" fontId="18" fillId="5" borderId="5" xfId="0" applyNumberFormat="1" applyFont="1" applyFill="1" applyBorder="1" applyAlignment="1">
      <alignment horizontal="center" vertical="center" wrapText="1"/>
    </xf>
    <xf numFmtId="9" fontId="13" fillId="5" borderId="26" xfId="1" applyFont="1" applyFill="1" applyBorder="1" applyAlignment="1">
      <alignment horizontal="center" vertical="center"/>
    </xf>
    <xf numFmtId="0" fontId="46" fillId="5" borderId="36" xfId="0" applyFont="1" applyFill="1" applyBorder="1" applyAlignment="1">
      <alignment horizontal="center" vertical="center" wrapText="1"/>
    </xf>
    <xf numFmtId="9" fontId="13" fillId="5" borderId="27" xfId="0" applyNumberFormat="1" applyFont="1" applyFill="1" applyBorder="1" applyAlignment="1">
      <alignment horizontal="center" vertical="center" wrapText="1"/>
    </xf>
    <xf numFmtId="9" fontId="13" fillId="5" borderId="32" xfId="0" applyNumberFormat="1" applyFont="1" applyFill="1" applyBorder="1" applyAlignment="1">
      <alignment horizontal="center" vertical="center" wrapText="1"/>
    </xf>
    <xf numFmtId="0" fontId="21" fillId="5" borderId="27" xfId="0" applyFont="1" applyFill="1" applyBorder="1" applyAlignment="1">
      <alignment horizontal="center" vertical="center" wrapText="1"/>
    </xf>
    <xf numFmtId="0" fontId="46" fillId="5" borderId="26"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164" fontId="17" fillId="5" borderId="1" xfId="1" applyNumberFormat="1" applyFont="1" applyFill="1" applyBorder="1" applyAlignment="1">
      <alignment horizontal="center" vertical="center"/>
    </xf>
    <xf numFmtId="9" fontId="36" fillId="5" borderId="1" xfId="1" applyFont="1" applyFill="1" applyBorder="1" applyAlignment="1">
      <alignment horizontal="center" vertical="center"/>
    </xf>
    <xf numFmtId="0" fontId="39" fillId="5" borderId="5" xfId="0" applyFont="1" applyFill="1" applyBorder="1" applyAlignment="1">
      <alignment horizontal="center" vertical="center" wrapText="1"/>
    </xf>
    <xf numFmtId="164" fontId="13" fillId="5" borderId="1" xfId="0" applyNumberFormat="1" applyFont="1" applyFill="1" applyBorder="1" applyAlignment="1">
      <alignment horizontal="center" vertical="center" wrapText="1"/>
    </xf>
    <xf numFmtId="164" fontId="13" fillId="5" borderId="26" xfId="1" applyNumberFormat="1" applyFont="1" applyFill="1" applyBorder="1" applyAlignment="1">
      <alignment horizontal="center" vertical="center"/>
    </xf>
    <xf numFmtId="0" fontId="17" fillId="5" borderId="31" xfId="0" applyFont="1" applyFill="1" applyBorder="1" applyAlignment="1">
      <alignment horizontal="center" vertical="center" wrapText="1"/>
    </xf>
    <xf numFmtId="164" fontId="13" fillId="5" borderId="30" xfId="1" applyNumberFormat="1" applyFont="1" applyFill="1" applyBorder="1" applyAlignment="1">
      <alignment horizontal="center" vertical="center"/>
    </xf>
    <xf numFmtId="0" fontId="17" fillId="5" borderId="27" xfId="0" applyFont="1" applyFill="1" applyBorder="1" applyAlignment="1">
      <alignment horizontal="center" vertical="center" wrapText="1"/>
    </xf>
    <xf numFmtId="164" fontId="38" fillId="5" borderId="1" xfId="1" applyNumberFormat="1" applyFont="1" applyFill="1" applyBorder="1" applyAlignment="1">
      <alignment horizontal="center" vertical="center"/>
    </xf>
    <xf numFmtId="0" fontId="39" fillId="5" borderId="27" xfId="0" applyFont="1" applyFill="1" applyBorder="1" applyAlignment="1">
      <alignment horizontal="center" vertical="center" wrapText="1"/>
    </xf>
    <xf numFmtId="0" fontId="46" fillId="5" borderId="27" xfId="0" applyFont="1" applyFill="1" applyBorder="1" applyAlignment="1">
      <alignment horizontal="center" vertical="center" wrapText="1"/>
    </xf>
    <xf numFmtId="9" fontId="17" fillId="5" borderId="1" xfId="1" applyFont="1" applyFill="1" applyBorder="1" applyAlignment="1">
      <alignment horizontal="center" vertical="center"/>
    </xf>
    <xf numFmtId="0" fontId="38" fillId="5" borderId="1" xfId="0" applyFont="1" applyFill="1" applyBorder="1" applyAlignment="1">
      <alignment horizontal="center" vertical="center" wrapText="1"/>
    </xf>
    <xf numFmtId="164" fontId="17" fillId="5" borderId="30" xfId="1" applyNumberFormat="1" applyFont="1" applyFill="1" applyBorder="1" applyAlignment="1">
      <alignment horizontal="center" vertical="center"/>
    </xf>
    <xf numFmtId="0" fontId="17" fillId="5" borderId="25" xfId="0" applyFont="1" applyFill="1" applyBorder="1" applyAlignment="1">
      <alignment horizontal="center" vertical="center" wrapText="1"/>
    </xf>
    <xf numFmtId="9" fontId="47" fillId="8" borderId="1" xfId="0" applyNumberFormat="1" applyFont="1" applyFill="1" applyBorder="1" applyAlignment="1">
      <alignment horizontal="center" vertical="center" wrapText="1"/>
    </xf>
    <xf numFmtId="0" fontId="47" fillId="8" borderId="30" xfId="0" applyFont="1" applyFill="1" applyBorder="1" applyAlignment="1">
      <alignment horizontal="left" vertical="center" wrapText="1"/>
    </xf>
    <xf numFmtId="9" fontId="47" fillId="8" borderId="7" xfId="0" applyNumberFormat="1" applyFont="1" applyFill="1" applyBorder="1" applyAlignment="1">
      <alignment horizontal="center" vertical="center" wrapText="1"/>
    </xf>
    <xf numFmtId="0" fontId="47" fillId="8" borderId="37" xfId="0" applyFont="1" applyFill="1" applyBorder="1" applyAlignment="1">
      <alignment horizontal="left" vertical="center" wrapText="1"/>
    </xf>
    <xf numFmtId="0" fontId="17" fillId="5" borderId="1" xfId="0" applyFont="1" applyFill="1" applyBorder="1" applyAlignment="1">
      <alignment horizontal="left" vertical="top" wrapText="1" shrinkToFit="1"/>
    </xf>
    <xf numFmtId="10" fontId="13" fillId="5" borderId="1" xfId="0" applyNumberFormat="1" applyFont="1" applyFill="1" applyBorder="1" applyAlignment="1">
      <alignment horizontal="center" vertical="center" wrapText="1"/>
    </xf>
    <xf numFmtId="0" fontId="13" fillId="5" borderId="27" xfId="0" applyFont="1" applyFill="1" applyBorder="1" applyAlignment="1">
      <alignment horizontal="left" vertical="center" wrapText="1"/>
    </xf>
    <xf numFmtId="0" fontId="17" fillId="5" borderId="1" xfId="0" applyFont="1" applyFill="1" applyBorder="1" applyAlignment="1">
      <alignment horizontal="left" vertical="center" wrapText="1"/>
    </xf>
    <xf numFmtId="164" fontId="18" fillId="5" borderId="1" xfId="1" applyNumberFormat="1" applyFont="1" applyFill="1" applyBorder="1" applyAlignment="1">
      <alignment horizontal="center" vertical="center"/>
    </xf>
    <xf numFmtId="0" fontId="38" fillId="5" borderId="1" xfId="0" applyFont="1" applyFill="1" applyBorder="1" applyAlignment="1">
      <alignment vertical="center" wrapText="1"/>
    </xf>
    <xf numFmtId="164" fontId="13" fillId="5" borderId="28" xfId="1" applyNumberFormat="1" applyFont="1" applyFill="1" applyBorder="1" applyAlignment="1">
      <alignment horizontal="center" vertical="center"/>
    </xf>
    <xf numFmtId="0" fontId="13" fillId="5" borderId="29" xfId="0" applyFont="1" applyFill="1" applyBorder="1" applyAlignment="1">
      <alignment horizontal="center" vertical="center" wrapText="1"/>
    </xf>
    <xf numFmtId="0" fontId="22" fillId="5" borderId="1" xfId="0" applyFont="1" applyFill="1" applyBorder="1" applyAlignment="1">
      <alignment horizontal="center" vertical="center" wrapText="1"/>
    </xf>
    <xf numFmtId="10" fontId="13" fillId="5" borderId="1" xfId="1" applyNumberFormat="1" applyFont="1" applyFill="1" applyBorder="1" applyAlignment="1">
      <alignment horizontal="left" vertical="center" wrapText="1"/>
    </xf>
  </cellXfs>
  <cellStyles count="6">
    <cellStyle name="20% - Énfasis4" xfId="4" builtinId="42"/>
    <cellStyle name="Hipervínculo" xfId="5" builtinId="8"/>
    <cellStyle name="Moneda [0]" xfId="2" builtinId="7"/>
    <cellStyle name="Neutral" xfId="3" builtinId="28"/>
    <cellStyle name="Normal" xfId="0" builtinId="0"/>
    <cellStyle name="Porcentaje" xfId="1" builtinId="5"/>
  </cellStyles>
  <dxfs count="1">
    <dxf>
      <font>
        <color rgb="FF9C0006"/>
      </font>
      <fill>
        <patternFill>
          <bgColor rgb="FFFFC7CE"/>
        </patternFill>
      </fill>
    </dxf>
  </dxfs>
  <tableStyles count="0" defaultTableStyle="TableStyleMedium2" defaultPivotStyle="PivotStyleLight16"/>
  <colors>
    <mruColors>
      <color rgb="FF00FF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AESP-%20laboral\2.%20Seguimiento%20PAI%202021\Formulaci&#243;n%20PAI%202022\2.%20Versi&#243;n%20ajustada%20V2\3.%20OCI_PAI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AI"/>
      <sheetName val="Dependencia"/>
      <sheetName val="Propósitos PDD"/>
      <sheetName val="PROGRAMA"/>
      <sheetName val="Metas PEI"/>
      <sheetName val="Objetivos estratégicos"/>
      <sheetName val="PROYECTO"/>
      <sheetName val="PLANES"/>
    </sheetNames>
    <sheetDataSet>
      <sheetData sheetId="0" refreshError="1"/>
      <sheetData sheetId="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uaesp.gov.co/transparencia/planeacion/programas-proyectos" TargetMode="External"/><Relationship Id="rId21" Type="http://schemas.openxmlformats.org/officeDocument/2006/relationships/hyperlink" Target="https://www.uaesp.gov.co/transparencia/planeacion/programas-proyectos" TargetMode="External"/><Relationship Id="rId42" Type="http://schemas.openxmlformats.org/officeDocument/2006/relationships/hyperlink" Target="https://www.uaesp.gov.co/transparencia/planeacion/programas-proyectos" TargetMode="External"/><Relationship Id="rId47" Type="http://schemas.openxmlformats.org/officeDocument/2006/relationships/hyperlink" Target="https://www.uaesp.gov.co/transparencia/planeacion/programas-proyectos" TargetMode="External"/><Relationship Id="rId63" Type="http://schemas.openxmlformats.org/officeDocument/2006/relationships/hyperlink" Target="https://www.uaesp.gov.co/transparencia/planeacion/programas-proyectos" TargetMode="External"/><Relationship Id="rId68" Type="http://schemas.openxmlformats.org/officeDocument/2006/relationships/hyperlink" Target="https://www.uaesp.gov.co/transparencia/planeacion/programas-proyectos" TargetMode="External"/><Relationship Id="rId2" Type="http://schemas.openxmlformats.org/officeDocument/2006/relationships/hyperlink" Target="https://www.uaesp.gov.co/transparencia/planeacion/programas-proyectos" TargetMode="External"/><Relationship Id="rId16" Type="http://schemas.openxmlformats.org/officeDocument/2006/relationships/hyperlink" Target="https://www.uaesp.gov.co/transparencia/planeacion/programas-proyectos" TargetMode="External"/><Relationship Id="rId29" Type="http://schemas.openxmlformats.org/officeDocument/2006/relationships/hyperlink" Target="https://www.uaesp.gov.co/transparencia/planeacion/programas-proyectos" TargetMode="External"/><Relationship Id="rId11" Type="http://schemas.openxmlformats.org/officeDocument/2006/relationships/hyperlink" Target="https://www.uaesp.gov.co/transparencia/planeacion/programas-proyectos" TargetMode="External"/><Relationship Id="rId24" Type="http://schemas.openxmlformats.org/officeDocument/2006/relationships/hyperlink" Target="https://www.uaesp.gov.co/transparencia/planeacion/programas-proyectos" TargetMode="External"/><Relationship Id="rId32" Type="http://schemas.openxmlformats.org/officeDocument/2006/relationships/hyperlink" Target="https://www.uaesp.gov.co/transparencia/planeacion/programas-proyectos" TargetMode="External"/><Relationship Id="rId37" Type="http://schemas.openxmlformats.org/officeDocument/2006/relationships/hyperlink" Target="https://www.uaesp.gov.co/transparencia/planeacion/programas-proyectos" TargetMode="External"/><Relationship Id="rId40" Type="http://schemas.openxmlformats.org/officeDocument/2006/relationships/hyperlink" Target="https://www.uaesp.gov.co/transparencia/planeacion/programas-proyectos" TargetMode="External"/><Relationship Id="rId45" Type="http://schemas.openxmlformats.org/officeDocument/2006/relationships/hyperlink" Target="https://www.uaesp.gov.co/transparencia/planeacion/programas-proyectos" TargetMode="External"/><Relationship Id="rId53" Type="http://schemas.openxmlformats.org/officeDocument/2006/relationships/hyperlink" Target="https://www.uaesp.gov.co/transparencia/planeacion/programas-proyectos" TargetMode="External"/><Relationship Id="rId58" Type="http://schemas.openxmlformats.org/officeDocument/2006/relationships/hyperlink" Target="https://www.uaesp.gov.co/transparencia/planeacion/programas-proyectos" TargetMode="External"/><Relationship Id="rId66" Type="http://schemas.openxmlformats.org/officeDocument/2006/relationships/hyperlink" Target="https://www.uaesp.gov.co/transparencia/planeacion/programas-proyectos" TargetMode="External"/><Relationship Id="rId74" Type="http://schemas.openxmlformats.org/officeDocument/2006/relationships/comments" Target="../comments1.xml"/><Relationship Id="rId5" Type="http://schemas.openxmlformats.org/officeDocument/2006/relationships/hyperlink" Target="https://www.uaesp.gov.co/transparencia/planeacion/programas-proyectos" TargetMode="External"/><Relationship Id="rId61" Type="http://schemas.openxmlformats.org/officeDocument/2006/relationships/hyperlink" Target="https://www.uaesp.gov.co/transparencia/planeacion/programas-proyectos" TargetMode="External"/><Relationship Id="rId19" Type="http://schemas.openxmlformats.org/officeDocument/2006/relationships/hyperlink" Target="https://www.uaesp.gov.co/transparencia/planeacion/programas-proyectos" TargetMode="External"/><Relationship Id="rId14" Type="http://schemas.openxmlformats.org/officeDocument/2006/relationships/hyperlink" Target="https://www.uaesp.gov.co/transparencia/planeacion/programas-proyectos" TargetMode="External"/><Relationship Id="rId22" Type="http://schemas.openxmlformats.org/officeDocument/2006/relationships/hyperlink" Target="https://www.uaesp.gov.co/transparencia/planeacion/programas-proyectos" TargetMode="External"/><Relationship Id="rId27" Type="http://schemas.openxmlformats.org/officeDocument/2006/relationships/hyperlink" Target="https://www.uaesp.gov.co/transparencia/planeacion/programas-proyectos" TargetMode="External"/><Relationship Id="rId30" Type="http://schemas.openxmlformats.org/officeDocument/2006/relationships/hyperlink" Target="https://www.uaesp.gov.co/transparencia/planeacion/programas-proyectos" TargetMode="External"/><Relationship Id="rId35" Type="http://schemas.openxmlformats.org/officeDocument/2006/relationships/hyperlink" Target="https://www.uaesp.gov.co/transparencia/planeacion/programas-proyectos" TargetMode="External"/><Relationship Id="rId43" Type="http://schemas.openxmlformats.org/officeDocument/2006/relationships/hyperlink" Target="https://www.uaesp.gov.co/transparencia/planeacion/programas-proyectos" TargetMode="External"/><Relationship Id="rId48" Type="http://schemas.openxmlformats.org/officeDocument/2006/relationships/hyperlink" Target="https://www.uaesp.gov.co/transparencia/planeacion/programas-proyectos" TargetMode="External"/><Relationship Id="rId56" Type="http://schemas.openxmlformats.org/officeDocument/2006/relationships/hyperlink" Target="https://www.uaesp.gov.co/transparencia/planeacion/programas-proyectos" TargetMode="External"/><Relationship Id="rId64" Type="http://schemas.openxmlformats.org/officeDocument/2006/relationships/hyperlink" Target="https://www.uaesp.gov.co/transparencia/planeacion/programas-proyectos" TargetMode="External"/><Relationship Id="rId69" Type="http://schemas.openxmlformats.org/officeDocument/2006/relationships/hyperlink" Target="https://www.uaesp.gov.co/transparencia/planeacion/programas-proyectos" TargetMode="External"/><Relationship Id="rId8" Type="http://schemas.openxmlformats.org/officeDocument/2006/relationships/hyperlink" Target="https://www.uaesp.gov.co/transparencia/planeacion/programas-proyectos" TargetMode="External"/><Relationship Id="rId51" Type="http://schemas.openxmlformats.org/officeDocument/2006/relationships/hyperlink" Target="https://www.uaesp.gov.co/transparencia/planeacion/programas-proyectos" TargetMode="External"/><Relationship Id="rId72" Type="http://schemas.openxmlformats.org/officeDocument/2006/relationships/vmlDrawing" Target="../drawings/vmlDrawing1.vml"/><Relationship Id="rId3" Type="http://schemas.openxmlformats.org/officeDocument/2006/relationships/hyperlink" Target="https://www.uaesp.gov.co/transparencia/planeacion/programas-proyectos" TargetMode="External"/><Relationship Id="rId12" Type="http://schemas.openxmlformats.org/officeDocument/2006/relationships/hyperlink" Target="https://www.uaesp.gov.co/transparencia/planeacion/programas-proyectos" TargetMode="External"/><Relationship Id="rId17" Type="http://schemas.openxmlformats.org/officeDocument/2006/relationships/hyperlink" Target="https://www.uaesp.gov.co/transparencia/planeacion/programas-proyectos" TargetMode="External"/><Relationship Id="rId25" Type="http://schemas.openxmlformats.org/officeDocument/2006/relationships/hyperlink" Target="https://www.uaesp.gov.co/transparencia/planeacion/programas-proyectos" TargetMode="External"/><Relationship Id="rId33" Type="http://schemas.openxmlformats.org/officeDocument/2006/relationships/hyperlink" Target="https://www.uaesp.gov.co/transparencia/planeacion/programas-proyectos" TargetMode="External"/><Relationship Id="rId38" Type="http://schemas.openxmlformats.org/officeDocument/2006/relationships/hyperlink" Target="https://www.uaesp.gov.co/transparencia/planeacion/programas-proyectos" TargetMode="External"/><Relationship Id="rId46" Type="http://schemas.openxmlformats.org/officeDocument/2006/relationships/hyperlink" Target="https://www.uaesp.gov.co/transparencia/planeacion/programas-proyectos" TargetMode="External"/><Relationship Id="rId59" Type="http://schemas.openxmlformats.org/officeDocument/2006/relationships/hyperlink" Target="https://www.uaesp.gov.co/transparencia/planeacion/programas-proyectos" TargetMode="External"/><Relationship Id="rId67" Type="http://schemas.openxmlformats.org/officeDocument/2006/relationships/hyperlink" Target="https://www.uaesp.gov.co/transparencia/planeacion/programas-proyectos" TargetMode="External"/><Relationship Id="rId20" Type="http://schemas.openxmlformats.org/officeDocument/2006/relationships/hyperlink" Target="https://www.uaesp.gov.co/transparencia/planeacion/programas-proyectos" TargetMode="External"/><Relationship Id="rId41" Type="http://schemas.openxmlformats.org/officeDocument/2006/relationships/hyperlink" Target="https://www.uaesp.gov.co/transparencia/planeacion/programas-proyectos" TargetMode="External"/><Relationship Id="rId54" Type="http://schemas.openxmlformats.org/officeDocument/2006/relationships/hyperlink" Target="https://www.uaesp.gov.co/transparencia/planeacion/programas-proyectos" TargetMode="External"/><Relationship Id="rId62" Type="http://schemas.openxmlformats.org/officeDocument/2006/relationships/hyperlink" Target="https://www.uaesp.gov.co/transparencia/planeacion/programas-proyectos" TargetMode="External"/><Relationship Id="rId70" Type="http://schemas.openxmlformats.org/officeDocument/2006/relationships/hyperlink" Target="https://www.uaesp.gov.co/transparencia/planeacion/programas-proyectos" TargetMode="External"/><Relationship Id="rId1" Type="http://schemas.openxmlformats.org/officeDocument/2006/relationships/hyperlink" Target="https://www.uaesp.gov.co/transparencia/planeacion/programas-proyectos" TargetMode="External"/><Relationship Id="rId6" Type="http://schemas.openxmlformats.org/officeDocument/2006/relationships/hyperlink" Target="https://www.uaesp.gov.co/transparencia/planeacion/programas-proyectos" TargetMode="External"/><Relationship Id="rId15" Type="http://schemas.openxmlformats.org/officeDocument/2006/relationships/hyperlink" Target="https://www.uaesp.gov.co/transparencia/planeacion/programas-proyectos" TargetMode="External"/><Relationship Id="rId23" Type="http://schemas.openxmlformats.org/officeDocument/2006/relationships/hyperlink" Target="https://www.uaesp.gov.co/transparencia/planeacion/programas-proyectos" TargetMode="External"/><Relationship Id="rId28" Type="http://schemas.openxmlformats.org/officeDocument/2006/relationships/hyperlink" Target="https://www.uaesp.gov.co/transparencia/planeacion/programas-proyectos" TargetMode="External"/><Relationship Id="rId36" Type="http://schemas.openxmlformats.org/officeDocument/2006/relationships/hyperlink" Target="https://www.uaesp.gov.co/transparencia/planeacion/programas-proyectos" TargetMode="External"/><Relationship Id="rId49" Type="http://schemas.openxmlformats.org/officeDocument/2006/relationships/hyperlink" Target="https://www.uaesp.gov.co/transparencia/planeacion/programas-proyectos" TargetMode="External"/><Relationship Id="rId57" Type="http://schemas.openxmlformats.org/officeDocument/2006/relationships/hyperlink" Target="https://www.uaesp.gov.co/transparencia/planeacion/programas-proyectos" TargetMode="External"/><Relationship Id="rId10" Type="http://schemas.openxmlformats.org/officeDocument/2006/relationships/hyperlink" Target="https://www.uaesp.gov.co/transparencia/planeacion/programas-proyectos" TargetMode="External"/><Relationship Id="rId31" Type="http://schemas.openxmlformats.org/officeDocument/2006/relationships/hyperlink" Target="https://www.uaesp.gov.co/transparencia/planeacion/programas-proyectos" TargetMode="External"/><Relationship Id="rId44" Type="http://schemas.openxmlformats.org/officeDocument/2006/relationships/hyperlink" Target="https://www.uaesp.gov.co/transparencia/planeacion/programas-proyectos" TargetMode="External"/><Relationship Id="rId52" Type="http://schemas.openxmlformats.org/officeDocument/2006/relationships/hyperlink" Target="https://www.uaesp.gov.co/transparencia/planeacion/programas-proyectos" TargetMode="External"/><Relationship Id="rId60" Type="http://schemas.openxmlformats.org/officeDocument/2006/relationships/hyperlink" Target="https://www.uaesp.gov.co/transparencia/planeacion/programas-proyectos" TargetMode="External"/><Relationship Id="rId65" Type="http://schemas.openxmlformats.org/officeDocument/2006/relationships/hyperlink" Target="https://www.uaesp.gov.co/transparencia/planeacion/programas-proyectos" TargetMode="External"/><Relationship Id="rId73" Type="http://schemas.openxmlformats.org/officeDocument/2006/relationships/vmlDrawing" Target="../drawings/vmlDrawing2.vml"/><Relationship Id="rId4" Type="http://schemas.openxmlformats.org/officeDocument/2006/relationships/hyperlink" Target="https://www.uaesp.gov.co/transparencia/planeacion/programas-proyectos" TargetMode="External"/><Relationship Id="rId9" Type="http://schemas.openxmlformats.org/officeDocument/2006/relationships/hyperlink" Target="https://www.uaesp.gov.co/transparencia/planeacion/programas-proyectos" TargetMode="External"/><Relationship Id="rId13" Type="http://schemas.openxmlformats.org/officeDocument/2006/relationships/hyperlink" Target="https://www.uaesp.gov.co/transparencia/planeacion/programas-proyectos" TargetMode="External"/><Relationship Id="rId18" Type="http://schemas.openxmlformats.org/officeDocument/2006/relationships/hyperlink" Target="https://www.uaesp.gov.co/transparencia/planeacion/programas-proyectos" TargetMode="External"/><Relationship Id="rId39" Type="http://schemas.openxmlformats.org/officeDocument/2006/relationships/hyperlink" Target="https://www.uaesp.gov.co/transparencia/planeacion/programas-proyectos" TargetMode="External"/><Relationship Id="rId34" Type="http://schemas.openxmlformats.org/officeDocument/2006/relationships/hyperlink" Target="https://www.uaesp.gov.co/transparencia/planeacion/programas-proyectos" TargetMode="External"/><Relationship Id="rId50" Type="http://schemas.openxmlformats.org/officeDocument/2006/relationships/hyperlink" Target="https://www.uaesp.gov.co/transparencia/planeacion/programas-proyectos" TargetMode="External"/><Relationship Id="rId55" Type="http://schemas.openxmlformats.org/officeDocument/2006/relationships/hyperlink" Target="https://www.uaesp.gov.co/transparencia/planeacion/programas-proyectos" TargetMode="External"/><Relationship Id="rId7" Type="http://schemas.openxmlformats.org/officeDocument/2006/relationships/hyperlink" Target="https://www.uaesp.gov.co/transparencia/planeacion/programas-proyectos" TargetMode="External"/><Relationship Id="rId7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C200"/>
  <sheetViews>
    <sheetView tabSelected="1" topLeftCell="G1" zoomScaleNormal="100" zoomScaleSheetLayoutView="70" zoomScalePageLayoutView="110" workbookViewId="0">
      <selection activeCell="K7" sqref="K7:K8"/>
    </sheetView>
  </sheetViews>
  <sheetFormatPr baseColWidth="10" defaultColWidth="25.6640625" defaultRowHeight="13.8" outlineLevelCol="1" x14ac:dyDescent="0.3"/>
  <cols>
    <col min="1" max="1" width="3.6640625" style="11" customWidth="1"/>
    <col min="2" max="2" width="19.88671875" style="62" customWidth="1"/>
    <col min="3" max="3" width="21.33203125" style="62" customWidth="1"/>
    <col min="4" max="4" width="17.33203125" style="62" customWidth="1"/>
    <col min="5" max="5" width="21.33203125" style="62" customWidth="1"/>
    <col min="6" max="6" width="26" style="62" customWidth="1"/>
    <col min="7" max="7" width="23.109375" style="62" customWidth="1"/>
    <col min="8" max="8" width="20.109375" style="63" customWidth="1"/>
    <col min="9" max="9" width="27.6640625" style="62" customWidth="1"/>
    <col min="10" max="10" width="19.33203125" style="62" customWidth="1"/>
    <col min="11" max="11" width="25.88671875" style="62" customWidth="1"/>
    <col min="12" max="12" width="26.33203125" style="66" customWidth="1"/>
    <col min="13" max="13" width="28.33203125" style="66" customWidth="1"/>
    <col min="14" max="14" width="29.33203125" style="66" customWidth="1"/>
    <col min="15" max="15" width="32.88671875" style="66" customWidth="1"/>
    <col min="16" max="16" width="20.33203125" style="11" customWidth="1"/>
    <col min="17" max="17" width="18.109375" style="33" customWidth="1"/>
    <col min="18" max="18" width="14.5546875" style="33" customWidth="1"/>
    <col min="19" max="19" width="15.109375" style="33" customWidth="1"/>
    <col min="20" max="20" width="38" style="33" customWidth="1"/>
    <col min="21" max="21" width="14.6640625" style="11" customWidth="1" outlineLevel="1"/>
    <col min="22" max="22" width="15.44140625" style="11" customWidth="1" outlineLevel="1"/>
    <col min="23" max="23" width="38" style="11" customWidth="1" outlineLevel="1"/>
    <col min="24" max="24" width="16.88671875" style="11" customWidth="1"/>
    <col min="25" max="25" width="16.33203125" style="11" customWidth="1"/>
    <col min="26" max="26" width="38" style="11" customWidth="1"/>
    <col min="27" max="27" width="15.5546875" style="11" customWidth="1"/>
    <col min="28" max="28" width="15.44140625" style="11" customWidth="1"/>
    <col min="29" max="29" width="38" style="11" customWidth="1"/>
    <col min="30" max="30" width="15.33203125" style="11" customWidth="1"/>
    <col min="31" max="31" width="16" style="11" customWidth="1"/>
    <col min="32" max="32" width="38" style="11" customWidth="1"/>
    <col min="33" max="33" width="12.33203125" style="11" customWidth="1"/>
    <col min="34" max="34" width="13.33203125" style="11" customWidth="1"/>
    <col min="35" max="35" width="38" style="11" customWidth="1"/>
    <col min="36" max="37" width="15.44140625" style="11" customWidth="1"/>
    <col min="38" max="38" width="38" style="11" customWidth="1"/>
    <col min="39" max="40" width="14.33203125" style="11" customWidth="1"/>
    <col min="41" max="41" width="48.33203125" style="11" customWidth="1"/>
    <col min="42" max="42" width="13.88671875" style="11" customWidth="1"/>
    <col min="43" max="43" width="14.33203125" style="11" customWidth="1"/>
    <col min="44" max="44" width="69.33203125" style="11" customWidth="1"/>
    <col min="45" max="45" width="14.33203125" style="11" customWidth="1"/>
    <col min="46" max="46" width="14" style="11" customWidth="1"/>
    <col min="47" max="47" width="50.88671875" style="11" customWidth="1"/>
    <col min="48" max="48" width="17.44140625" style="11" customWidth="1"/>
    <col min="49" max="49" width="17.5546875" style="11" customWidth="1"/>
    <col min="50" max="50" width="41.33203125" style="11" customWidth="1"/>
    <col min="51" max="51" width="16.33203125" style="11" customWidth="1"/>
    <col min="52" max="52" width="15.6640625" style="11" customWidth="1"/>
    <col min="53" max="53" width="29.33203125" style="11" customWidth="1"/>
    <col min="54" max="16384" width="25.6640625" style="11"/>
  </cols>
  <sheetData>
    <row r="1" spans="2:54" s="25" customFormat="1" ht="28.95" customHeight="1" thickBot="1" x14ac:dyDescent="0.35">
      <c r="B1" s="169" t="s">
        <v>0</v>
      </c>
      <c r="C1" s="167"/>
      <c r="D1" s="167"/>
      <c r="E1" s="167"/>
      <c r="F1" s="167"/>
      <c r="G1" s="170"/>
      <c r="H1" s="52" t="s">
        <v>1</v>
      </c>
      <c r="I1" s="76"/>
      <c r="J1" s="167"/>
      <c r="K1" s="168"/>
      <c r="L1" s="167"/>
      <c r="M1" s="167"/>
      <c r="N1" s="167"/>
      <c r="O1" s="167"/>
      <c r="P1" s="167"/>
      <c r="Q1" s="167"/>
      <c r="R1" s="171" t="s">
        <v>2</v>
      </c>
      <c r="S1" s="171"/>
      <c r="T1" s="172"/>
      <c r="U1" s="164" t="s">
        <v>3</v>
      </c>
      <c r="V1" s="165"/>
      <c r="W1" s="166"/>
      <c r="X1" s="164" t="s">
        <v>4</v>
      </c>
      <c r="Y1" s="165"/>
      <c r="Z1" s="166"/>
      <c r="AA1" s="164" t="s">
        <v>5</v>
      </c>
      <c r="AB1" s="165"/>
      <c r="AC1" s="166"/>
      <c r="AD1" s="164" t="s">
        <v>6</v>
      </c>
      <c r="AE1" s="165"/>
      <c r="AF1" s="166"/>
      <c r="AG1" s="164" t="s">
        <v>7</v>
      </c>
      <c r="AH1" s="165"/>
      <c r="AI1" s="166"/>
      <c r="AJ1" s="164" t="s">
        <v>8</v>
      </c>
      <c r="AK1" s="165"/>
      <c r="AL1" s="166"/>
      <c r="AM1" s="164" t="s">
        <v>9</v>
      </c>
      <c r="AN1" s="165"/>
      <c r="AO1" s="166"/>
      <c r="AP1" s="164" t="s">
        <v>10</v>
      </c>
      <c r="AQ1" s="165"/>
      <c r="AR1" s="166"/>
      <c r="AS1" s="164" t="s">
        <v>11</v>
      </c>
      <c r="AT1" s="165"/>
      <c r="AU1" s="166"/>
      <c r="AV1" s="164" t="s">
        <v>12</v>
      </c>
      <c r="AW1" s="165"/>
      <c r="AX1" s="166"/>
      <c r="AY1" s="164" t="s">
        <v>13</v>
      </c>
      <c r="AZ1" s="165"/>
      <c r="BA1" s="166"/>
      <c r="BB1" s="52" t="s">
        <v>14</v>
      </c>
    </row>
    <row r="2" spans="2:54" s="26" customFormat="1" ht="41.4" x14ac:dyDescent="0.3">
      <c r="B2" s="53" t="s">
        <v>15</v>
      </c>
      <c r="C2" s="54" t="s">
        <v>16</v>
      </c>
      <c r="D2" s="54" t="s">
        <v>17</v>
      </c>
      <c r="E2" s="54" t="s">
        <v>18</v>
      </c>
      <c r="F2" s="54" t="s">
        <v>19</v>
      </c>
      <c r="G2" s="54" t="s">
        <v>20</v>
      </c>
      <c r="H2" s="54" t="s">
        <v>21</v>
      </c>
      <c r="I2" s="54" t="s">
        <v>22</v>
      </c>
      <c r="J2" s="54" t="s">
        <v>23</v>
      </c>
      <c r="K2" s="54" t="s">
        <v>24</v>
      </c>
      <c r="L2" s="54" t="s">
        <v>25</v>
      </c>
      <c r="M2" s="54" t="s">
        <v>26</v>
      </c>
      <c r="N2" s="54" t="s">
        <v>27</v>
      </c>
      <c r="O2" s="54" t="s">
        <v>28</v>
      </c>
      <c r="P2" s="54" t="s">
        <v>29</v>
      </c>
      <c r="Q2" s="55" t="s">
        <v>30</v>
      </c>
      <c r="R2" s="54" t="s">
        <v>31</v>
      </c>
      <c r="S2" s="54" t="s">
        <v>32</v>
      </c>
      <c r="T2" s="54" t="s">
        <v>33</v>
      </c>
      <c r="U2" s="54" t="s">
        <v>31</v>
      </c>
      <c r="V2" s="54" t="s">
        <v>32</v>
      </c>
      <c r="W2" s="54" t="s">
        <v>34</v>
      </c>
      <c r="X2" s="54" t="s">
        <v>35</v>
      </c>
      <c r="Y2" s="54" t="s">
        <v>32</v>
      </c>
      <c r="Z2" s="54" t="s">
        <v>34</v>
      </c>
      <c r="AA2" s="54" t="s">
        <v>35</v>
      </c>
      <c r="AB2" s="54" t="s">
        <v>32</v>
      </c>
      <c r="AC2" s="54" t="s">
        <v>34</v>
      </c>
      <c r="AD2" s="54" t="s">
        <v>35</v>
      </c>
      <c r="AE2" s="54" t="s">
        <v>32</v>
      </c>
      <c r="AF2" s="54" t="s">
        <v>34</v>
      </c>
      <c r="AG2" s="54" t="s">
        <v>35</v>
      </c>
      <c r="AH2" s="54" t="s">
        <v>32</v>
      </c>
      <c r="AI2" s="54" t="s">
        <v>34</v>
      </c>
      <c r="AJ2" s="54" t="s">
        <v>35</v>
      </c>
      <c r="AK2" s="54" t="s">
        <v>32</v>
      </c>
      <c r="AL2" s="54" t="s">
        <v>34</v>
      </c>
      <c r="AM2" s="54" t="s">
        <v>35</v>
      </c>
      <c r="AN2" s="54" t="s">
        <v>32</v>
      </c>
      <c r="AO2" s="54" t="s">
        <v>34</v>
      </c>
      <c r="AP2" s="54" t="s">
        <v>35</v>
      </c>
      <c r="AQ2" s="54" t="s">
        <v>32</v>
      </c>
      <c r="AR2" s="54" t="s">
        <v>34</v>
      </c>
      <c r="AS2" s="54" t="s">
        <v>35</v>
      </c>
      <c r="AT2" s="54" t="s">
        <v>32</v>
      </c>
      <c r="AU2" s="54" t="s">
        <v>34</v>
      </c>
      <c r="AV2" s="54" t="s">
        <v>35</v>
      </c>
      <c r="AW2" s="54" t="s">
        <v>32</v>
      </c>
      <c r="AX2" s="54" t="s">
        <v>33</v>
      </c>
      <c r="AY2" s="54" t="s">
        <v>35</v>
      </c>
      <c r="AZ2" s="54" t="s">
        <v>32</v>
      </c>
      <c r="BA2" s="54" t="s">
        <v>33</v>
      </c>
      <c r="BB2" s="56" t="s">
        <v>36</v>
      </c>
    </row>
    <row r="3" spans="2:54" s="184" customFormat="1" ht="59.4" customHeight="1" x14ac:dyDescent="0.3">
      <c r="B3" s="180" t="s">
        <v>37</v>
      </c>
      <c r="C3" s="181" t="s">
        <v>38</v>
      </c>
      <c r="D3" s="138" t="s">
        <v>39</v>
      </c>
      <c r="E3" s="138" t="s">
        <v>40</v>
      </c>
      <c r="F3" s="139" t="s">
        <v>41</v>
      </c>
      <c r="G3" s="138" t="s">
        <v>42</v>
      </c>
      <c r="H3" s="138" t="s">
        <v>43</v>
      </c>
      <c r="I3" s="138" t="s">
        <v>44</v>
      </c>
      <c r="J3" s="179" t="s">
        <v>45</v>
      </c>
      <c r="K3" s="161" t="s">
        <v>46</v>
      </c>
      <c r="L3" s="182" t="s">
        <v>47</v>
      </c>
      <c r="M3" s="183" t="s">
        <v>48</v>
      </c>
      <c r="N3" s="80" t="s">
        <v>49</v>
      </c>
      <c r="O3" s="80" t="s">
        <v>50</v>
      </c>
      <c r="P3" s="38">
        <v>44562</v>
      </c>
      <c r="Q3" s="38">
        <v>44926</v>
      </c>
      <c r="R3" s="34"/>
      <c r="S3" s="34"/>
      <c r="T3" s="82"/>
      <c r="U3" s="27">
        <v>0.6</v>
      </c>
      <c r="V3" s="27">
        <v>0.6</v>
      </c>
      <c r="W3" s="67" t="s">
        <v>51</v>
      </c>
      <c r="X3" s="34"/>
      <c r="Y3" s="34"/>
      <c r="Z3" s="82"/>
      <c r="AA3" s="34"/>
      <c r="AB3" s="34"/>
      <c r="AC3" s="82"/>
      <c r="AD3" s="82"/>
      <c r="AE3" s="34"/>
      <c r="AF3" s="82"/>
      <c r="AG3" s="34"/>
      <c r="AH3" s="34"/>
      <c r="AI3" s="82"/>
      <c r="AJ3" s="27">
        <v>0.4</v>
      </c>
      <c r="AK3" s="27">
        <v>0.4</v>
      </c>
      <c r="AL3" s="70" t="s">
        <v>52</v>
      </c>
      <c r="AM3" s="34"/>
      <c r="AN3" s="34"/>
      <c r="AO3" s="82"/>
      <c r="AP3" s="34"/>
      <c r="AQ3" s="34"/>
      <c r="AR3" s="82"/>
      <c r="AS3" s="34"/>
      <c r="AT3" s="34"/>
      <c r="AU3" s="79"/>
      <c r="AV3" s="34"/>
      <c r="AW3" s="34"/>
      <c r="AX3" s="82"/>
      <c r="AY3" s="34"/>
      <c r="AZ3" s="34"/>
      <c r="BA3" s="82"/>
      <c r="BB3" s="32">
        <f>S3+V3+Y3+AB3+AE3+AH3+AK3+AN3+AQ3+AT3+AW3+AZ3</f>
        <v>1</v>
      </c>
    </row>
    <row r="4" spans="2:54" s="184" customFormat="1" ht="44.4" customHeight="1" x14ac:dyDescent="0.3">
      <c r="B4" s="180"/>
      <c r="C4" s="181"/>
      <c r="D4" s="138"/>
      <c r="E4" s="138"/>
      <c r="F4" s="139"/>
      <c r="G4" s="138"/>
      <c r="H4" s="138"/>
      <c r="I4" s="138"/>
      <c r="J4" s="179"/>
      <c r="K4" s="161"/>
      <c r="L4" s="182"/>
      <c r="M4" s="185"/>
      <c r="N4" s="80" t="s">
        <v>53</v>
      </c>
      <c r="O4" s="80" t="s">
        <v>54</v>
      </c>
      <c r="P4" s="38">
        <v>44562</v>
      </c>
      <c r="Q4" s="38">
        <v>44926</v>
      </c>
      <c r="R4" s="34"/>
      <c r="S4" s="34"/>
      <c r="T4" s="82"/>
      <c r="U4" s="34"/>
      <c r="V4" s="34"/>
      <c r="W4" s="82"/>
      <c r="X4" s="27">
        <v>0.6</v>
      </c>
      <c r="Y4" s="27">
        <v>0.6</v>
      </c>
      <c r="Z4" s="67" t="s">
        <v>55</v>
      </c>
      <c r="AA4" s="34"/>
      <c r="AB4" s="34"/>
      <c r="AC4" s="82"/>
      <c r="AD4" s="36"/>
      <c r="AE4" s="34"/>
      <c r="AF4" s="82"/>
      <c r="AG4" s="34"/>
      <c r="AH4" s="34"/>
      <c r="AI4" s="82"/>
      <c r="AJ4" s="34"/>
      <c r="AK4" s="27">
        <v>0.4</v>
      </c>
      <c r="AL4" s="70" t="s">
        <v>56</v>
      </c>
      <c r="AM4" s="34">
        <v>0.4</v>
      </c>
      <c r="AN4" s="34"/>
      <c r="AO4" s="79"/>
      <c r="AP4" s="37"/>
      <c r="AQ4" s="37"/>
      <c r="AR4" s="79"/>
      <c r="AS4" s="37"/>
      <c r="AT4" s="37"/>
      <c r="AU4" s="79"/>
      <c r="AV4" s="37"/>
      <c r="AW4" s="37"/>
      <c r="AX4" s="79"/>
      <c r="AY4" s="37"/>
      <c r="AZ4" s="37"/>
      <c r="BA4" s="79"/>
      <c r="BB4" s="32">
        <f t="shared" ref="BB4:BB70" si="0">S4+V4+Y4+AB4+AE4+AH4+AK4+AN4+AQ4+AT4+AW4+AZ4</f>
        <v>1</v>
      </c>
    </row>
    <row r="5" spans="2:54" s="184" customFormat="1" ht="58.95" customHeight="1" x14ac:dyDescent="0.3">
      <c r="B5" s="180" t="s">
        <v>37</v>
      </c>
      <c r="C5" s="181" t="s">
        <v>38</v>
      </c>
      <c r="D5" s="138" t="s">
        <v>39</v>
      </c>
      <c r="E5" s="138" t="s">
        <v>40</v>
      </c>
      <c r="F5" s="139" t="s">
        <v>41</v>
      </c>
      <c r="G5" s="138" t="s">
        <v>42</v>
      </c>
      <c r="H5" s="138" t="s">
        <v>43</v>
      </c>
      <c r="I5" s="138" t="s">
        <v>57</v>
      </c>
      <c r="J5" s="179" t="s">
        <v>45</v>
      </c>
      <c r="K5" s="179" t="s">
        <v>45</v>
      </c>
      <c r="L5" s="182" t="s">
        <v>58</v>
      </c>
      <c r="M5" s="80" t="s">
        <v>59</v>
      </c>
      <c r="N5" s="80" t="s">
        <v>60</v>
      </c>
      <c r="O5" s="80" t="s">
        <v>61</v>
      </c>
      <c r="P5" s="38">
        <v>44562</v>
      </c>
      <c r="Q5" s="38">
        <v>44926</v>
      </c>
      <c r="R5" s="34"/>
      <c r="S5" s="34"/>
      <c r="T5" s="82"/>
      <c r="U5" s="34"/>
      <c r="V5" s="34"/>
      <c r="W5" s="82"/>
      <c r="X5" s="36"/>
      <c r="Y5" s="34"/>
      <c r="Z5" s="82"/>
      <c r="AA5" s="27">
        <v>0.33333000000000002</v>
      </c>
      <c r="AB5" s="27">
        <v>0.33329999999999999</v>
      </c>
      <c r="AC5" s="67" t="s">
        <v>62</v>
      </c>
      <c r="AD5" s="34"/>
      <c r="AE5" s="34"/>
      <c r="AF5" s="82"/>
      <c r="AG5" s="34"/>
      <c r="AH5" s="34"/>
      <c r="AI5" s="82"/>
      <c r="AJ5" s="27">
        <v>0.33333000000000002</v>
      </c>
      <c r="AK5" s="27">
        <v>0.33</v>
      </c>
      <c r="AL5" s="70" t="s">
        <v>63</v>
      </c>
      <c r="AM5" s="34"/>
      <c r="AN5" s="34"/>
      <c r="AO5" s="79"/>
      <c r="AP5" s="34"/>
      <c r="AQ5" s="37"/>
      <c r="AR5" s="79"/>
      <c r="AS5" s="37"/>
      <c r="AT5" s="37"/>
      <c r="AU5" s="79"/>
      <c r="AV5" s="37"/>
      <c r="AW5" s="37"/>
      <c r="AX5" s="79"/>
      <c r="AY5" s="34"/>
      <c r="AZ5" s="37"/>
      <c r="BA5" s="79"/>
      <c r="BB5" s="32">
        <f t="shared" si="0"/>
        <v>0.6633</v>
      </c>
    </row>
    <row r="6" spans="2:54" s="184" customFormat="1" ht="71.400000000000006" customHeight="1" x14ac:dyDescent="0.3">
      <c r="B6" s="180"/>
      <c r="C6" s="181"/>
      <c r="D6" s="138"/>
      <c r="E6" s="138"/>
      <c r="F6" s="139"/>
      <c r="G6" s="138"/>
      <c r="H6" s="138"/>
      <c r="I6" s="138"/>
      <c r="J6" s="179"/>
      <c r="K6" s="179"/>
      <c r="L6" s="182"/>
      <c r="M6" s="80" t="s">
        <v>64</v>
      </c>
      <c r="N6" s="80" t="s">
        <v>65</v>
      </c>
      <c r="O6" s="80" t="s">
        <v>66</v>
      </c>
      <c r="P6" s="38">
        <v>44562</v>
      </c>
      <c r="Q6" s="38">
        <v>44926</v>
      </c>
      <c r="R6" s="34"/>
      <c r="S6" s="34"/>
      <c r="T6" s="82"/>
      <c r="U6" s="34"/>
      <c r="V6" s="34"/>
      <c r="W6" s="82"/>
      <c r="X6" s="82"/>
      <c r="Y6" s="34"/>
      <c r="Z6" s="82"/>
      <c r="AA6" s="34"/>
      <c r="AB6" s="34"/>
      <c r="AC6" s="82"/>
      <c r="AD6" s="27"/>
      <c r="AE6" s="27"/>
      <c r="AF6" s="75"/>
      <c r="AG6" s="34"/>
      <c r="AH6" s="34"/>
      <c r="AI6" s="82"/>
      <c r="AJ6" s="27">
        <v>0.5</v>
      </c>
      <c r="AK6" s="27">
        <v>0.4</v>
      </c>
      <c r="AL6" s="70" t="s">
        <v>67</v>
      </c>
      <c r="AM6" s="27"/>
      <c r="AN6" s="27">
        <v>0.1</v>
      </c>
      <c r="AO6" s="186" t="s">
        <v>68</v>
      </c>
      <c r="AP6" s="34"/>
      <c r="AQ6" s="37"/>
      <c r="AR6" s="79"/>
      <c r="AS6" s="37"/>
      <c r="AT6" s="37"/>
      <c r="AU6" s="79"/>
      <c r="AV6" s="27"/>
      <c r="AW6" s="37"/>
      <c r="AX6" s="79"/>
      <c r="AY6" s="27"/>
      <c r="AZ6" s="37"/>
      <c r="BA6" s="79"/>
      <c r="BB6" s="32">
        <f t="shared" si="0"/>
        <v>0.5</v>
      </c>
    </row>
    <row r="7" spans="2:54" s="184" customFormat="1" ht="64.95" customHeight="1" x14ac:dyDescent="0.3">
      <c r="B7" s="180" t="s">
        <v>37</v>
      </c>
      <c r="C7" s="181" t="s">
        <v>38</v>
      </c>
      <c r="D7" s="138" t="s">
        <v>39</v>
      </c>
      <c r="E7" s="138" t="s">
        <v>40</v>
      </c>
      <c r="F7" s="139" t="s">
        <v>41</v>
      </c>
      <c r="G7" s="138" t="s">
        <v>42</v>
      </c>
      <c r="H7" s="138" t="s">
        <v>43</v>
      </c>
      <c r="I7" s="138" t="s">
        <v>69</v>
      </c>
      <c r="J7" s="179" t="s">
        <v>45</v>
      </c>
      <c r="K7" s="179" t="s">
        <v>45</v>
      </c>
      <c r="L7" s="182" t="s">
        <v>70</v>
      </c>
      <c r="M7" s="187" t="s">
        <v>71</v>
      </c>
      <c r="N7" s="80" t="s">
        <v>72</v>
      </c>
      <c r="O7" s="80" t="s">
        <v>73</v>
      </c>
      <c r="P7" s="38">
        <v>44593</v>
      </c>
      <c r="Q7" s="38">
        <v>44926</v>
      </c>
      <c r="R7" s="34"/>
      <c r="S7" s="34"/>
      <c r="T7" s="82"/>
      <c r="U7" s="34"/>
      <c r="V7" s="34"/>
      <c r="W7" s="82"/>
      <c r="X7" s="34"/>
      <c r="Y7" s="34"/>
      <c r="Z7" s="82"/>
      <c r="AA7" s="27">
        <v>1</v>
      </c>
      <c r="AB7" s="27">
        <v>1</v>
      </c>
      <c r="AC7" s="70" t="s">
        <v>74</v>
      </c>
      <c r="AD7" s="34"/>
      <c r="AE7" s="34"/>
      <c r="AF7" s="82"/>
      <c r="AG7" s="34"/>
      <c r="AH7" s="34"/>
      <c r="AI7" s="82"/>
      <c r="AJ7" s="82"/>
      <c r="AK7" s="34"/>
      <c r="AL7" s="82"/>
      <c r="AM7" s="34"/>
      <c r="AN7" s="34"/>
      <c r="AO7" s="79"/>
      <c r="AP7" s="34"/>
      <c r="AQ7" s="37"/>
      <c r="AR7" s="79"/>
      <c r="AS7" s="37"/>
      <c r="AT7" s="37"/>
      <c r="AU7" s="79"/>
      <c r="AV7" s="37"/>
      <c r="AW7" s="37"/>
      <c r="AX7" s="79"/>
      <c r="AY7" s="34"/>
      <c r="AZ7" s="37"/>
      <c r="BA7" s="79"/>
      <c r="BB7" s="32">
        <f t="shared" si="0"/>
        <v>1</v>
      </c>
    </row>
    <row r="8" spans="2:54" s="184" customFormat="1" ht="122.4" customHeight="1" x14ac:dyDescent="0.3">
      <c r="B8" s="180"/>
      <c r="C8" s="181"/>
      <c r="D8" s="138"/>
      <c r="E8" s="138"/>
      <c r="F8" s="139"/>
      <c r="G8" s="138"/>
      <c r="H8" s="138"/>
      <c r="I8" s="138"/>
      <c r="J8" s="179"/>
      <c r="K8" s="179"/>
      <c r="L8" s="182"/>
      <c r="M8" s="144"/>
      <c r="N8" s="188" t="s">
        <v>75</v>
      </c>
      <c r="O8" s="80" t="s">
        <v>76</v>
      </c>
      <c r="P8" s="38">
        <v>44713</v>
      </c>
      <c r="Q8" s="38">
        <v>44926</v>
      </c>
      <c r="R8" s="34"/>
      <c r="S8" s="34"/>
      <c r="T8" s="82"/>
      <c r="U8" s="34"/>
      <c r="V8" s="34"/>
      <c r="W8" s="82"/>
      <c r="X8" s="34"/>
      <c r="Y8" s="34"/>
      <c r="Z8" s="82"/>
      <c r="AA8" s="34"/>
      <c r="AB8" s="34"/>
      <c r="AC8" s="82"/>
      <c r="AD8" s="27">
        <v>0.1</v>
      </c>
      <c r="AE8" s="27">
        <v>0.1</v>
      </c>
      <c r="AF8" s="67" t="s">
        <v>77</v>
      </c>
      <c r="AG8" s="27">
        <v>0.1</v>
      </c>
      <c r="AH8" s="27">
        <v>0.1</v>
      </c>
      <c r="AI8" s="67" t="s">
        <v>78</v>
      </c>
      <c r="AJ8" s="27">
        <v>0.1</v>
      </c>
      <c r="AK8" s="27">
        <v>0.1</v>
      </c>
      <c r="AL8" s="189" t="s">
        <v>79</v>
      </c>
      <c r="AM8" s="34">
        <v>0.14000000000000001</v>
      </c>
      <c r="AN8" s="34">
        <v>0.14000000000000001</v>
      </c>
      <c r="AO8" s="79" t="s">
        <v>80</v>
      </c>
      <c r="AP8" s="34">
        <v>0.28000000000000003</v>
      </c>
      <c r="AQ8" s="37"/>
      <c r="AR8" s="80"/>
      <c r="AS8" s="37"/>
      <c r="AT8" s="37"/>
      <c r="AU8" s="80"/>
      <c r="AV8" s="37"/>
      <c r="AW8" s="37"/>
      <c r="AX8" s="79"/>
      <c r="AY8" s="34"/>
      <c r="AZ8" s="37"/>
      <c r="BA8" s="79"/>
      <c r="BB8" s="32">
        <f t="shared" si="0"/>
        <v>0.44000000000000006</v>
      </c>
    </row>
    <row r="9" spans="2:54" s="184" customFormat="1" ht="57.6" customHeight="1" x14ac:dyDescent="0.3">
      <c r="B9" s="180" t="s">
        <v>37</v>
      </c>
      <c r="C9" s="181" t="s">
        <v>38</v>
      </c>
      <c r="D9" s="138" t="s">
        <v>39</v>
      </c>
      <c r="E9" s="138" t="s">
        <v>40</v>
      </c>
      <c r="F9" s="139" t="s">
        <v>41</v>
      </c>
      <c r="G9" s="138" t="s">
        <v>42</v>
      </c>
      <c r="H9" s="138" t="s">
        <v>43</v>
      </c>
      <c r="I9" s="138" t="s">
        <v>81</v>
      </c>
      <c r="J9" s="179" t="s">
        <v>45</v>
      </c>
      <c r="K9" s="179" t="s">
        <v>45</v>
      </c>
      <c r="L9" s="182" t="s">
        <v>82</v>
      </c>
      <c r="M9" s="162" t="s">
        <v>83</v>
      </c>
      <c r="N9" s="80" t="s">
        <v>84</v>
      </c>
      <c r="O9" s="80" t="s">
        <v>85</v>
      </c>
      <c r="P9" s="38">
        <v>44562</v>
      </c>
      <c r="Q9" s="38">
        <v>44926</v>
      </c>
      <c r="R9" s="34"/>
      <c r="S9" s="34"/>
      <c r="T9" s="82"/>
      <c r="U9" s="34"/>
      <c r="V9" s="34"/>
      <c r="W9" s="82"/>
      <c r="X9" s="34"/>
      <c r="Y9" s="34"/>
      <c r="Z9" s="82"/>
      <c r="AA9" s="34"/>
      <c r="AB9" s="34"/>
      <c r="AC9" s="82"/>
      <c r="AD9" s="34"/>
      <c r="AE9" s="34"/>
      <c r="AF9" s="82"/>
      <c r="AG9" s="34"/>
      <c r="AH9" s="34"/>
      <c r="AI9" s="82"/>
      <c r="AJ9" s="34"/>
      <c r="AK9" s="34"/>
      <c r="AL9" s="82"/>
      <c r="AM9" s="34"/>
      <c r="AN9" s="34"/>
      <c r="AO9" s="79"/>
      <c r="AP9" s="82"/>
      <c r="AQ9" s="37"/>
      <c r="AR9" s="79"/>
      <c r="AS9" s="34"/>
      <c r="AT9" s="37"/>
      <c r="AU9" s="79"/>
      <c r="AV9" s="37"/>
      <c r="AW9" s="37"/>
      <c r="AX9" s="79"/>
      <c r="AY9" s="34"/>
      <c r="AZ9" s="37"/>
      <c r="BA9" s="79"/>
      <c r="BB9" s="32">
        <f t="shared" si="0"/>
        <v>0</v>
      </c>
    </row>
    <row r="10" spans="2:54" s="184" customFormat="1" ht="54" customHeight="1" x14ac:dyDescent="0.3">
      <c r="B10" s="180"/>
      <c r="C10" s="181"/>
      <c r="D10" s="138"/>
      <c r="E10" s="138"/>
      <c r="F10" s="139"/>
      <c r="G10" s="138"/>
      <c r="H10" s="138"/>
      <c r="I10" s="138"/>
      <c r="J10" s="179"/>
      <c r="K10" s="179"/>
      <c r="L10" s="182"/>
      <c r="M10" s="162"/>
      <c r="N10" s="80" t="s">
        <v>86</v>
      </c>
      <c r="O10" s="80" t="s">
        <v>87</v>
      </c>
      <c r="P10" s="38">
        <v>44562</v>
      </c>
      <c r="Q10" s="38">
        <v>44926</v>
      </c>
      <c r="R10" s="34"/>
      <c r="S10" s="34"/>
      <c r="T10" s="82"/>
      <c r="U10" s="34"/>
      <c r="V10" s="34"/>
      <c r="W10" s="82"/>
      <c r="X10" s="34"/>
      <c r="Y10" s="34"/>
      <c r="Z10" s="82"/>
      <c r="AA10" s="34"/>
      <c r="AB10" s="34"/>
      <c r="AC10" s="82"/>
      <c r="AD10" s="34"/>
      <c r="AE10" s="34"/>
      <c r="AF10" s="82"/>
      <c r="AG10" s="34"/>
      <c r="AH10" s="34"/>
      <c r="AI10" s="82"/>
      <c r="AJ10" s="34"/>
      <c r="AK10" s="34"/>
      <c r="AL10" s="82"/>
      <c r="AM10" s="82"/>
      <c r="AN10" s="34"/>
      <c r="AO10" s="79"/>
      <c r="AP10" s="34">
        <v>0.5</v>
      </c>
      <c r="AQ10" s="37">
        <v>0.5</v>
      </c>
      <c r="AR10" s="80" t="s">
        <v>88</v>
      </c>
      <c r="AS10" s="34"/>
      <c r="AT10" s="37"/>
      <c r="AU10" s="79"/>
      <c r="AV10" s="37"/>
      <c r="AW10" s="37"/>
      <c r="AX10" s="79"/>
      <c r="AY10" s="34"/>
      <c r="AZ10" s="37"/>
      <c r="BA10" s="79"/>
      <c r="BB10" s="32">
        <f t="shared" si="0"/>
        <v>0.5</v>
      </c>
    </row>
    <row r="11" spans="2:54" s="184" customFormat="1" ht="77.400000000000006" customHeight="1" x14ac:dyDescent="0.3">
      <c r="B11" s="137" t="s">
        <v>37</v>
      </c>
      <c r="C11" s="136" t="s">
        <v>38</v>
      </c>
      <c r="D11" s="138" t="s">
        <v>39</v>
      </c>
      <c r="E11" s="138" t="s">
        <v>40</v>
      </c>
      <c r="F11" s="139" t="s">
        <v>41</v>
      </c>
      <c r="G11" s="138" t="s">
        <v>42</v>
      </c>
      <c r="H11" s="138" t="s">
        <v>89</v>
      </c>
      <c r="I11" s="138" t="s">
        <v>90</v>
      </c>
      <c r="J11" s="163" t="s">
        <v>45</v>
      </c>
      <c r="K11" s="163" t="s">
        <v>45</v>
      </c>
      <c r="L11" s="144" t="s">
        <v>91</v>
      </c>
      <c r="M11" s="144" t="s">
        <v>92</v>
      </c>
      <c r="N11" s="70" t="s">
        <v>93</v>
      </c>
      <c r="O11" s="70" t="s">
        <v>94</v>
      </c>
      <c r="P11" s="78">
        <v>44562</v>
      </c>
      <c r="Q11" s="78">
        <v>44681</v>
      </c>
      <c r="R11" s="27">
        <v>0.25</v>
      </c>
      <c r="S11" s="27">
        <v>0.25</v>
      </c>
      <c r="T11" s="190" t="s">
        <v>95</v>
      </c>
      <c r="U11" s="27">
        <v>0.25</v>
      </c>
      <c r="V11" s="27">
        <v>0.25</v>
      </c>
      <c r="W11" s="190" t="s">
        <v>96</v>
      </c>
      <c r="X11" s="27">
        <v>0.25</v>
      </c>
      <c r="Y11" s="27">
        <v>0.15</v>
      </c>
      <c r="Z11" s="67" t="s">
        <v>97</v>
      </c>
      <c r="AA11" s="27">
        <v>0.25</v>
      </c>
      <c r="AB11" s="27">
        <v>0.35</v>
      </c>
      <c r="AC11" s="67" t="s">
        <v>98</v>
      </c>
      <c r="AD11" s="27"/>
      <c r="AE11" s="27"/>
      <c r="AF11" s="75"/>
      <c r="AG11" s="27"/>
      <c r="AH11" s="27"/>
      <c r="AI11" s="75"/>
      <c r="AJ11" s="27"/>
      <c r="AK11" s="27"/>
      <c r="AL11" s="75"/>
      <c r="AM11" s="27"/>
      <c r="AN11" s="27"/>
      <c r="AO11" s="75"/>
      <c r="AP11" s="27"/>
      <c r="AQ11" s="27"/>
      <c r="AR11" s="75"/>
      <c r="AS11" s="27"/>
      <c r="AT11" s="27"/>
      <c r="AU11" s="67"/>
      <c r="AV11" s="27"/>
      <c r="AW11" s="27"/>
      <c r="AX11" s="75"/>
      <c r="AY11" s="27"/>
      <c r="AZ11" s="27"/>
      <c r="BA11" s="75"/>
      <c r="BB11" s="32">
        <f t="shared" si="0"/>
        <v>1</v>
      </c>
    </row>
    <row r="12" spans="2:54" s="184" customFormat="1" ht="54" customHeight="1" x14ac:dyDescent="0.3">
      <c r="B12" s="137"/>
      <c r="C12" s="136"/>
      <c r="D12" s="138"/>
      <c r="E12" s="138"/>
      <c r="F12" s="139"/>
      <c r="G12" s="138"/>
      <c r="H12" s="138"/>
      <c r="I12" s="138"/>
      <c r="J12" s="163"/>
      <c r="K12" s="163"/>
      <c r="L12" s="144"/>
      <c r="M12" s="144"/>
      <c r="N12" s="70" t="s">
        <v>99</v>
      </c>
      <c r="O12" s="70" t="s">
        <v>100</v>
      </c>
      <c r="P12" s="78">
        <v>44682</v>
      </c>
      <c r="Q12" s="78">
        <v>44742</v>
      </c>
      <c r="R12" s="27"/>
      <c r="S12" s="27"/>
      <c r="T12" s="75"/>
      <c r="U12" s="27"/>
      <c r="V12" s="27"/>
      <c r="W12" s="75"/>
      <c r="X12" s="27"/>
      <c r="Y12" s="27"/>
      <c r="Z12" s="75"/>
      <c r="AA12" s="27"/>
      <c r="AB12" s="27"/>
      <c r="AC12" s="75"/>
      <c r="AD12" s="77"/>
      <c r="AE12" s="27"/>
      <c r="AF12" s="75"/>
      <c r="AG12" s="27"/>
      <c r="AH12" s="27">
        <v>1</v>
      </c>
      <c r="AI12" s="67" t="s">
        <v>101</v>
      </c>
      <c r="AJ12" s="27">
        <v>1</v>
      </c>
      <c r="AK12" s="77"/>
      <c r="AL12" s="95" t="s">
        <v>102</v>
      </c>
      <c r="AM12" s="27"/>
      <c r="AN12" s="27"/>
      <c r="AO12" s="67"/>
      <c r="AP12" s="28"/>
      <c r="AQ12" s="28"/>
      <c r="AR12" s="67"/>
      <c r="AS12" s="28"/>
      <c r="AT12" s="28"/>
      <c r="AU12" s="67"/>
      <c r="AV12" s="28"/>
      <c r="AW12" s="28"/>
      <c r="AX12" s="67"/>
      <c r="AY12" s="28"/>
      <c r="AZ12" s="28"/>
      <c r="BA12" s="67"/>
      <c r="BB12" s="32">
        <f t="shared" si="0"/>
        <v>1</v>
      </c>
    </row>
    <row r="13" spans="2:54" s="184" customFormat="1" ht="66" customHeight="1" x14ac:dyDescent="0.3">
      <c r="B13" s="137"/>
      <c r="C13" s="136"/>
      <c r="D13" s="138"/>
      <c r="E13" s="138"/>
      <c r="F13" s="139"/>
      <c r="G13" s="138"/>
      <c r="H13" s="138"/>
      <c r="I13" s="138"/>
      <c r="J13" s="163"/>
      <c r="K13" s="163"/>
      <c r="L13" s="144"/>
      <c r="M13" s="144"/>
      <c r="N13" s="70" t="s">
        <v>103</v>
      </c>
      <c r="O13" s="70" t="s">
        <v>104</v>
      </c>
      <c r="P13" s="78">
        <v>44743</v>
      </c>
      <c r="Q13" s="78">
        <v>44773</v>
      </c>
      <c r="R13" s="27"/>
      <c r="S13" s="27"/>
      <c r="T13" s="75"/>
      <c r="U13" s="27"/>
      <c r="V13" s="27"/>
      <c r="W13" s="75"/>
      <c r="X13" s="27"/>
      <c r="Y13" s="27"/>
      <c r="Z13" s="75"/>
      <c r="AA13" s="27"/>
      <c r="AB13" s="27"/>
      <c r="AC13" s="75"/>
      <c r="AD13" s="27"/>
      <c r="AE13" s="27"/>
      <c r="AF13" s="75"/>
      <c r="AG13" s="27"/>
      <c r="AH13" s="27"/>
      <c r="AI13" s="75"/>
      <c r="AJ13" s="27"/>
      <c r="AK13" s="27"/>
      <c r="AL13" s="75"/>
      <c r="AM13" s="27">
        <v>1</v>
      </c>
      <c r="AN13" s="27">
        <v>1</v>
      </c>
      <c r="AO13" s="191" t="s">
        <v>105</v>
      </c>
      <c r="AP13" s="27"/>
      <c r="AQ13" s="28"/>
      <c r="AR13" s="67"/>
      <c r="AS13" s="28"/>
      <c r="AT13" s="28"/>
      <c r="AU13" s="67"/>
      <c r="AV13" s="28"/>
      <c r="AW13" s="28"/>
      <c r="AX13" s="67"/>
      <c r="AY13" s="27"/>
      <c r="AZ13" s="28"/>
      <c r="BA13" s="67"/>
      <c r="BB13" s="32">
        <f t="shared" si="0"/>
        <v>1</v>
      </c>
    </row>
    <row r="14" spans="2:54" s="184" customFormat="1" ht="140.4" customHeight="1" x14ac:dyDescent="0.3">
      <c r="B14" s="137"/>
      <c r="C14" s="136"/>
      <c r="D14" s="138"/>
      <c r="E14" s="138"/>
      <c r="F14" s="139"/>
      <c r="G14" s="138"/>
      <c r="H14" s="138"/>
      <c r="I14" s="138"/>
      <c r="J14" s="163"/>
      <c r="K14" s="163"/>
      <c r="L14" s="144"/>
      <c r="M14" s="144"/>
      <c r="N14" s="192" t="s">
        <v>1260</v>
      </c>
      <c r="O14" s="193" t="s">
        <v>106</v>
      </c>
      <c r="P14" s="105">
        <v>44593</v>
      </c>
      <c r="Q14" s="105">
        <v>44926</v>
      </c>
      <c r="R14" s="27"/>
      <c r="S14" s="27"/>
      <c r="T14" s="75"/>
      <c r="U14" s="27"/>
      <c r="V14" s="27"/>
      <c r="W14" s="75"/>
      <c r="X14" s="27"/>
      <c r="Y14" s="27"/>
      <c r="Z14" s="75"/>
      <c r="AA14" s="27"/>
      <c r="AB14" s="27"/>
      <c r="AC14" s="75"/>
      <c r="AD14" s="27"/>
      <c r="AE14" s="27"/>
      <c r="AF14" s="75"/>
      <c r="AG14" s="27"/>
      <c r="AH14" s="27"/>
      <c r="AI14" s="75"/>
      <c r="AJ14" s="27">
        <v>0</v>
      </c>
      <c r="AK14" s="27">
        <v>0</v>
      </c>
      <c r="AL14" s="67" t="s">
        <v>107</v>
      </c>
      <c r="AM14" s="27"/>
      <c r="AN14" s="27"/>
      <c r="AO14" s="67"/>
      <c r="AP14" s="27"/>
      <c r="AQ14" s="28"/>
      <c r="AR14" s="67"/>
      <c r="AS14" s="28"/>
      <c r="AT14" s="28"/>
      <c r="AU14" s="67"/>
      <c r="AV14" s="28"/>
      <c r="AW14" s="28"/>
      <c r="AX14" s="67"/>
      <c r="AY14" s="27"/>
      <c r="AZ14" s="28"/>
      <c r="BA14" s="67"/>
      <c r="BB14" s="32">
        <f t="shared" si="0"/>
        <v>0</v>
      </c>
    </row>
    <row r="15" spans="2:54" s="184" customFormat="1" ht="69.75" customHeight="1" x14ac:dyDescent="0.3">
      <c r="B15" s="69" t="s">
        <v>37</v>
      </c>
      <c r="C15" s="68" t="s">
        <v>38</v>
      </c>
      <c r="D15" s="67" t="s">
        <v>39</v>
      </c>
      <c r="E15" s="67" t="s">
        <v>40</v>
      </c>
      <c r="F15" s="96" t="s">
        <v>41</v>
      </c>
      <c r="G15" s="67" t="s">
        <v>42</v>
      </c>
      <c r="H15" s="67" t="s">
        <v>43</v>
      </c>
      <c r="I15" s="67" t="s">
        <v>69</v>
      </c>
      <c r="J15" s="75" t="s">
        <v>45</v>
      </c>
      <c r="K15" s="75" t="s">
        <v>45</v>
      </c>
      <c r="L15" s="70" t="s">
        <v>108</v>
      </c>
      <c r="M15" s="70" t="s">
        <v>109</v>
      </c>
      <c r="N15" s="70" t="s">
        <v>110</v>
      </c>
      <c r="O15" s="70" t="s">
        <v>111</v>
      </c>
      <c r="P15" s="78">
        <v>44562</v>
      </c>
      <c r="Q15" s="78">
        <v>44926</v>
      </c>
      <c r="R15" s="27"/>
      <c r="S15" s="27"/>
      <c r="T15" s="75"/>
      <c r="U15" s="27"/>
      <c r="V15" s="27"/>
      <c r="W15" s="75"/>
      <c r="X15" s="27"/>
      <c r="Y15" s="27"/>
      <c r="Z15" s="75"/>
      <c r="AA15" s="27"/>
      <c r="AB15" s="27"/>
      <c r="AC15" s="75"/>
      <c r="AD15" s="27"/>
      <c r="AE15" s="27"/>
      <c r="AF15" s="75"/>
      <c r="AG15" s="27"/>
      <c r="AH15" s="27"/>
      <c r="AI15" s="75"/>
      <c r="AJ15" s="27">
        <v>0.5</v>
      </c>
      <c r="AK15" s="27">
        <v>0</v>
      </c>
      <c r="AL15" s="75"/>
      <c r="AM15" s="27"/>
      <c r="AN15" s="27"/>
      <c r="AO15" s="67"/>
      <c r="AP15" s="27"/>
      <c r="AQ15" s="28"/>
      <c r="AR15" s="67"/>
      <c r="AS15" s="28"/>
      <c r="AT15" s="28"/>
      <c r="AU15" s="67"/>
      <c r="AV15" s="28"/>
      <c r="AW15" s="28"/>
      <c r="AX15" s="67"/>
      <c r="AY15" s="27"/>
      <c r="AZ15" s="28"/>
      <c r="BA15" s="67"/>
      <c r="BB15" s="32">
        <f t="shared" si="0"/>
        <v>0</v>
      </c>
    </row>
    <row r="16" spans="2:54" s="184" customFormat="1" ht="57" customHeight="1" x14ac:dyDescent="0.3">
      <c r="B16" s="69" t="s">
        <v>37</v>
      </c>
      <c r="C16" s="68" t="s">
        <v>38</v>
      </c>
      <c r="D16" s="67" t="s">
        <v>39</v>
      </c>
      <c r="E16" s="67" t="s">
        <v>40</v>
      </c>
      <c r="F16" s="96" t="s">
        <v>41</v>
      </c>
      <c r="G16" s="67" t="s">
        <v>42</v>
      </c>
      <c r="H16" s="67" t="s">
        <v>43</v>
      </c>
      <c r="I16" s="67" t="s">
        <v>57</v>
      </c>
      <c r="J16" s="75" t="s">
        <v>112</v>
      </c>
      <c r="K16" s="75" t="s">
        <v>45</v>
      </c>
      <c r="L16" s="70" t="s">
        <v>113</v>
      </c>
      <c r="M16" s="70" t="s">
        <v>114</v>
      </c>
      <c r="N16" s="70" t="s">
        <v>115</v>
      </c>
      <c r="O16" s="70" t="s">
        <v>114</v>
      </c>
      <c r="P16" s="78">
        <v>44562</v>
      </c>
      <c r="Q16" s="78">
        <v>44926</v>
      </c>
      <c r="R16" s="27">
        <v>0.33333000000000002</v>
      </c>
      <c r="S16" s="27">
        <v>0.33329999999999999</v>
      </c>
      <c r="T16" s="190" t="s">
        <v>116</v>
      </c>
      <c r="U16" s="27"/>
      <c r="V16" s="27"/>
      <c r="W16" s="75"/>
      <c r="X16" s="27"/>
      <c r="Y16" s="27"/>
      <c r="Z16" s="75"/>
      <c r="AA16" s="27"/>
      <c r="AB16" s="27"/>
      <c r="AC16" s="75"/>
      <c r="AD16" s="27">
        <v>0.33333000000000002</v>
      </c>
      <c r="AE16" s="28">
        <v>0.33329999999999999</v>
      </c>
      <c r="AF16" s="67" t="s">
        <v>117</v>
      </c>
      <c r="AG16" s="27"/>
      <c r="AH16" s="27"/>
      <c r="AI16" s="75"/>
      <c r="AJ16" s="27"/>
      <c r="AK16" s="27"/>
      <c r="AL16" s="75"/>
      <c r="AM16" s="27"/>
      <c r="AN16" s="27"/>
      <c r="AO16" s="67"/>
      <c r="AP16" s="27">
        <v>0.33333000000000002</v>
      </c>
      <c r="AQ16" s="27">
        <v>0.33333000000000002</v>
      </c>
      <c r="AR16" s="70" t="s">
        <v>118</v>
      </c>
      <c r="AS16" s="28"/>
      <c r="AT16" s="28"/>
      <c r="AU16" s="67"/>
      <c r="AV16" s="28"/>
      <c r="AW16" s="28"/>
      <c r="AX16" s="67"/>
      <c r="AY16" s="27"/>
      <c r="AZ16" s="28"/>
      <c r="BA16" s="67"/>
      <c r="BB16" s="32">
        <f>S16+V16+Y16+AB16+AE16+AH16+AK16+AN16+AQ25+AT16+AW16+AZ16</f>
        <v>0.99659999999999993</v>
      </c>
    </row>
    <row r="17" spans="2:55" s="184" customFormat="1" ht="60.75" customHeight="1" x14ac:dyDescent="0.3">
      <c r="B17" s="130" t="s">
        <v>37</v>
      </c>
      <c r="C17" s="68" t="s">
        <v>38</v>
      </c>
      <c r="D17" s="67" t="s">
        <v>39</v>
      </c>
      <c r="E17" s="67" t="s">
        <v>40</v>
      </c>
      <c r="F17" s="96" t="s">
        <v>41</v>
      </c>
      <c r="G17" s="67" t="s">
        <v>42</v>
      </c>
      <c r="H17" s="67" t="s">
        <v>43</v>
      </c>
      <c r="I17" s="67" t="s">
        <v>57</v>
      </c>
      <c r="J17" s="67" t="s">
        <v>119</v>
      </c>
      <c r="K17" s="75" t="s">
        <v>45</v>
      </c>
      <c r="L17" s="133" t="s">
        <v>120</v>
      </c>
      <c r="M17" s="133" t="s">
        <v>121</v>
      </c>
      <c r="N17" s="70" t="s">
        <v>122</v>
      </c>
      <c r="O17" s="70" t="s">
        <v>123</v>
      </c>
      <c r="P17" s="78">
        <v>44563</v>
      </c>
      <c r="Q17" s="45" t="s">
        <v>124</v>
      </c>
      <c r="R17" s="27"/>
      <c r="S17" s="29"/>
      <c r="T17" s="30"/>
      <c r="U17" s="29"/>
      <c r="V17" s="29"/>
      <c r="W17" s="30"/>
      <c r="X17" s="29"/>
      <c r="Y17" s="29"/>
      <c r="Z17" s="30"/>
      <c r="AA17" s="29">
        <v>1</v>
      </c>
      <c r="AB17" s="29">
        <v>1</v>
      </c>
      <c r="AC17" s="74" t="s">
        <v>125</v>
      </c>
      <c r="AD17" s="29"/>
      <c r="AE17" s="29"/>
      <c r="AF17" s="30"/>
      <c r="AG17" s="29"/>
      <c r="AH17" s="29"/>
      <c r="AI17" s="30"/>
      <c r="AJ17" s="29"/>
      <c r="AK17" s="29"/>
      <c r="AL17" s="30"/>
      <c r="AM17" s="29"/>
      <c r="AN17" s="29"/>
      <c r="AO17" s="68"/>
      <c r="AP17" s="29"/>
      <c r="AQ17" s="31"/>
      <c r="AR17" s="68"/>
      <c r="AS17" s="29"/>
      <c r="AT17" s="30"/>
      <c r="AU17" s="29"/>
      <c r="AV17" s="29"/>
      <c r="AW17" s="30"/>
      <c r="AX17" s="30"/>
      <c r="AY17" s="29"/>
      <c r="AZ17" s="30"/>
      <c r="BA17" s="30"/>
      <c r="BB17" s="32">
        <f t="shared" si="0"/>
        <v>1</v>
      </c>
    </row>
    <row r="18" spans="2:55" s="184" customFormat="1" ht="94.5" customHeight="1" x14ac:dyDescent="0.3">
      <c r="B18" s="131"/>
      <c r="C18" s="68" t="s">
        <v>38</v>
      </c>
      <c r="D18" s="67" t="s">
        <v>39</v>
      </c>
      <c r="E18" s="67" t="s">
        <v>40</v>
      </c>
      <c r="F18" s="96" t="s">
        <v>41</v>
      </c>
      <c r="G18" s="67" t="s">
        <v>42</v>
      </c>
      <c r="H18" s="67" t="s">
        <v>43</v>
      </c>
      <c r="I18" s="67" t="s">
        <v>57</v>
      </c>
      <c r="J18" s="67"/>
      <c r="K18" s="75"/>
      <c r="L18" s="134"/>
      <c r="M18" s="134"/>
      <c r="N18" s="70" t="s">
        <v>126</v>
      </c>
      <c r="O18" s="70" t="s">
        <v>127</v>
      </c>
      <c r="P18" s="78">
        <v>44704</v>
      </c>
      <c r="Q18" s="78">
        <v>44739</v>
      </c>
      <c r="R18" s="27"/>
      <c r="S18" s="27"/>
      <c r="T18" s="75"/>
      <c r="U18" s="27"/>
      <c r="V18" s="27"/>
      <c r="W18" s="75"/>
      <c r="X18" s="27"/>
      <c r="Y18" s="27"/>
      <c r="Z18" s="75"/>
      <c r="AA18" s="27"/>
      <c r="AB18" s="27"/>
      <c r="AC18" s="75"/>
      <c r="AD18" s="27"/>
      <c r="AE18" s="27"/>
      <c r="AF18" s="75"/>
      <c r="AG18" s="27">
        <v>1</v>
      </c>
      <c r="AH18" s="27">
        <v>1</v>
      </c>
      <c r="AI18" s="67" t="s">
        <v>128</v>
      </c>
      <c r="AJ18" s="27"/>
      <c r="AK18" s="27"/>
      <c r="AL18" s="75"/>
      <c r="AM18" s="27"/>
      <c r="AN18" s="27"/>
      <c r="AO18" s="67"/>
      <c r="AP18" s="27"/>
      <c r="AQ18" s="28"/>
      <c r="AR18" s="67"/>
      <c r="AS18" s="28"/>
      <c r="AT18" s="28"/>
      <c r="AU18" s="67"/>
      <c r="AV18" s="28"/>
      <c r="AW18" s="28"/>
      <c r="AX18" s="67"/>
      <c r="AY18" s="27"/>
      <c r="AZ18" s="28"/>
      <c r="BA18" s="67"/>
      <c r="BB18" s="32">
        <f t="shared" si="0"/>
        <v>1</v>
      </c>
    </row>
    <row r="19" spans="2:55" s="184" customFormat="1" ht="64.5" customHeight="1" x14ac:dyDescent="0.3">
      <c r="B19" s="132"/>
      <c r="C19" s="68" t="s">
        <v>38</v>
      </c>
      <c r="D19" s="67" t="s">
        <v>39</v>
      </c>
      <c r="E19" s="67" t="s">
        <v>40</v>
      </c>
      <c r="F19" s="96" t="s">
        <v>41</v>
      </c>
      <c r="G19" s="67" t="s">
        <v>42</v>
      </c>
      <c r="H19" s="67" t="s">
        <v>43</v>
      </c>
      <c r="I19" s="67" t="s">
        <v>57</v>
      </c>
      <c r="J19" s="67"/>
      <c r="K19" s="75"/>
      <c r="L19" s="135"/>
      <c r="M19" s="135"/>
      <c r="N19" s="70" t="s">
        <v>129</v>
      </c>
      <c r="O19" s="193" t="s">
        <v>130</v>
      </c>
      <c r="P19" s="105">
        <v>44746</v>
      </c>
      <c r="Q19" s="105">
        <v>44926</v>
      </c>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v>0.5</v>
      </c>
      <c r="AQ19" s="27"/>
      <c r="AR19" s="27"/>
      <c r="AS19" s="27"/>
      <c r="AT19" s="27"/>
      <c r="AU19" s="27"/>
      <c r="AV19" s="27"/>
      <c r="AW19" s="27"/>
      <c r="AX19" s="27"/>
      <c r="AY19" s="27"/>
      <c r="AZ19" s="27"/>
      <c r="BA19" s="27"/>
      <c r="BB19" s="32">
        <f t="shared" si="0"/>
        <v>0</v>
      </c>
    </row>
    <row r="20" spans="2:55" s="184" customFormat="1" ht="82.8" x14ac:dyDescent="0.3">
      <c r="B20" s="130" t="s">
        <v>37</v>
      </c>
      <c r="C20" s="68" t="s">
        <v>38</v>
      </c>
      <c r="D20" s="67" t="s">
        <v>39</v>
      </c>
      <c r="E20" s="67" t="s">
        <v>40</v>
      </c>
      <c r="F20" s="96" t="s">
        <v>41</v>
      </c>
      <c r="G20" s="67" t="s">
        <v>42</v>
      </c>
      <c r="H20" s="67" t="s">
        <v>43</v>
      </c>
      <c r="I20" s="67" t="s">
        <v>57</v>
      </c>
      <c r="J20" s="67"/>
      <c r="K20" s="75" t="s">
        <v>45</v>
      </c>
      <c r="L20" s="133" t="s">
        <v>131</v>
      </c>
      <c r="M20" s="133" t="s">
        <v>132</v>
      </c>
      <c r="N20" s="74" t="s">
        <v>133</v>
      </c>
      <c r="O20" s="106" t="s">
        <v>134</v>
      </c>
      <c r="P20" s="59">
        <v>44743</v>
      </c>
      <c r="Q20" s="59">
        <v>44926</v>
      </c>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32">
        <f t="shared" si="0"/>
        <v>0</v>
      </c>
    </row>
    <row r="21" spans="2:55" s="184" customFormat="1" ht="82.8" x14ac:dyDescent="0.3">
      <c r="B21" s="131"/>
      <c r="C21" s="68" t="s">
        <v>38</v>
      </c>
      <c r="D21" s="67" t="s">
        <v>39</v>
      </c>
      <c r="E21" s="67" t="s">
        <v>40</v>
      </c>
      <c r="F21" s="96" t="s">
        <v>41</v>
      </c>
      <c r="G21" s="67" t="s">
        <v>42</v>
      </c>
      <c r="H21" s="67" t="s">
        <v>43</v>
      </c>
      <c r="I21" s="67" t="s">
        <v>57</v>
      </c>
      <c r="J21" s="67"/>
      <c r="K21" s="75" t="s">
        <v>45</v>
      </c>
      <c r="L21" s="134"/>
      <c r="M21" s="134"/>
      <c r="N21" s="74" t="s">
        <v>135</v>
      </c>
      <c r="O21" s="106" t="s">
        <v>136</v>
      </c>
      <c r="P21" s="59">
        <v>44743</v>
      </c>
      <c r="Q21" s="59">
        <v>44926</v>
      </c>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32">
        <f t="shared" si="0"/>
        <v>0</v>
      </c>
    </row>
    <row r="22" spans="2:55" s="184" customFormat="1" ht="82.8" x14ac:dyDescent="0.3">
      <c r="B22" s="131"/>
      <c r="C22" s="68" t="s">
        <v>38</v>
      </c>
      <c r="D22" s="67" t="s">
        <v>39</v>
      </c>
      <c r="E22" s="67" t="s">
        <v>40</v>
      </c>
      <c r="F22" s="96" t="s">
        <v>41</v>
      </c>
      <c r="G22" s="67" t="s">
        <v>42</v>
      </c>
      <c r="H22" s="67" t="s">
        <v>43</v>
      </c>
      <c r="I22" s="67" t="s">
        <v>57</v>
      </c>
      <c r="J22" s="67"/>
      <c r="K22" s="75" t="s">
        <v>45</v>
      </c>
      <c r="L22" s="134"/>
      <c r="M22" s="134"/>
      <c r="N22" s="74" t="s">
        <v>137</v>
      </c>
      <c r="O22" s="106" t="s">
        <v>138</v>
      </c>
      <c r="P22" s="59">
        <v>44743</v>
      </c>
      <c r="Q22" s="59">
        <v>44926</v>
      </c>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32">
        <f t="shared" si="0"/>
        <v>0</v>
      </c>
    </row>
    <row r="23" spans="2:55" s="184" customFormat="1" ht="82.8" x14ac:dyDescent="0.3">
      <c r="B23" s="131"/>
      <c r="C23" s="68" t="s">
        <v>38</v>
      </c>
      <c r="D23" s="67" t="s">
        <v>39</v>
      </c>
      <c r="E23" s="67" t="s">
        <v>40</v>
      </c>
      <c r="F23" s="96" t="s">
        <v>41</v>
      </c>
      <c r="G23" s="67" t="s">
        <v>42</v>
      </c>
      <c r="H23" s="67" t="s">
        <v>43</v>
      </c>
      <c r="I23" s="67" t="s">
        <v>57</v>
      </c>
      <c r="J23" s="67"/>
      <c r="K23" s="75" t="s">
        <v>45</v>
      </c>
      <c r="L23" s="134"/>
      <c r="M23" s="134"/>
      <c r="N23" s="74" t="s">
        <v>139</v>
      </c>
      <c r="O23" s="106" t="s">
        <v>140</v>
      </c>
      <c r="P23" s="59">
        <v>44743</v>
      </c>
      <c r="Q23" s="59">
        <v>44926</v>
      </c>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32">
        <f t="shared" si="0"/>
        <v>0</v>
      </c>
    </row>
    <row r="24" spans="2:55" s="184" customFormat="1" ht="70.2" customHeight="1" x14ac:dyDescent="0.3">
      <c r="B24" s="132"/>
      <c r="C24" s="68" t="s">
        <v>38</v>
      </c>
      <c r="D24" s="67" t="s">
        <v>39</v>
      </c>
      <c r="E24" s="67" t="s">
        <v>40</v>
      </c>
      <c r="F24" s="96" t="s">
        <v>41</v>
      </c>
      <c r="G24" s="67" t="s">
        <v>42</v>
      </c>
      <c r="H24" s="67" t="s">
        <v>43</v>
      </c>
      <c r="I24" s="67" t="s">
        <v>57</v>
      </c>
      <c r="J24" s="67"/>
      <c r="K24" s="75" t="s">
        <v>45</v>
      </c>
      <c r="L24" s="135"/>
      <c r="M24" s="135"/>
      <c r="N24" s="74" t="s">
        <v>141</v>
      </c>
      <c r="O24" s="106" t="s">
        <v>142</v>
      </c>
      <c r="P24" s="59">
        <v>44743</v>
      </c>
      <c r="Q24" s="59">
        <v>44926</v>
      </c>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32">
        <f t="shared" si="0"/>
        <v>0</v>
      </c>
    </row>
    <row r="25" spans="2:55" s="87" customFormat="1" ht="108.75" customHeight="1" x14ac:dyDescent="0.3">
      <c r="B25" s="69" t="s">
        <v>37</v>
      </c>
      <c r="C25" s="68" t="s">
        <v>38</v>
      </c>
      <c r="D25" s="67" t="s">
        <v>39</v>
      </c>
      <c r="E25" s="67" t="s">
        <v>40</v>
      </c>
      <c r="F25" s="96" t="s">
        <v>41</v>
      </c>
      <c r="G25" s="67" t="s">
        <v>42</v>
      </c>
      <c r="H25" s="67" t="s">
        <v>43</v>
      </c>
      <c r="I25" s="67" t="s">
        <v>69</v>
      </c>
      <c r="J25" s="75" t="s">
        <v>45</v>
      </c>
      <c r="K25" s="75" t="s">
        <v>45</v>
      </c>
      <c r="L25" s="70" t="s">
        <v>143</v>
      </c>
      <c r="M25" s="70" t="s">
        <v>144</v>
      </c>
      <c r="N25" s="70" t="s">
        <v>145</v>
      </c>
      <c r="O25" s="70" t="s">
        <v>146</v>
      </c>
      <c r="P25" s="78">
        <v>44562</v>
      </c>
      <c r="Q25" s="78">
        <v>44926</v>
      </c>
      <c r="R25" s="27"/>
      <c r="S25" s="27"/>
      <c r="T25" s="75"/>
      <c r="U25" s="27"/>
      <c r="V25" s="27"/>
      <c r="W25" s="75"/>
      <c r="X25" s="27"/>
      <c r="Y25" s="27"/>
      <c r="Z25" s="75"/>
      <c r="AA25" s="27">
        <v>0.33329999999999999</v>
      </c>
      <c r="AB25" s="27">
        <v>0.33329999999999999</v>
      </c>
      <c r="AC25" s="70" t="s">
        <v>147</v>
      </c>
      <c r="AD25" s="27"/>
      <c r="AE25" s="27"/>
      <c r="AF25" s="75"/>
      <c r="AG25" s="27"/>
      <c r="AH25" s="27"/>
      <c r="AI25" s="75"/>
      <c r="AJ25" s="27"/>
      <c r="AK25" s="27"/>
      <c r="AL25" s="75"/>
      <c r="AM25" s="27"/>
      <c r="AN25" s="27"/>
      <c r="AO25" s="67"/>
      <c r="AP25" s="27">
        <v>0.33329999999999999</v>
      </c>
      <c r="AQ25" s="28">
        <v>0.33</v>
      </c>
      <c r="AR25" s="70" t="s">
        <v>148</v>
      </c>
      <c r="AS25" s="28"/>
      <c r="AT25" s="28"/>
      <c r="AU25" s="67"/>
      <c r="AV25" s="28"/>
      <c r="AW25" s="28"/>
      <c r="AX25" s="67"/>
      <c r="AY25" s="27"/>
      <c r="AZ25" s="28"/>
      <c r="BA25" s="67"/>
      <c r="BB25" s="32" t="e">
        <f>S25+V25+Y25+AB25+AE25+AH25+AK25+AN25+#REF!+AT25+AW25+AZ25</f>
        <v>#REF!</v>
      </c>
    </row>
    <row r="26" spans="2:55" s="87" customFormat="1" ht="54" customHeight="1" x14ac:dyDescent="0.3">
      <c r="B26" s="137" t="s">
        <v>149</v>
      </c>
      <c r="C26" s="136" t="s">
        <v>38</v>
      </c>
      <c r="D26" s="138" t="s">
        <v>39</v>
      </c>
      <c r="E26" s="138" t="s">
        <v>40</v>
      </c>
      <c r="F26" s="139" t="s">
        <v>41</v>
      </c>
      <c r="G26" s="138" t="s">
        <v>42</v>
      </c>
      <c r="H26" s="138" t="s">
        <v>43</v>
      </c>
      <c r="I26" s="138" t="s">
        <v>69</v>
      </c>
      <c r="J26" s="138" t="s">
        <v>150</v>
      </c>
      <c r="K26" s="146">
        <v>1</v>
      </c>
      <c r="L26" s="144" t="s">
        <v>151</v>
      </c>
      <c r="M26" s="70" t="s">
        <v>152</v>
      </c>
      <c r="N26" s="70" t="s">
        <v>153</v>
      </c>
      <c r="O26" s="70" t="s">
        <v>154</v>
      </c>
      <c r="P26" s="45" t="s">
        <v>155</v>
      </c>
      <c r="Q26" s="78">
        <v>44926</v>
      </c>
      <c r="R26" s="28"/>
      <c r="S26" s="27"/>
      <c r="T26" s="75"/>
      <c r="U26" s="27"/>
      <c r="V26" s="27"/>
      <c r="W26" s="75"/>
      <c r="X26" s="27">
        <v>0.25</v>
      </c>
      <c r="Y26" s="27">
        <v>0.25</v>
      </c>
      <c r="Z26" s="70" t="s">
        <v>156</v>
      </c>
      <c r="AA26" s="27"/>
      <c r="AB26" s="27"/>
      <c r="AC26" s="75"/>
      <c r="AD26" s="75"/>
      <c r="AE26" s="27"/>
      <c r="AF26" s="75"/>
      <c r="AG26" s="27">
        <v>0.25</v>
      </c>
      <c r="AH26" s="27">
        <v>0.25</v>
      </c>
      <c r="AI26" s="70" t="s">
        <v>157</v>
      </c>
      <c r="AJ26" s="27"/>
      <c r="AK26" s="27"/>
      <c r="AL26" s="75"/>
      <c r="AM26" s="27"/>
      <c r="AN26" s="27"/>
      <c r="AO26" s="67"/>
      <c r="AP26" s="27">
        <v>0.25</v>
      </c>
      <c r="AQ26" s="27">
        <v>0.25</v>
      </c>
      <c r="AR26" s="70" t="s">
        <v>158</v>
      </c>
      <c r="AS26" s="28"/>
      <c r="AT26" s="28"/>
      <c r="AU26" s="75"/>
      <c r="AV26" s="28"/>
      <c r="AW26" s="28"/>
      <c r="AX26" s="67"/>
      <c r="AY26" s="28"/>
      <c r="AZ26" s="28"/>
      <c r="BA26" s="67"/>
      <c r="BB26" s="32">
        <f t="shared" si="0"/>
        <v>0.75</v>
      </c>
      <c r="BC26" s="194"/>
    </row>
    <row r="27" spans="2:55" s="87" customFormat="1" ht="110.25" customHeight="1" x14ac:dyDescent="0.3">
      <c r="B27" s="137"/>
      <c r="C27" s="136"/>
      <c r="D27" s="138"/>
      <c r="E27" s="138"/>
      <c r="F27" s="139"/>
      <c r="G27" s="138"/>
      <c r="H27" s="138"/>
      <c r="I27" s="138"/>
      <c r="J27" s="138"/>
      <c r="K27" s="146"/>
      <c r="L27" s="144"/>
      <c r="M27" s="144" t="s">
        <v>159</v>
      </c>
      <c r="N27" s="144" t="s">
        <v>160</v>
      </c>
      <c r="O27" s="70" t="s">
        <v>161</v>
      </c>
      <c r="P27" s="45" t="s">
        <v>155</v>
      </c>
      <c r="Q27" s="78">
        <v>44926</v>
      </c>
      <c r="R27" s="28"/>
      <c r="S27" s="27"/>
      <c r="T27" s="75"/>
      <c r="U27" s="27"/>
      <c r="V27" s="27"/>
      <c r="W27" s="75"/>
      <c r="X27" s="28">
        <v>0.25</v>
      </c>
      <c r="Y27" s="27">
        <v>0.25</v>
      </c>
      <c r="Z27" s="70" t="s">
        <v>162</v>
      </c>
      <c r="AA27" s="27"/>
      <c r="AB27" s="27"/>
      <c r="AC27" s="75"/>
      <c r="AD27" s="75"/>
      <c r="AE27" s="27"/>
      <c r="AF27" s="75"/>
      <c r="AG27" s="28">
        <v>0.25</v>
      </c>
      <c r="AH27" s="28">
        <v>0.25</v>
      </c>
      <c r="AI27" s="70" t="s">
        <v>163</v>
      </c>
      <c r="AJ27" s="27"/>
      <c r="AK27" s="27"/>
      <c r="AL27" s="75"/>
      <c r="AM27" s="27"/>
      <c r="AN27" s="27"/>
      <c r="AO27" s="67"/>
      <c r="AP27" s="28">
        <v>0.25</v>
      </c>
      <c r="AQ27" s="28">
        <v>0.25</v>
      </c>
      <c r="AR27" s="70" t="s">
        <v>164</v>
      </c>
      <c r="AS27" s="28"/>
      <c r="AT27" s="28"/>
      <c r="AU27" s="75"/>
      <c r="AV27" s="28"/>
      <c r="AW27" s="28"/>
      <c r="AX27" s="67"/>
      <c r="AY27" s="27"/>
      <c r="AZ27" s="28"/>
      <c r="BA27" s="67"/>
      <c r="BB27" s="32">
        <f t="shared" si="0"/>
        <v>0.75</v>
      </c>
      <c r="BC27" s="194"/>
    </row>
    <row r="28" spans="2:55" s="87" customFormat="1" ht="57.6" customHeight="1" x14ac:dyDescent="0.3">
      <c r="B28" s="137"/>
      <c r="C28" s="136"/>
      <c r="D28" s="138"/>
      <c r="E28" s="138"/>
      <c r="F28" s="139"/>
      <c r="G28" s="138"/>
      <c r="H28" s="138"/>
      <c r="I28" s="138"/>
      <c r="J28" s="138"/>
      <c r="K28" s="146"/>
      <c r="L28" s="144"/>
      <c r="M28" s="144"/>
      <c r="N28" s="144"/>
      <c r="O28" s="70" t="s">
        <v>165</v>
      </c>
      <c r="P28" s="45" t="s">
        <v>155</v>
      </c>
      <c r="Q28" s="78">
        <v>44926</v>
      </c>
      <c r="R28" s="28"/>
      <c r="S28" s="27"/>
      <c r="T28" s="75"/>
      <c r="U28" s="27"/>
      <c r="V28" s="27"/>
      <c r="W28" s="75"/>
      <c r="X28" s="27">
        <v>0.25</v>
      </c>
      <c r="Y28" s="27">
        <v>0.25</v>
      </c>
      <c r="Z28" s="70" t="s">
        <v>166</v>
      </c>
      <c r="AA28" s="27"/>
      <c r="AB28" s="27"/>
      <c r="AC28" s="75"/>
      <c r="AD28" s="75"/>
      <c r="AE28" s="27"/>
      <c r="AF28" s="75"/>
      <c r="AG28" s="27">
        <v>0.25</v>
      </c>
      <c r="AH28" s="27">
        <v>0.25</v>
      </c>
      <c r="AI28" s="70" t="s">
        <v>167</v>
      </c>
      <c r="AJ28" s="27"/>
      <c r="AK28" s="27"/>
      <c r="AL28" s="75"/>
      <c r="AM28" s="27"/>
      <c r="AN28" s="27"/>
      <c r="AO28" s="67"/>
      <c r="AP28" s="27">
        <v>0.25</v>
      </c>
      <c r="AQ28" s="27">
        <v>0.25</v>
      </c>
      <c r="AR28" s="70" t="s">
        <v>168</v>
      </c>
      <c r="AS28" s="28"/>
      <c r="AT28" s="28"/>
      <c r="AU28" s="75"/>
      <c r="AV28" s="28"/>
      <c r="AW28" s="28"/>
      <c r="AX28" s="67"/>
      <c r="AY28" s="27"/>
      <c r="AZ28" s="28"/>
      <c r="BA28" s="67"/>
      <c r="BB28" s="32">
        <f t="shared" si="0"/>
        <v>0.75</v>
      </c>
      <c r="BC28" s="194"/>
    </row>
    <row r="29" spans="2:55" s="87" customFormat="1" ht="67.5" customHeight="1" x14ac:dyDescent="0.3">
      <c r="B29" s="69" t="s">
        <v>149</v>
      </c>
      <c r="C29" s="68" t="s">
        <v>38</v>
      </c>
      <c r="D29" s="67" t="s">
        <v>39</v>
      </c>
      <c r="E29" s="67" t="s">
        <v>40</v>
      </c>
      <c r="F29" s="96" t="s">
        <v>41</v>
      </c>
      <c r="G29" s="67" t="s">
        <v>42</v>
      </c>
      <c r="H29" s="67" t="s">
        <v>43</v>
      </c>
      <c r="I29" s="67" t="s">
        <v>69</v>
      </c>
      <c r="J29" s="67" t="s">
        <v>150</v>
      </c>
      <c r="K29" s="77">
        <v>1</v>
      </c>
      <c r="L29" s="70" t="s">
        <v>169</v>
      </c>
      <c r="M29" s="70" t="s">
        <v>170</v>
      </c>
      <c r="N29" s="70" t="s">
        <v>171</v>
      </c>
      <c r="O29" s="70" t="s">
        <v>172</v>
      </c>
      <c r="P29" s="78" t="s">
        <v>155</v>
      </c>
      <c r="Q29" s="78">
        <v>44926</v>
      </c>
      <c r="R29" s="27"/>
      <c r="S29" s="27"/>
      <c r="T29" s="75"/>
      <c r="U29" s="27"/>
      <c r="V29" s="27"/>
      <c r="W29" s="75"/>
      <c r="X29" s="27">
        <v>0.25</v>
      </c>
      <c r="Y29" s="27">
        <v>0.25</v>
      </c>
      <c r="Z29" s="70" t="s">
        <v>173</v>
      </c>
      <c r="AA29" s="27"/>
      <c r="AB29" s="27"/>
      <c r="AC29" s="75"/>
      <c r="AD29" s="75"/>
      <c r="AE29" s="27"/>
      <c r="AF29" s="75"/>
      <c r="AG29" s="27">
        <v>0.25</v>
      </c>
      <c r="AH29" s="27">
        <v>0.25</v>
      </c>
      <c r="AI29" s="70" t="s">
        <v>174</v>
      </c>
      <c r="AJ29" s="27"/>
      <c r="AK29" s="27"/>
      <c r="AL29" s="75"/>
      <c r="AM29" s="27"/>
      <c r="AN29" s="27"/>
      <c r="AO29" s="67"/>
      <c r="AP29" s="27">
        <v>0.25</v>
      </c>
      <c r="AQ29" s="27">
        <v>0.25</v>
      </c>
      <c r="AR29" s="70" t="s">
        <v>175</v>
      </c>
      <c r="AS29" s="28"/>
      <c r="AT29" s="28"/>
      <c r="AU29" s="67"/>
      <c r="AV29" s="28"/>
      <c r="AW29" s="28"/>
      <c r="AX29" s="67"/>
      <c r="AY29" s="27"/>
      <c r="AZ29" s="28"/>
      <c r="BA29" s="67"/>
      <c r="BB29" s="32">
        <f t="shared" si="0"/>
        <v>0.75</v>
      </c>
      <c r="BC29" s="194"/>
    </row>
    <row r="30" spans="2:55" s="87" customFormat="1" ht="96" customHeight="1" x14ac:dyDescent="0.3">
      <c r="B30" s="137" t="s">
        <v>176</v>
      </c>
      <c r="C30" s="136" t="s">
        <v>38</v>
      </c>
      <c r="D30" s="138" t="s">
        <v>39</v>
      </c>
      <c r="E30" s="138" t="s">
        <v>40</v>
      </c>
      <c r="F30" s="139" t="s">
        <v>41</v>
      </c>
      <c r="G30" s="138" t="s">
        <v>42</v>
      </c>
      <c r="H30" s="138" t="s">
        <v>43</v>
      </c>
      <c r="I30" s="138" t="s">
        <v>69</v>
      </c>
      <c r="J30" s="67" t="s">
        <v>177</v>
      </c>
      <c r="K30" s="174">
        <v>0.95</v>
      </c>
      <c r="L30" s="144" t="s">
        <v>178</v>
      </c>
      <c r="M30" s="144" t="s">
        <v>179</v>
      </c>
      <c r="N30" s="70" t="s">
        <v>180</v>
      </c>
      <c r="O30" s="70" t="s">
        <v>181</v>
      </c>
      <c r="P30" s="78">
        <v>44562</v>
      </c>
      <c r="Q30" s="78">
        <v>44926</v>
      </c>
      <c r="R30" s="27"/>
      <c r="S30" s="27"/>
      <c r="T30" s="75"/>
      <c r="U30" s="27">
        <v>0.13</v>
      </c>
      <c r="V30" s="27">
        <v>0.12962962962963001</v>
      </c>
      <c r="W30" s="86" t="s">
        <v>182</v>
      </c>
      <c r="X30" s="27"/>
      <c r="Y30" s="27"/>
      <c r="Z30" s="75"/>
      <c r="AA30" s="44">
        <v>0.16700000000000001</v>
      </c>
      <c r="AB30" s="195">
        <v>0.16666666666666699</v>
      </c>
      <c r="AC30" s="196" t="s">
        <v>183</v>
      </c>
      <c r="AD30" s="27"/>
      <c r="AE30" s="27"/>
      <c r="AF30" s="75"/>
      <c r="AG30" s="44">
        <v>0.16700000000000001</v>
      </c>
      <c r="AH30" s="61">
        <v>0.148148148148148</v>
      </c>
      <c r="AI30" s="74" t="s">
        <v>184</v>
      </c>
      <c r="AJ30" s="27"/>
      <c r="AK30" s="27"/>
      <c r="AL30" s="75"/>
      <c r="AM30" s="44">
        <v>0.20399999999999999</v>
      </c>
      <c r="AN30" s="27">
        <v>0.222</v>
      </c>
      <c r="AO30" s="71" t="s">
        <v>185</v>
      </c>
      <c r="AP30" s="83"/>
      <c r="AQ30" s="28"/>
      <c r="AR30" s="67"/>
      <c r="AS30" s="197"/>
      <c r="AT30" s="28"/>
      <c r="AU30" s="67"/>
      <c r="AV30" s="28"/>
      <c r="AW30" s="28"/>
      <c r="AX30" s="67"/>
      <c r="AY30" s="197"/>
      <c r="AZ30" s="28"/>
      <c r="BA30" s="67"/>
      <c r="BB30" s="32">
        <f t="shared" si="0"/>
        <v>0.66644444444444495</v>
      </c>
    </row>
    <row r="31" spans="2:55" s="87" customFormat="1" ht="114" customHeight="1" x14ac:dyDescent="0.3">
      <c r="B31" s="137"/>
      <c r="C31" s="136"/>
      <c r="D31" s="138"/>
      <c r="E31" s="138"/>
      <c r="F31" s="139"/>
      <c r="G31" s="138"/>
      <c r="H31" s="138"/>
      <c r="I31" s="138"/>
      <c r="J31" s="67" t="s">
        <v>186</v>
      </c>
      <c r="K31" s="174"/>
      <c r="L31" s="144"/>
      <c r="M31" s="144"/>
      <c r="N31" s="70" t="s">
        <v>187</v>
      </c>
      <c r="O31" s="70" t="s">
        <v>188</v>
      </c>
      <c r="P31" s="78">
        <v>44562</v>
      </c>
      <c r="Q31" s="78">
        <v>44926</v>
      </c>
      <c r="R31" s="27"/>
      <c r="S31" s="27"/>
      <c r="T31" s="75"/>
      <c r="U31" s="27">
        <v>0.25</v>
      </c>
      <c r="V31" s="27">
        <v>0.25</v>
      </c>
      <c r="W31" s="70" t="s">
        <v>189</v>
      </c>
      <c r="X31" s="27"/>
      <c r="Y31" s="27"/>
      <c r="Z31" s="75"/>
      <c r="AA31" s="27">
        <v>0.25</v>
      </c>
      <c r="AB31" s="198">
        <v>0.25</v>
      </c>
      <c r="AC31" s="196" t="s">
        <v>190</v>
      </c>
      <c r="AD31" s="27"/>
      <c r="AE31" s="27"/>
      <c r="AF31" s="75"/>
      <c r="AG31" s="27"/>
      <c r="AH31" s="27"/>
      <c r="AI31" s="75"/>
      <c r="AJ31" s="27">
        <v>0.25</v>
      </c>
      <c r="AK31" s="199">
        <v>0.25</v>
      </c>
      <c r="AL31" s="200" t="s">
        <v>191</v>
      </c>
      <c r="AM31" s="27"/>
      <c r="AN31" s="27"/>
      <c r="AO31" s="71"/>
      <c r="AP31" s="83"/>
      <c r="AQ31" s="28"/>
      <c r="AR31" s="67"/>
      <c r="AS31" s="28"/>
      <c r="AT31" s="28"/>
      <c r="AU31" s="67"/>
      <c r="AV31" s="28"/>
      <c r="AW31" s="28"/>
      <c r="AX31" s="67"/>
      <c r="AY31" s="27"/>
      <c r="AZ31" s="28"/>
      <c r="BA31" s="67"/>
      <c r="BB31" s="32">
        <f t="shared" si="0"/>
        <v>0.75</v>
      </c>
    </row>
    <row r="32" spans="2:55" s="87" customFormat="1" ht="56.4" customHeight="1" x14ac:dyDescent="0.3">
      <c r="B32" s="137"/>
      <c r="C32" s="136"/>
      <c r="D32" s="138"/>
      <c r="E32" s="138"/>
      <c r="F32" s="139"/>
      <c r="G32" s="138"/>
      <c r="H32" s="138"/>
      <c r="I32" s="138"/>
      <c r="J32" s="67" t="s">
        <v>192</v>
      </c>
      <c r="K32" s="174"/>
      <c r="L32" s="144"/>
      <c r="M32" s="144"/>
      <c r="N32" s="70" t="s">
        <v>193</v>
      </c>
      <c r="O32" s="70" t="s">
        <v>194</v>
      </c>
      <c r="P32" s="78">
        <v>44562</v>
      </c>
      <c r="Q32" s="78">
        <v>44926</v>
      </c>
      <c r="R32" s="27"/>
      <c r="S32" s="27"/>
      <c r="T32" s="75"/>
      <c r="U32" s="27"/>
      <c r="V32" s="27"/>
      <c r="W32" s="75"/>
      <c r="X32" s="27">
        <v>0.5</v>
      </c>
      <c r="Y32" s="27">
        <v>0.5</v>
      </c>
      <c r="Z32" s="86" t="s">
        <v>195</v>
      </c>
      <c r="AA32" s="27"/>
      <c r="AB32" s="27"/>
      <c r="AC32" s="75"/>
      <c r="AD32" s="27"/>
      <c r="AE32" s="27"/>
      <c r="AF32" s="75"/>
      <c r="AG32" s="27"/>
      <c r="AH32" s="27"/>
      <c r="AI32" s="75"/>
      <c r="AJ32" s="27"/>
      <c r="AK32" s="27"/>
      <c r="AL32" s="75"/>
      <c r="AM32" s="27"/>
      <c r="AN32" s="27"/>
      <c r="AO32" s="67"/>
      <c r="AP32" s="79"/>
      <c r="AQ32" s="28"/>
      <c r="AR32" s="67"/>
      <c r="AS32" s="28"/>
      <c r="AT32" s="28"/>
      <c r="AU32" s="67"/>
      <c r="AV32" s="28"/>
      <c r="AW32" s="28"/>
      <c r="AX32" s="67"/>
      <c r="AY32" s="27"/>
      <c r="AZ32" s="28"/>
      <c r="BA32" s="67"/>
      <c r="BB32" s="32">
        <f t="shared" si="0"/>
        <v>0.5</v>
      </c>
    </row>
    <row r="33" spans="2:54" s="87" customFormat="1" ht="112.5" customHeight="1" x14ac:dyDescent="0.3">
      <c r="B33" s="137"/>
      <c r="C33" s="136"/>
      <c r="D33" s="138"/>
      <c r="E33" s="138"/>
      <c r="F33" s="139"/>
      <c r="G33" s="138"/>
      <c r="H33" s="138"/>
      <c r="I33" s="138"/>
      <c r="J33" s="67" t="s">
        <v>196</v>
      </c>
      <c r="K33" s="174"/>
      <c r="L33" s="144"/>
      <c r="M33" s="144"/>
      <c r="N33" s="70" t="s">
        <v>197</v>
      </c>
      <c r="O33" s="70" t="s">
        <v>198</v>
      </c>
      <c r="P33" s="78">
        <v>44562</v>
      </c>
      <c r="Q33" s="78">
        <v>44926</v>
      </c>
      <c r="R33" s="27"/>
      <c r="S33" s="27"/>
      <c r="T33" s="75"/>
      <c r="U33" s="61">
        <v>0.33329999999999999</v>
      </c>
      <c r="V33" s="61">
        <v>0.33329999999999999</v>
      </c>
      <c r="W33" s="70" t="s">
        <v>199</v>
      </c>
      <c r="X33" s="27"/>
      <c r="Y33" s="27"/>
      <c r="Z33" s="75"/>
      <c r="AA33" s="27"/>
      <c r="AB33" s="27"/>
      <c r="AC33" s="75"/>
      <c r="AD33" s="27">
        <v>0.33329999999999999</v>
      </c>
      <c r="AE33" s="201">
        <v>0.33333333333333298</v>
      </c>
      <c r="AF33" s="202" t="s">
        <v>200</v>
      </c>
      <c r="AG33" s="27"/>
      <c r="AH33" s="27"/>
      <c r="AI33" s="75"/>
      <c r="AJ33" s="27"/>
      <c r="AK33" s="27"/>
      <c r="AL33" s="75"/>
      <c r="AM33" s="27"/>
      <c r="AN33" s="27"/>
      <c r="AO33" s="71"/>
      <c r="AP33" s="84">
        <v>0.33329999999999999</v>
      </c>
      <c r="AQ33" s="88">
        <v>0.33333333333333298</v>
      </c>
      <c r="AR33" s="108" t="s">
        <v>201</v>
      </c>
      <c r="AS33" s="28"/>
      <c r="AT33" s="28"/>
      <c r="AU33" s="67"/>
      <c r="AV33" s="28"/>
      <c r="AW33" s="28"/>
      <c r="AX33" s="67"/>
      <c r="AY33" s="27"/>
      <c r="AZ33" s="28"/>
      <c r="BA33" s="67"/>
      <c r="BB33" s="32">
        <f t="shared" si="0"/>
        <v>0.999966666666666</v>
      </c>
    </row>
    <row r="34" spans="2:54" s="87" customFormat="1" ht="165.6" x14ac:dyDescent="0.3">
      <c r="B34" s="137"/>
      <c r="C34" s="136"/>
      <c r="D34" s="138"/>
      <c r="E34" s="138"/>
      <c r="F34" s="139"/>
      <c r="G34" s="138"/>
      <c r="H34" s="138"/>
      <c r="I34" s="138"/>
      <c r="J34" s="67" t="s">
        <v>202</v>
      </c>
      <c r="K34" s="174"/>
      <c r="L34" s="144"/>
      <c r="M34" s="144"/>
      <c r="N34" s="70" t="s">
        <v>203</v>
      </c>
      <c r="O34" s="70" t="s">
        <v>204</v>
      </c>
      <c r="P34" s="78">
        <v>44562</v>
      </c>
      <c r="Q34" s="78">
        <v>44926</v>
      </c>
      <c r="R34" s="27"/>
      <c r="S34" s="27"/>
      <c r="T34" s="75"/>
      <c r="U34" s="61">
        <v>0.1666</v>
      </c>
      <c r="V34" s="61">
        <v>0.1666</v>
      </c>
      <c r="W34" s="70" t="s">
        <v>205</v>
      </c>
      <c r="X34" s="27"/>
      <c r="Y34" s="27"/>
      <c r="Z34" s="75"/>
      <c r="AA34" s="44">
        <v>0.1666</v>
      </c>
      <c r="AB34" s="203">
        <v>0.1666</v>
      </c>
      <c r="AC34" s="204" t="s">
        <v>206</v>
      </c>
      <c r="AD34" s="27"/>
      <c r="AE34" s="27"/>
      <c r="AF34" s="75"/>
      <c r="AG34" s="61">
        <v>0.1666</v>
      </c>
      <c r="AH34" s="203">
        <v>0.1666</v>
      </c>
      <c r="AI34" s="205" t="s">
        <v>207</v>
      </c>
      <c r="AJ34" s="27"/>
      <c r="AK34" s="27"/>
      <c r="AL34" s="75"/>
      <c r="AM34" s="61">
        <v>0.1666</v>
      </c>
      <c r="AN34" s="61">
        <v>0.1666</v>
      </c>
      <c r="AO34" s="206" t="s">
        <v>208</v>
      </c>
      <c r="AP34" s="83"/>
      <c r="AQ34" s="28"/>
      <c r="AR34" s="67"/>
      <c r="AS34" s="119"/>
      <c r="AT34" s="28"/>
      <c r="AU34" s="67"/>
      <c r="AV34" s="28"/>
      <c r="AW34" s="28"/>
      <c r="AX34" s="67"/>
      <c r="AY34" s="61"/>
      <c r="AZ34" s="28"/>
      <c r="BA34" s="67"/>
      <c r="BB34" s="32">
        <f t="shared" si="0"/>
        <v>0.66639999999999999</v>
      </c>
    </row>
    <row r="35" spans="2:54" s="87" customFormat="1" ht="54.75" customHeight="1" x14ac:dyDescent="0.3">
      <c r="B35" s="137"/>
      <c r="C35" s="136"/>
      <c r="D35" s="138"/>
      <c r="E35" s="138"/>
      <c r="F35" s="139"/>
      <c r="G35" s="138"/>
      <c r="H35" s="138"/>
      <c r="I35" s="138"/>
      <c r="J35" s="67" t="s">
        <v>209</v>
      </c>
      <c r="K35" s="174"/>
      <c r="L35" s="144"/>
      <c r="M35" s="144"/>
      <c r="N35" s="70" t="s">
        <v>210</v>
      </c>
      <c r="O35" s="70" t="s">
        <v>211</v>
      </c>
      <c r="P35" s="78">
        <v>44562</v>
      </c>
      <c r="Q35" s="78">
        <v>44926</v>
      </c>
      <c r="R35" s="27"/>
      <c r="S35" s="27"/>
      <c r="T35" s="75"/>
      <c r="U35" s="61">
        <v>0.1666</v>
      </c>
      <c r="V35" s="61">
        <v>0.1666</v>
      </c>
      <c r="W35" s="70" t="s">
        <v>212</v>
      </c>
      <c r="X35" s="27"/>
      <c r="Y35" s="27"/>
      <c r="Z35" s="75"/>
      <c r="AA35" s="44">
        <v>0.16669999999999999</v>
      </c>
      <c r="AB35" s="203">
        <v>0.1666</v>
      </c>
      <c r="AC35" s="207" t="s">
        <v>213</v>
      </c>
      <c r="AD35" s="27"/>
      <c r="AE35" s="27"/>
      <c r="AF35" s="75"/>
      <c r="AG35" s="61">
        <v>0.1666</v>
      </c>
      <c r="AH35" s="203">
        <v>0.1666</v>
      </c>
      <c r="AI35" s="207" t="s">
        <v>214</v>
      </c>
      <c r="AJ35" s="27"/>
      <c r="AK35" s="27"/>
      <c r="AL35" s="75"/>
      <c r="AM35" s="61">
        <v>0.1666</v>
      </c>
      <c r="AN35" s="61">
        <v>0.1666</v>
      </c>
      <c r="AO35" s="206" t="s">
        <v>215</v>
      </c>
      <c r="AP35" s="83"/>
      <c r="AQ35" s="28"/>
      <c r="AR35" s="67"/>
      <c r="AS35" s="28"/>
      <c r="AT35" s="28"/>
      <c r="AU35" s="67"/>
      <c r="AV35" s="28"/>
      <c r="AW35" s="28"/>
      <c r="AX35" s="67"/>
      <c r="AY35" s="61"/>
      <c r="AZ35" s="28"/>
      <c r="BA35" s="67"/>
      <c r="BB35" s="32">
        <f t="shared" si="0"/>
        <v>0.66639999999999999</v>
      </c>
    </row>
    <row r="36" spans="2:54" s="87" customFormat="1" ht="65.400000000000006" customHeight="1" x14ac:dyDescent="0.3">
      <c r="B36" s="137"/>
      <c r="C36" s="136"/>
      <c r="D36" s="138"/>
      <c r="E36" s="138"/>
      <c r="F36" s="139"/>
      <c r="G36" s="138"/>
      <c r="H36" s="138"/>
      <c r="I36" s="138"/>
      <c r="J36" s="67" t="s">
        <v>216</v>
      </c>
      <c r="K36" s="174"/>
      <c r="L36" s="144"/>
      <c r="M36" s="144"/>
      <c r="N36" s="70" t="s">
        <v>217</v>
      </c>
      <c r="O36" s="70" t="s">
        <v>218</v>
      </c>
      <c r="P36" s="78">
        <v>44562</v>
      </c>
      <c r="Q36" s="78">
        <v>44926</v>
      </c>
      <c r="R36" s="27"/>
      <c r="S36" s="27"/>
      <c r="T36" s="75"/>
      <c r="U36" s="61">
        <v>9.0899999999999995E-2</v>
      </c>
      <c r="V36" s="61">
        <v>9.0909090909090898E-2</v>
      </c>
      <c r="W36" s="70" t="s">
        <v>219</v>
      </c>
      <c r="X36" s="61">
        <v>9.0899999999999995E-2</v>
      </c>
      <c r="Y36" s="61">
        <v>9.0909090909090898E-2</v>
      </c>
      <c r="Z36" s="70" t="s">
        <v>220</v>
      </c>
      <c r="AA36" s="61">
        <v>9.0899999999999995E-2</v>
      </c>
      <c r="AB36" s="203">
        <v>9.0909090909090898E-2</v>
      </c>
      <c r="AC36" s="196" t="s">
        <v>221</v>
      </c>
      <c r="AD36" s="61">
        <v>9.0899999999999995E-2</v>
      </c>
      <c r="AE36" s="201">
        <v>9.0909090909090898E-2</v>
      </c>
      <c r="AF36" s="202" t="s">
        <v>222</v>
      </c>
      <c r="AG36" s="61">
        <v>9.0899999999999995E-2</v>
      </c>
      <c r="AH36" s="203">
        <v>9.0909090909090898E-2</v>
      </c>
      <c r="AI36" s="208" t="s">
        <v>223</v>
      </c>
      <c r="AJ36" s="27">
        <v>9.0899999999999995E-2</v>
      </c>
      <c r="AK36" s="209">
        <v>9.0909090909090898E-2</v>
      </c>
      <c r="AL36" s="200" t="s">
        <v>224</v>
      </c>
      <c r="AM36" s="61">
        <v>9.0899999999999995E-2</v>
      </c>
      <c r="AN36" s="210">
        <v>9.0899999999999995E-2</v>
      </c>
      <c r="AO36" s="206" t="s">
        <v>225</v>
      </c>
      <c r="AP36" s="84">
        <v>9.0899999999999995E-2</v>
      </c>
      <c r="AQ36" s="88">
        <v>9.0909090909090898E-2</v>
      </c>
      <c r="AR36" s="108" t="s">
        <v>226</v>
      </c>
      <c r="AS36" s="88"/>
      <c r="AT36" s="28"/>
      <c r="AU36" s="67"/>
      <c r="AV36" s="119"/>
      <c r="AW36" s="119"/>
      <c r="AX36" s="120"/>
      <c r="AY36" s="61"/>
      <c r="AZ36" s="28"/>
      <c r="BA36" s="67"/>
      <c r="BB36" s="32">
        <f t="shared" si="0"/>
        <v>0.72726363636363633</v>
      </c>
    </row>
    <row r="37" spans="2:54" s="87" customFormat="1" ht="60.6" customHeight="1" x14ac:dyDescent="0.3">
      <c r="B37" s="69" t="s">
        <v>227</v>
      </c>
      <c r="C37" s="68" t="s">
        <v>38</v>
      </c>
      <c r="D37" s="67" t="s">
        <v>39</v>
      </c>
      <c r="E37" s="67" t="s">
        <v>40</v>
      </c>
      <c r="F37" s="96" t="s">
        <v>41</v>
      </c>
      <c r="G37" s="67" t="s">
        <v>228</v>
      </c>
      <c r="H37" s="67" t="s">
        <v>43</v>
      </c>
      <c r="I37" s="67" t="s">
        <v>57</v>
      </c>
      <c r="J37" s="67" t="s">
        <v>229</v>
      </c>
      <c r="K37" s="67" t="s">
        <v>230</v>
      </c>
      <c r="L37" s="70" t="s">
        <v>231</v>
      </c>
      <c r="M37" s="70" t="s">
        <v>232</v>
      </c>
      <c r="N37" s="70" t="s">
        <v>233</v>
      </c>
      <c r="O37" s="70" t="s">
        <v>234</v>
      </c>
      <c r="P37" s="78">
        <v>44593</v>
      </c>
      <c r="Q37" s="78">
        <v>44926</v>
      </c>
      <c r="R37" s="27"/>
      <c r="S37" s="27"/>
      <c r="T37" s="75"/>
      <c r="U37" s="27"/>
      <c r="V37" s="27"/>
      <c r="W37" s="75"/>
      <c r="X37" s="27">
        <v>0.25</v>
      </c>
      <c r="Y37" s="27">
        <v>0.25</v>
      </c>
      <c r="Z37" s="67" t="s">
        <v>235</v>
      </c>
      <c r="AA37" s="27"/>
      <c r="AB37" s="27"/>
      <c r="AC37" s="75"/>
      <c r="AD37" s="27"/>
      <c r="AE37" s="27"/>
      <c r="AF37" s="75"/>
      <c r="AG37" s="27">
        <v>0.25</v>
      </c>
      <c r="AH37" s="27">
        <v>0.25</v>
      </c>
      <c r="AI37" s="67" t="s">
        <v>236</v>
      </c>
      <c r="AJ37" s="27"/>
      <c r="AK37" s="27"/>
      <c r="AL37" s="75"/>
      <c r="AM37" s="27"/>
      <c r="AN37" s="27"/>
      <c r="AO37" s="75"/>
      <c r="AP37" s="27">
        <v>0.25</v>
      </c>
      <c r="AQ37" s="88">
        <v>0.25</v>
      </c>
      <c r="AR37" s="108" t="s">
        <v>237</v>
      </c>
      <c r="AS37" s="27"/>
      <c r="AT37" s="27"/>
      <c r="AU37" s="67"/>
      <c r="AV37" s="27"/>
      <c r="AW37" s="27"/>
      <c r="AX37" s="75"/>
      <c r="AY37" s="27"/>
      <c r="AZ37" s="27"/>
      <c r="BA37" s="75"/>
      <c r="BB37" s="32">
        <f t="shared" si="0"/>
        <v>0.75</v>
      </c>
    </row>
    <row r="38" spans="2:54" s="87" customFormat="1" ht="99" customHeight="1" x14ac:dyDescent="0.3">
      <c r="B38" s="152" t="s">
        <v>227</v>
      </c>
      <c r="C38" s="155" t="s">
        <v>38</v>
      </c>
      <c r="D38" s="158" t="s">
        <v>39</v>
      </c>
      <c r="E38" s="158" t="s">
        <v>40</v>
      </c>
      <c r="F38" s="140" t="s">
        <v>41</v>
      </c>
      <c r="G38" s="158" t="s">
        <v>228</v>
      </c>
      <c r="H38" s="158" t="s">
        <v>43</v>
      </c>
      <c r="I38" s="158" t="s">
        <v>57</v>
      </c>
      <c r="J38" s="158" t="s">
        <v>238</v>
      </c>
      <c r="K38" s="158" t="s">
        <v>239</v>
      </c>
      <c r="L38" s="158" t="s">
        <v>240</v>
      </c>
      <c r="M38" s="158" t="s">
        <v>241</v>
      </c>
      <c r="N38" s="67" t="s">
        <v>242</v>
      </c>
      <c r="O38" s="67" t="s">
        <v>243</v>
      </c>
      <c r="P38" s="175">
        <v>44621</v>
      </c>
      <c r="Q38" s="175">
        <v>44895</v>
      </c>
      <c r="R38" s="88"/>
      <c r="S38" s="88"/>
      <c r="T38" s="90"/>
      <c r="U38" s="88"/>
      <c r="V38" s="88"/>
      <c r="W38" s="90"/>
      <c r="X38" s="88"/>
      <c r="Y38" s="88"/>
      <c r="Z38" s="89"/>
      <c r="AA38" s="27">
        <v>0.1</v>
      </c>
      <c r="AB38" s="27">
        <v>0.1</v>
      </c>
      <c r="AC38" s="67" t="s">
        <v>244</v>
      </c>
      <c r="AD38" s="27">
        <v>0.5</v>
      </c>
      <c r="AE38" s="27">
        <v>0.5</v>
      </c>
      <c r="AF38" s="67" t="s">
        <v>245</v>
      </c>
      <c r="AG38" s="27">
        <v>0.4</v>
      </c>
      <c r="AH38" s="27">
        <v>0.2</v>
      </c>
      <c r="AI38" s="67" t="s">
        <v>246</v>
      </c>
      <c r="AJ38" s="88"/>
      <c r="AK38" s="27">
        <v>0.2</v>
      </c>
      <c r="AL38" s="67" t="s">
        <v>247</v>
      </c>
      <c r="AM38" s="88"/>
      <c r="AN38" s="88"/>
      <c r="AO38" s="89"/>
      <c r="AP38" s="88"/>
      <c r="AQ38" s="91"/>
      <c r="AR38" s="89"/>
      <c r="AS38" s="91"/>
      <c r="AT38" s="91"/>
      <c r="AU38" s="89"/>
      <c r="AV38" s="91"/>
      <c r="AW38" s="91"/>
      <c r="AX38" s="89"/>
      <c r="AY38" s="88"/>
      <c r="AZ38" s="91"/>
      <c r="BA38" s="89"/>
      <c r="BB38" s="32">
        <f t="shared" si="0"/>
        <v>1</v>
      </c>
    </row>
    <row r="39" spans="2:54" s="87" customFormat="1" ht="81" customHeight="1" x14ac:dyDescent="0.3">
      <c r="B39" s="153"/>
      <c r="C39" s="156"/>
      <c r="D39" s="159"/>
      <c r="E39" s="159"/>
      <c r="F39" s="141"/>
      <c r="G39" s="159"/>
      <c r="H39" s="159"/>
      <c r="I39" s="159"/>
      <c r="J39" s="159"/>
      <c r="K39" s="159"/>
      <c r="L39" s="159"/>
      <c r="M39" s="159"/>
      <c r="N39" s="67" t="s">
        <v>248</v>
      </c>
      <c r="O39" s="67" t="s">
        <v>249</v>
      </c>
      <c r="P39" s="176"/>
      <c r="Q39" s="176"/>
      <c r="R39" s="88"/>
      <c r="S39" s="88"/>
      <c r="T39" s="90"/>
      <c r="U39" s="88"/>
      <c r="V39" s="88"/>
      <c r="W39" s="90"/>
      <c r="X39" s="88"/>
      <c r="Y39" s="88"/>
      <c r="Z39" s="90"/>
      <c r="AA39" s="27"/>
      <c r="AB39" s="27"/>
      <c r="AC39" s="75"/>
      <c r="AD39" s="27">
        <v>0.2</v>
      </c>
      <c r="AE39" s="27">
        <v>0.2</v>
      </c>
      <c r="AF39" s="67" t="s">
        <v>250</v>
      </c>
      <c r="AG39" s="27">
        <v>0.2</v>
      </c>
      <c r="AH39" s="27">
        <v>0.2</v>
      </c>
      <c r="AI39" s="67" t="s">
        <v>251</v>
      </c>
      <c r="AJ39" s="27">
        <v>0.2</v>
      </c>
      <c r="AK39" s="28">
        <v>0.21</v>
      </c>
      <c r="AL39" s="67" t="s">
        <v>252</v>
      </c>
      <c r="AM39" s="27">
        <v>0.2</v>
      </c>
      <c r="AN39" s="211">
        <v>0.1</v>
      </c>
      <c r="AO39" s="212" t="s">
        <v>253</v>
      </c>
      <c r="AP39" s="27">
        <v>0.1</v>
      </c>
      <c r="AQ39" s="91">
        <v>0.16</v>
      </c>
      <c r="AR39" s="108" t="s">
        <v>254</v>
      </c>
      <c r="AS39" s="27"/>
      <c r="AT39" s="91"/>
      <c r="AU39" s="89"/>
      <c r="AV39" s="91"/>
      <c r="AW39" s="91"/>
      <c r="AX39" s="89"/>
      <c r="AY39" s="88"/>
      <c r="AZ39" s="91"/>
      <c r="BA39" s="89"/>
      <c r="BB39" s="32">
        <f t="shared" si="0"/>
        <v>0.87</v>
      </c>
    </row>
    <row r="40" spans="2:54" s="87" customFormat="1" ht="57.6" customHeight="1" x14ac:dyDescent="0.3">
      <c r="B40" s="153"/>
      <c r="C40" s="156"/>
      <c r="D40" s="159"/>
      <c r="E40" s="159"/>
      <c r="F40" s="141"/>
      <c r="G40" s="159"/>
      <c r="H40" s="159"/>
      <c r="I40" s="159"/>
      <c r="J40" s="159"/>
      <c r="K40" s="159"/>
      <c r="L40" s="159"/>
      <c r="M40" s="159"/>
      <c r="N40" s="67" t="s">
        <v>255</v>
      </c>
      <c r="O40" s="67" t="s">
        <v>256</v>
      </c>
      <c r="P40" s="176"/>
      <c r="Q40" s="176"/>
      <c r="R40" s="88"/>
      <c r="S40" s="88"/>
      <c r="T40" s="90"/>
      <c r="U40" s="88"/>
      <c r="V40" s="88"/>
      <c r="W40" s="90"/>
      <c r="X40" s="88"/>
      <c r="Y40" s="88"/>
      <c r="Z40" s="90"/>
      <c r="AA40" s="88"/>
      <c r="AB40" s="88"/>
      <c r="AC40" s="90"/>
      <c r="AD40" s="88"/>
      <c r="AE40" s="88"/>
      <c r="AF40" s="90"/>
      <c r="AG40" s="88"/>
      <c r="AH40" s="88"/>
      <c r="AI40" s="90"/>
      <c r="AJ40" s="88"/>
      <c r="AK40" s="88"/>
      <c r="AL40" s="90"/>
      <c r="AM40" s="88"/>
      <c r="AN40" s="88"/>
      <c r="AO40" s="89"/>
      <c r="AP40" s="27">
        <v>0.4</v>
      </c>
      <c r="AQ40" s="91">
        <v>0</v>
      </c>
      <c r="AR40" s="89" t="s">
        <v>257</v>
      </c>
      <c r="AS40" s="27"/>
      <c r="AT40" s="91"/>
      <c r="AU40" s="89"/>
      <c r="AV40" s="27"/>
      <c r="AW40" s="91"/>
      <c r="AX40" s="89"/>
      <c r="AY40" s="88"/>
      <c r="AZ40" s="91"/>
      <c r="BA40" s="89"/>
      <c r="BB40" s="32">
        <f>S40+V40+Y40+AB40+AE40+AH40+AK40+AN40+AQ40+AT40+AW40+AZ40</f>
        <v>0</v>
      </c>
    </row>
    <row r="41" spans="2:54" s="87" customFormat="1" ht="49.95" customHeight="1" x14ac:dyDescent="0.3">
      <c r="B41" s="154"/>
      <c r="C41" s="157"/>
      <c r="D41" s="160"/>
      <c r="E41" s="160"/>
      <c r="F41" s="142"/>
      <c r="G41" s="160"/>
      <c r="H41" s="160"/>
      <c r="I41" s="160"/>
      <c r="J41" s="160"/>
      <c r="K41" s="160"/>
      <c r="L41" s="160"/>
      <c r="M41" s="160"/>
      <c r="N41" s="67" t="s">
        <v>258</v>
      </c>
      <c r="O41" s="67" t="s">
        <v>259</v>
      </c>
      <c r="P41" s="177"/>
      <c r="Q41" s="177"/>
      <c r="R41" s="88"/>
      <c r="S41" s="88"/>
      <c r="T41" s="90"/>
      <c r="U41" s="88"/>
      <c r="V41" s="88"/>
      <c r="W41" s="90"/>
      <c r="X41" s="88"/>
      <c r="Y41" s="88"/>
      <c r="Z41" s="90"/>
      <c r="AA41" s="88"/>
      <c r="AB41" s="88"/>
      <c r="AC41" s="90"/>
      <c r="AD41" s="88"/>
      <c r="AE41" s="88"/>
      <c r="AF41" s="90"/>
      <c r="AG41" s="88"/>
      <c r="AH41" s="88"/>
      <c r="AI41" s="90"/>
      <c r="AJ41" s="88"/>
      <c r="AK41" s="88"/>
      <c r="AL41" s="90"/>
      <c r="AM41" s="88"/>
      <c r="AN41" s="88"/>
      <c r="AO41" s="89"/>
      <c r="AP41" s="88"/>
      <c r="AQ41" s="91"/>
      <c r="AR41" s="89"/>
      <c r="AS41" s="27"/>
      <c r="AT41" s="91"/>
      <c r="AU41" s="89"/>
      <c r="AV41" s="27"/>
      <c r="AW41" s="91"/>
      <c r="AX41" s="89"/>
      <c r="AY41" s="88"/>
      <c r="AZ41" s="91"/>
      <c r="BA41" s="89"/>
      <c r="BB41" s="32">
        <f>S41+V41+Y41+AB41+AE41+AH41+AK41+AN41+AQ41+AT41+AW41+AZ41</f>
        <v>0</v>
      </c>
    </row>
    <row r="42" spans="2:54" s="87" customFormat="1" ht="44.4" customHeight="1" x14ac:dyDescent="0.3">
      <c r="B42" s="137" t="s">
        <v>227</v>
      </c>
      <c r="C42" s="136" t="s">
        <v>38</v>
      </c>
      <c r="D42" s="138" t="s">
        <v>39</v>
      </c>
      <c r="E42" s="138" t="s">
        <v>40</v>
      </c>
      <c r="F42" s="139" t="s">
        <v>41</v>
      </c>
      <c r="G42" s="138" t="s">
        <v>228</v>
      </c>
      <c r="H42" s="138" t="s">
        <v>43</v>
      </c>
      <c r="I42" s="138" t="s">
        <v>57</v>
      </c>
      <c r="J42" s="138" t="s">
        <v>238</v>
      </c>
      <c r="K42" s="138" t="s">
        <v>260</v>
      </c>
      <c r="L42" s="144" t="s">
        <v>261</v>
      </c>
      <c r="M42" s="144" t="s">
        <v>262</v>
      </c>
      <c r="N42" s="70" t="s">
        <v>263</v>
      </c>
      <c r="O42" s="70" t="s">
        <v>264</v>
      </c>
      <c r="P42" s="173">
        <v>44593</v>
      </c>
      <c r="Q42" s="173">
        <v>44804</v>
      </c>
      <c r="R42" s="27"/>
      <c r="S42" s="27"/>
      <c r="T42" s="75"/>
      <c r="U42" s="27">
        <v>0.4</v>
      </c>
      <c r="V42" s="27">
        <v>0.4</v>
      </c>
      <c r="W42" s="70" t="s">
        <v>265</v>
      </c>
      <c r="X42" s="27">
        <v>0.4</v>
      </c>
      <c r="Y42" s="27">
        <v>0.2</v>
      </c>
      <c r="Z42" s="67" t="s">
        <v>266</v>
      </c>
      <c r="AA42" s="27">
        <v>0.2</v>
      </c>
      <c r="AB42" s="27">
        <v>0.2</v>
      </c>
      <c r="AC42" s="67" t="s">
        <v>267</v>
      </c>
      <c r="AD42" s="27"/>
      <c r="AE42" s="27"/>
      <c r="AF42" s="75"/>
      <c r="AG42" s="27"/>
      <c r="AH42" s="27">
        <v>0.2</v>
      </c>
      <c r="AI42" s="67" t="s">
        <v>268</v>
      </c>
      <c r="AJ42" s="27"/>
      <c r="AK42" s="27"/>
      <c r="AL42" s="75"/>
      <c r="AM42" s="27"/>
      <c r="AN42" s="27"/>
      <c r="AO42" s="67"/>
      <c r="AP42" s="27"/>
      <c r="AQ42" s="91"/>
      <c r="AR42" s="108" t="s">
        <v>269</v>
      </c>
      <c r="AS42" s="28"/>
      <c r="AT42" s="28"/>
      <c r="AU42" s="67"/>
      <c r="AV42" s="28"/>
      <c r="AW42" s="28"/>
      <c r="AX42" s="67"/>
      <c r="AY42" s="27"/>
      <c r="AZ42" s="28"/>
      <c r="BA42" s="67"/>
      <c r="BB42" s="32">
        <f t="shared" si="0"/>
        <v>1</v>
      </c>
    </row>
    <row r="43" spans="2:54" s="87" customFormat="1" ht="43.2" customHeight="1" x14ac:dyDescent="0.3">
      <c r="B43" s="137"/>
      <c r="C43" s="136"/>
      <c r="D43" s="138"/>
      <c r="E43" s="138"/>
      <c r="F43" s="139"/>
      <c r="G43" s="138"/>
      <c r="H43" s="138"/>
      <c r="I43" s="138"/>
      <c r="J43" s="138"/>
      <c r="K43" s="138"/>
      <c r="L43" s="144"/>
      <c r="M43" s="144"/>
      <c r="N43" s="70" t="s">
        <v>270</v>
      </c>
      <c r="O43" s="70" t="s">
        <v>271</v>
      </c>
      <c r="P43" s="173"/>
      <c r="Q43" s="173"/>
      <c r="R43" s="27"/>
      <c r="S43" s="27"/>
      <c r="T43" s="75"/>
      <c r="U43" s="27"/>
      <c r="V43" s="27"/>
      <c r="W43" s="75"/>
      <c r="X43" s="27">
        <v>0.3</v>
      </c>
      <c r="Y43" s="27">
        <v>0.1</v>
      </c>
      <c r="Z43" s="67" t="s">
        <v>272</v>
      </c>
      <c r="AB43" s="28"/>
      <c r="AC43" s="67"/>
      <c r="AE43" s="27"/>
      <c r="AF43" s="75"/>
      <c r="AG43" s="27">
        <v>0.3</v>
      </c>
      <c r="AH43" s="27">
        <v>0.2</v>
      </c>
      <c r="AI43" s="89" t="s">
        <v>273</v>
      </c>
      <c r="AJ43" s="27">
        <v>0.4</v>
      </c>
      <c r="AK43" s="27">
        <v>0</v>
      </c>
      <c r="AL43" s="67" t="s">
        <v>274</v>
      </c>
      <c r="AM43" s="27"/>
      <c r="AN43" s="27"/>
      <c r="AO43" s="67"/>
      <c r="AP43" s="27"/>
      <c r="AQ43" s="91">
        <v>0.1</v>
      </c>
      <c r="AR43" s="108" t="s">
        <v>275</v>
      </c>
      <c r="AS43" s="28"/>
      <c r="AT43" s="28"/>
      <c r="AU43" s="67"/>
      <c r="AV43" s="28"/>
      <c r="AW43" s="28"/>
      <c r="AX43" s="89"/>
      <c r="AY43" s="27"/>
      <c r="AZ43" s="28"/>
      <c r="BA43" s="67"/>
      <c r="BB43" s="32">
        <f t="shared" si="0"/>
        <v>0.4</v>
      </c>
    </row>
    <row r="44" spans="2:54" s="87" customFormat="1" ht="43.95" customHeight="1" x14ac:dyDescent="0.3">
      <c r="B44" s="137"/>
      <c r="C44" s="136"/>
      <c r="D44" s="138"/>
      <c r="E44" s="138"/>
      <c r="F44" s="139"/>
      <c r="G44" s="138"/>
      <c r="H44" s="138"/>
      <c r="I44" s="138"/>
      <c r="J44" s="138"/>
      <c r="K44" s="138"/>
      <c r="L44" s="144"/>
      <c r="M44" s="144"/>
      <c r="N44" s="70" t="s">
        <v>276</v>
      </c>
      <c r="O44" s="70" t="s">
        <v>277</v>
      </c>
      <c r="P44" s="173"/>
      <c r="Q44" s="173"/>
      <c r="R44" s="27"/>
      <c r="S44" s="27"/>
      <c r="T44" s="75"/>
      <c r="U44" s="27"/>
      <c r="V44" s="27"/>
      <c r="W44" s="75"/>
      <c r="X44" s="27"/>
      <c r="Y44" s="27"/>
      <c r="Z44" s="75"/>
      <c r="AB44" s="27"/>
      <c r="AC44" s="75"/>
      <c r="AD44" s="27"/>
      <c r="AE44" s="27"/>
      <c r="AF44" s="75"/>
      <c r="AG44" s="27">
        <v>0.4</v>
      </c>
      <c r="AH44" s="27">
        <v>0</v>
      </c>
      <c r="AI44" s="89" t="s">
        <v>278</v>
      </c>
      <c r="AJ44" s="27">
        <v>0.6</v>
      </c>
      <c r="AK44" s="27">
        <v>0</v>
      </c>
      <c r="AL44" s="67" t="s">
        <v>274</v>
      </c>
      <c r="AM44" s="27"/>
      <c r="AN44" s="27"/>
      <c r="AO44" s="67"/>
      <c r="AP44" s="27"/>
      <c r="AQ44" s="28"/>
      <c r="AR44" s="67"/>
      <c r="AS44" s="28"/>
      <c r="AT44" s="28"/>
      <c r="AU44" s="67"/>
      <c r="AV44" s="28"/>
      <c r="AW44" s="28"/>
      <c r="AX44" s="89"/>
      <c r="AY44" s="27"/>
      <c r="AZ44" s="28"/>
      <c r="BA44" s="67"/>
      <c r="BB44" s="32">
        <f t="shared" si="0"/>
        <v>0</v>
      </c>
    </row>
    <row r="45" spans="2:54" s="87" customFormat="1" ht="43.2" customHeight="1" x14ac:dyDescent="0.3">
      <c r="B45" s="137"/>
      <c r="C45" s="136"/>
      <c r="D45" s="138"/>
      <c r="E45" s="138"/>
      <c r="F45" s="139"/>
      <c r="G45" s="138"/>
      <c r="H45" s="138"/>
      <c r="I45" s="138"/>
      <c r="J45" s="138"/>
      <c r="K45" s="138"/>
      <c r="L45" s="144"/>
      <c r="M45" s="144"/>
      <c r="N45" s="70" t="s">
        <v>279</v>
      </c>
      <c r="O45" s="70" t="s">
        <v>280</v>
      </c>
      <c r="P45" s="173"/>
      <c r="Q45" s="173"/>
      <c r="R45" s="27"/>
      <c r="S45" s="27"/>
      <c r="T45" s="75"/>
      <c r="U45" s="27"/>
      <c r="V45" s="27"/>
      <c r="W45" s="75"/>
      <c r="X45" s="27"/>
      <c r="Y45" s="27"/>
      <c r="Z45" s="75"/>
      <c r="AA45" s="27"/>
      <c r="AB45" s="27"/>
      <c r="AC45" s="75"/>
      <c r="AD45" s="27"/>
      <c r="AE45" s="27"/>
      <c r="AF45" s="75"/>
      <c r="AG45" s="27"/>
      <c r="AH45" s="27"/>
      <c r="AI45" s="75"/>
      <c r="AJ45" s="27">
        <v>0.2</v>
      </c>
      <c r="AK45" s="27">
        <v>0</v>
      </c>
      <c r="AL45" s="67" t="s">
        <v>274</v>
      </c>
      <c r="AM45" s="27">
        <v>0.8</v>
      </c>
      <c r="AN45" s="213">
        <v>0</v>
      </c>
      <c r="AO45" s="214" t="s">
        <v>281</v>
      </c>
      <c r="AP45" s="27"/>
      <c r="AQ45" s="28"/>
      <c r="AR45" s="67"/>
      <c r="AS45" s="28"/>
      <c r="AT45" s="28"/>
      <c r="AU45" s="67"/>
      <c r="AV45" s="28"/>
      <c r="AW45" s="28"/>
      <c r="AX45" s="67"/>
      <c r="AY45" s="27"/>
      <c r="AZ45" s="28"/>
      <c r="BA45" s="67"/>
      <c r="BB45" s="32">
        <f t="shared" si="0"/>
        <v>0</v>
      </c>
    </row>
    <row r="46" spans="2:54" s="87" customFormat="1" ht="52.2" customHeight="1" x14ac:dyDescent="0.3">
      <c r="B46" s="137" t="s">
        <v>282</v>
      </c>
      <c r="C46" s="136" t="s">
        <v>38</v>
      </c>
      <c r="D46" s="138" t="s">
        <v>39</v>
      </c>
      <c r="E46" s="138" t="s">
        <v>40</v>
      </c>
      <c r="F46" s="139" t="s">
        <v>41</v>
      </c>
      <c r="G46" s="138" t="s">
        <v>42</v>
      </c>
      <c r="H46" s="138" t="s">
        <v>43</v>
      </c>
      <c r="I46" s="138" t="s">
        <v>57</v>
      </c>
      <c r="J46" s="179"/>
      <c r="K46" s="161" t="s">
        <v>283</v>
      </c>
      <c r="L46" s="162" t="s">
        <v>284</v>
      </c>
      <c r="M46" s="80" t="s">
        <v>285</v>
      </c>
      <c r="N46" s="80" t="s">
        <v>286</v>
      </c>
      <c r="O46" s="80" t="s">
        <v>287</v>
      </c>
      <c r="P46" s="38">
        <v>44593</v>
      </c>
      <c r="Q46" s="127" t="s">
        <v>288</v>
      </c>
      <c r="R46" s="34"/>
      <c r="S46" s="34"/>
      <c r="T46" s="82"/>
      <c r="U46" s="34"/>
      <c r="V46" s="34"/>
      <c r="W46" s="82"/>
      <c r="X46" s="34"/>
      <c r="Y46" s="34"/>
      <c r="Z46" s="82"/>
      <c r="AA46" s="34"/>
      <c r="AB46" s="34"/>
      <c r="AC46" s="82"/>
      <c r="AD46" s="34"/>
      <c r="AE46" s="34"/>
      <c r="AF46" s="82"/>
      <c r="AG46" s="34"/>
      <c r="AH46" s="34"/>
      <c r="AI46" s="82"/>
      <c r="AJ46" s="34"/>
      <c r="AK46" s="34"/>
      <c r="AL46" s="82"/>
      <c r="AM46" s="34">
        <v>1</v>
      </c>
      <c r="AN46" s="34"/>
      <c r="AO46" s="82"/>
      <c r="AP46" s="34"/>
      <c r="AQ46" s="34"/>
      <c r="AR46" s="82"/>
      <c r="AS46" s="34"/>
      <c r="AT46" s="34"/>
      <c r="AU46" s="79"/>
      <c r="AV46" s="34"/>
      <c r="AW46" s="34"/>
      <c r="AX46" s="82"/>
      <c r="AY46" s="34"/>
      <c r="AZ46" s="34"/>
      <c r="BA46" s="82"/>
      <c r="BB46" s="32">
        <f t="shared" si="0"/>
        <v>0</v>
      </c>
    </row>
    <row r="47" spans="2:54" s="87" customFormat="1" ht="31.5" customHeight="1" x14ac:dyDescent="0.3">
      <c r="B47" s="137"/>
      <c r="C47" s="136"/>
      <c r="D47" s="138"/>
      <c r="E47" s="138"/>
      <c r="F47" s="139"/>
      <c r="G47" s="138"/>
      <c r="H47" s="138"/>
      <c r="I47" s="138"/>
      <c r="J47" s="179"/>
      <c r="K47" s="161"/>
      <c r="L47" s="162"/>
      <c r="M47" s="162" t="s">
        <v>289</v>
      </c>
      <c r="N47" s="162" t="s">
        <v>290</v>
      </c>
      <c r="O47" s="81" t="s">
        <v>291</v>
      </c>
      <c r="P47" s="38">
        <v>44593</v>
      </c>
      <c r="Q47" s="215" t="s">
        <v>292</v>
      </c>
      <c r="R47" s="34"/>
      <c r="S47" s="34"/>
      <c r="T47" s="82"/>
      <c r="U47" s="34"/>
      <c r="V47" s="34"/>
      <c r="W47" s="82"/>
      <c r="X47" s="34"/>
      <c r="Y47" s="34"/>
      <c r="Z47" s="82"/>
      <c r="AA47" s="34"/>
      <c r="AB47" s="34"/>
      <c r="AC47" s="82"/>
      <c r="AD47" s="34"/>
      <c r="AE47" s="34"/>
      <c r="AF47" s="82"/>
      <c r="AG47" s="34"/>
      <c r="AH47" s="34"/>
      <c r="AI47" s="82"/>
      <c r="AJ47" s="34"/>
      <c r="AK47" s="34"/>
      <c r="AL47" s="82"/>
      <c r="AM47" s="34">
        <v>1</v>
      </c>
      <c r="AN47" s="34"/>
      <c r="AO47" s="82"/>
      <c r="AP47" s="34"/>
      <c r="AQ47" s="34"/>
      <c r="AR47" s="82"/>
      <c r="AS47" s="34"/>
      <c r="AT47" s="34"/>
      <c r="AU47" s="79"/>
      <c r="AV47" s="34"/>
      <c r="AW47" s="34"/>
      <c r="AX47" s="82"/>
      <c r="AY47" s="34"/>
      <c r="AZ47" s="34"/>
      <c r="BA47" s="82"/>
      <c r="BB47" s="32">
        <f t="shared" si="0"/>
        <v>0</v>
      </c>
    </row>
    <row r="48" spans="2:54" s="87" customFormat="1" ht="68.25" customHeight="1" x14ac:dyDescent="0.3">
      <c r="B48" s="137" t="s">
        <v>282</v>
      </c>
      <c r="C48" s="136" t="s">
        <v>38</v>
      </c>
      <c r="D48" s="138" t="s">
        <v>39</v>
      </c>
      <c r="E48" s="138" t="s">
        <v>40</v>
      </c>
      <c r="F48" s="139" t="s">
        <v>41</v>
      </c>
      <c r="G48" s="138" t="s">
        <v>42</v>
      </c>
      <c r="H48" s="138" t="s">
        <v>43</v>
      </c>
      <c r="I48" s="138" t="s">
        <v>57</v>
      </c>
      <c r="J48" s="179"/>
      <c r="K48" s="161" t="s">
        <v>293</v>
      </c>
      <c r="L48" s="162"/>
      <c r="M48" s="162" t="s">
        <v>294</v>
      </c>
      <c r="N48" s="162" t="s">
        <v>295</v>
      </c>
      <c r="O48" s="81" t="s">
        <v>296</v>
      </c>
      <c r="P48" s="38">
        <v>44593</v>
      </c>
      <c r="Q48" s="215" t="s">
        <v>297</v>
      </c>
      <c r="R48" s="34"/>
      <c r="S48" s="34"/>
      <c r="T48" s="82"/>
      <c r="U48" s="34"/>
      <c r="V48" s="34"/>
      <c r="W48" s="82"/>
      <c r="X48" s="27">
        <v>1</v>
      </c>
      <c r="Y48" s="27">
        <v>1</v>
      </c>
      <c r="Z48" s="216" t="s">
        <v>298</v>
      </c>
      <c r="AA48" s="34"/>
      <c r="AB48" s="34"/>
      <c r="AC48" s="82"/>
      <c r="AD48" s="34"/>
      <c r="AE48" s="34"/>
      <c r="AF48" s="82"/>
      <c r="AG48" s="34"/>
      <c r="AH48" s="34"/>
      <c r="AI48" s="82"/>
      <c r="AJ48" s="34"/>
      <c r="AK48" s="34"/>
      <c r="AL48" s="82"/>
      <c r="AM48" s="34"/>
      <c r="AN48" s="34"/>
      <c r="AO48" s="82"/>
      <c r="AP48" s="34"/>
      <c r="AQ48" s="34"/>
      <c r="AR48" s="82"/>
      <c r="AS48" s="34"/>
      <c r="AT48" s="34"/>
      <c r="AU48" s="79"/>
      <c r="AV48" s="34"/>
      <c r="AW48" s="34"/>
      <c r="AX48" s="82"/>
      <c r="AY48" s="34"/>
      <c r="AZ48" s="34"/>
      <c r="BA48" s="82"/>
      <c r="BB48" s="32">
        <f t="shared" si="0"/>
        <v>1</v>
      </c>
    </row>
    <row r="49" spans="2:54" s="87" customFormat="1" ht="42" customHeight="1" x14ac:dyDescent="0.3">
      <c r="B49" s="137"/>
      <c r="C49" s="136"/>
      <c r="D49" s="138"/>
      <c r="E49" s="138"/>
      <c r="F49" s="139"/>
      <c r="G49" s="138"/>
      <c r="H49" s="138"/>
      <c r="I49" s="138"/>
      <c r="J49" s="179"/>
      <c r="K49" s="161"/>
      <c r="L49" s="162"/>
      <c r="M49" s="80" t="s">
        <v>299</v>
      </c>
      <c r="N49" s="80" t="s">
        <v>300</v>
      </c>
      <c r="O49" s="81" t="s">
        <v>286</v>
      </c>
      <c r="P49" s="38">
        <v>44652</v>
      </c>
      <c r="Q49" s="215" t="s">
        <v>301</v>
      </c>
      <c r="R49" s="34"/>
      <c r="S49" s="34"/>
      <c r="T49" s="82"/>
      <c r="U49" s="34"/>
      <c r="V49" s="34"/>
      <c r="W49" s="82"/>
      <c r="X49" s="34"/>
      <c r="Y49" s="34"/>
      <c r="Z49" s="82"/>
      <c r="AA49" s="34"/>
      <c r="AB49" s="34"/>
      <c r="AC49" s="82"/>
      <c r="AD49" s="36"/>
      <c r="AE49" s="34"/>
      <c r="AF49" s="82"/>
      <c r="AG49" s="34"/>
      <c r="AH49" s="34"/>
      <c r="AI49" s="82"/>
      <c r="AJ49" s="34"/>
      <c r="AK49" s="34"/>
      <c r="AL49" s="82"/>
      <c r="AM49" s="34">
        <v>1</v>
      </c>
      <c r="AN49" s="34"/>
      <c r="AO49" s="79"/>
      <c r="AP49" s="37"/>
      <c r="AQ49" s="34"/>
      <c r="AR49" s="82"/>
      <c r="AS49" s="37"/>
      <c r="AT49" s="37"/>
      <c r="AU49" s="79"/>
      <c r="AV49" s="37"/>
      <c r="AW49" s="37"/>
      <c r="AX49" s="79"/>
      <c r="AY49" s="37"/>
      <c r="AZ49" s="37"/>
      <c r="BA49" s="79"/>
      <c r="BB49" s="32">
        <f t="shared" si="0"/>
        <v>0</v>
      </c>
    </row>
    <row r="50" spans="2:54" s="87" customFormat="1" ht="41.4" x14ac:dyDescent="0.3">
      <c r="B50" s="137"/>
      <c r="C50" s="136"/>
      <c r="D50" s="138"/>
      <c r="E50" s="138"/>
      <c r="F50" s="139"/>
      <c r="G50" s="138"/>
      <c r="H50" s="138"/>
      <c r="I50" s="138"/>
      <c r="J50" s="179"/>
      <c r="K50" s="161"/>
      <c r="L50" s="162"/>
      <c r="M50" s="81" t="s">
        <v>302</v>
      </c>
      <c r="N50" s="81" t="s">
        <v>303</v>
      </c>
      <c r="O50" s="81" t="s">
        <v>304</v>
      </c>
      <c r="P50" s="38">
        <v>44743</v>
      </c>
      <c r="Q50" s="215" t="s">
        <v>305</v>
      </c>
      <c r="R50" s="34"/>
      <c r="S50" s="34"/>
      <c r="T50" s="82"/>
      <c r="U50" s="34"/>
      <c r="V50" s="34"/>
      <c r="W50" s="82"/>
      <c r="X50" s="34"/>
      <c r="Y50" s="34"/>
      <c r="Z50" s="82"/>
      <c r="AA50" s="34"/>
      <c r="AB50" s="34"/>
      <c r="AC50" s="82"/>
      <c r="AD50" s="34"/>
      <c r="AE50" s="34"/>
      <c r="AF50" s="82"/>
      <c r="AG50" s="34"/>
      <c r="AH50" s="34"/>
      <c r="AI50" s="82"/>
      <c r="AJ50" s="34"/>
      <c r="AK50" s="34"/>
      <c r="AL50" s="82"/>
      <c r="AM50" s="34"/>
      <c r="AN50" s="34"/>
      <c r="AO50" s="79"/>
      <c r="AP50" s="34">
        <v>1</v>
      </c>
      <c r="AQ50" s="37">
        <v>1</v>
      </c>
      <c r="AR50" s="80" t="s">
        <v>306</v>
      </c>
      <c r="AS50" s="37"/>
      <c r="AT50" s="37"/>
      <c r="AU50" s="79"/>
      <c r="AW50" s="37"/>
      <c r="AX50" s="79"/>
      <c r="AY50" s="34"/>
      <c r="AZ50" s="37"/>
      <c r="BA50" s="79"/>
      <c r="BB50" s="32">
        <f t="shared" si="0"/>
        <v>1</v>
      </c>
    </row>
    <row r="51" spans="2:54" s="87" customFormat="1" ht="48" customHeight="1" x14ac:dyDescent="0.3">
      <c r="B51" s="137"/>
      <c r="C51" s="136"/>
      <c r="D51" s="138"/>
      <c r="E51" s="138"/>
      <c r="F51" s="139"/>
      <c r="G51" s="138"/>
      <c r="H51" s="138"/>
      <c r="I51" s="138"/>
      <c r="J51" s="179"/>
      <c r="K51" s="161"/>
      <c r="L51" s="162"/>
      <c r="M51" s="81" t="s">
        <v>307</v>
      </c>
      <c r="N51" s="81" t="s">
        <v>308</v>
      </c>
      <c r="O51" s="81" t="s">
        <v>309</v>
      </c>
      <c r="P51" s="38">
        <v>44774</v>
      </c>
      <c r="Q51" s="215" t="s">
        <v>310</v>
      </c>
      <c r="R51" s="34"/>
      <c r="S51" s="34"/>
      <c r="T51" s="82"/>
      <c r="U51" s="34"/>
      <c r="V51" s="34"/>
      <c r="W51" s="82"/>
      <c r="X51" s="34"/>
      <c r="Y51" s="34"/>
      <c r="Z51" s="82"/>
      <c r="AA51" s="34"/>
      <c r="AB51" s="34"/>
      <c r="AC51" s="82"/>
      <c r="AD51" s="34"/>
      <c r="AE51" s="34"/>
      <c r="AF51" s="82"/>
      <c r="AG51" s="34"/>
      <c r="AH51" s="34"/>
      <c r="AI51" s="82"/>
      <c r="AJ51" s="34"/>
      <c r="AK51" s="34"/>
      <c r="AL51" s="82"/>
      <c r="AM51" s="34"/>
      <c r="AN51" s="34"/>
      <c r="AO51" s="79"/>
      <c r="AP51" s="34"/>
      <c r="AQ51" s="37"/>
      <c r="AR51" s="79"/>
      <c r="AS51" s="37"/>
      <c r="AT51" s="37"/>
      <c r="AU51" s="79"/>
      <c r="AV51" s="34"/>
      <c r="AW51" s="37"/>
      <c r="AX51" s="79"/>
      <c r="AY51" s="34"/>
      <c r="AZ51" s="37"/>
      <c r="BA51" s="79"/>
      <c r="BB51" s="32">
        <f t="shared" si="0"/>
        <v>0</v>
      </c>
    </row>
    <row r="52" spans="2:54" s="87" customFormat="1" ht="69" x14ac:dyDescent="0.3">
      <c r="B52" s="137" t="s">
        <v>282</v>
      </c>
      <c r="C52" s="136" t="s">
        <v>38</v>
      </c>
      <c r="D52" s="138" t="s">
        <v>39</v>
      </c>
      <c r="E52" s="138" t="s">
        <v>40</v>
      </c>
      <c r="F52" s="139" t="s">
        <v>41</v>
      </c>
      <c r="G52" s="138" t="s">
        <v>42</v>
      </c>
      <c r="H52" s="138" t="s">
        <v>43</v>
      </c>
      <c r="I52" s="138" t="s">
        <v>57</v>
      </c>
      <c r="J52" s="179"/>
      <c r="K52" s="161" t="s">
        <v>311</v>
      </c>
      <c r="L52" s="162" t="s">
        <v>312</v>
      </c>
      <c r="M52" s="178" t="s">
        <v>313</v>
      </c>
      <c r="N52" s="81" t="s">
        <v>314</v>
      </c>
      <c r="O52" s="81" t="s">
        <v>315</v>
      </c>
      <c r="P52" s="38">
        <v>44621</v>
      </c>
      <c r="Q52" s="38">
        <v>44926</v>
      </c>
      <c r="R52" s="34"/>
      <c r="S52" s="34"/>
      <c r="T52" s="82"/>
      <c r="U52" s="34"/>
      <c r="V52" s="34"/>
      <c r="W52" s="82"/>
      <c r="X52" s="27">
        <v>0.25</v>
      </c>
      <c r="Y52" s="27">
        <v>0.25</v>
      </c>
      <c r="Z52" s="67" t="s">
        <v>316</v>
      </c>
      <c r="AA52" s="34"/>
      <c r="AB52" s="34"/>
      <c r="AC52" s="82"/>
      <c r="AD52" s="34"/>
      <c r="AE52" s="34"/>
      <c r="AF52" s="82"/>
      <c r="AG52" s="27">
        <v>0.25</v>
      </c>
      <c r="AH52" s="27">
        <v>0.25</v>
      </c>
      <c r="AI52" s="67" t="s">
        <v>317</v>
      </c>
      <c r="AJ52" s="34"/>
      <c r="AK52" s="34"/>
      <c r="AL52" s="82"/>
      <c r="AM52" s="34"/>
      <c r="AN52" s="34"/>
      <c r="AO52" s="79"/>
      <c r="AP52" s="34">
        <v>0.25</v>
      </c>
      <c r="AQ52" s="34">
        <v>0.25</v>
      </c>
      <c r="AR52" s="70" t="s">
        <v>318</v>
      </c>
      <c r="AS52" s="37"/>
      <c r="AT52" s="37"/>
      <c r="AU52" s="79"/>
      <c r="AV52" s="37"/>
      <c r="AW52" s="37"/>
      <c r="AX52" s="79"/>
      <c r="AY52" s="34"/>
      <c r="AZ52" s="37"/>
      <c r="BA52" s="79"/>
      <c r="BB52" s="32">
        <f t="shared" si="0"/>
        <v>0.75</v>
      </c>
    </row>
    <row r="53" spans="2:54" s="87" customFormat="1" ht="53.25" customHeight="1" x14ac:dyDescent="0.3">
      <c r="B53" s="137"/>
      <c r="C53" s="136"/>
      <c r="D53" s="138"/>
      <c r="E53" s="138"/>
      <c r="F53" s="139"/>
      <c r="G53" s="138"/>
      <c r="H53" s="138"/>
      <c r="I53" s="138"/>
      <c r="J53" s="179"/>
      <c r="K53" s="161"/>
      <c r="L53" s="162"/>
      <c r="M53" s="178"/>
      <c r="N53" s="81" t="s">
        <v>319</v>
      </c>
      <c r="O53" s="81" t="s">
        <v>320</v>
      </c>
      <c r="P53" s="38">
        <v>44621</v>
      </c>
      <c r="Q53" s="38">
        <v>44926</v>
      </c>
      <c r="R53" s="34"/>
      <c r="S53" s="34"/>
      <c r="T53" s="82"/>
      <c r="U53" s="34"/>
      <c r="V53" s="34"/>
      <c r="W53" s="82"/>
      <c r="X53" s="27">
        <v>0.25</v>
      </c>
      <c r="Y53" s="27">
        <v>0.25</v>
      </c>
      <c r="Z53" s="67" t="s">
        <v>321</v>
      </c>
      <c r="AA53" s="34"/>
      <c r="AB53" s="34"/>
      <c r="AC53" s="82"/>
      <c r="AD53" s="34"/>
      <c r="AE53" s="34"/>
      <c r="AF53" s="82"/>
      <c r="AG53" s="27">
        <v>0.25</v>
      </c>
      <c r="AH53" s="27">
        <v>0.25</v>
      </c>
      <c r="AI53" s="217" t="s">
        <v>322</v>
      </c>
      <c r="AJ53" s="34"/>
      <c r="AK53" s="34"/>
      <c r="AL53" s="82"/>
      <c r="AM53" s="34"/>
      <c r="AN53" s="34"/>
      <c r="AO53" s="79"/>
      <c r="AP53" s="34">
        <v>0.25</v>
      </c>
      <c r="AQ53" s="34">
        <v>0.25</v>
      </c>
      <c r="AR53" s="70" t="s">
        <v>323</v>
      </c>
      <c r="AS53" s="37"/>
      <c r="AT53" s="37"/>
      <c r="AU53" s="79"/>
      <c r="AV53" s="37"/>
      <c r="AW53" s="37"/>
      <c r="AX53" s="79"/>
      <c r="AY53" s="34"/>
      <c r="AZ53" s="37"/>
      <c r="BA53" s="79"/>
      <c r="BB53" s="32">
        <f t="shared" si="0"/>
        <v>0.75</v>
      </c>
    </row>
    <row r="54" spans="2:54" s="87" customFormat="1" ht="36" customHeight="1" x14ac:dyDescent="0.3">
      <c r="B54" s="137"/>
      <c r="C54" s="136"/>
      <c r="D54" s="138"/>
      <c r="E54" s="138"/>
      <c r="F54" s="139"/>
      <c r="G54" s="138"/>
      <c r="H54" s="138"/>
      <c r="I54" s="138"/>
      <c r="J54" s="179"/>
      <c r="K54" s="161"/>
      <c r="L54" s="162"/>
      <c r="M54" s="178"/>
      <c r="N54" s="81" t="s">
        <v>324</v>
      </c>
      <c r="O54" s="81" t="s">
        <v>325</v>
      </c>
      <c r="P54" s="38">
        <v>44621</v>
      </c>
      <c r="Q54" s="38">
        <v>44926</v>
      </c>
      <c r="R54" s="34"/>
      <c r="S54" s="34"/>
      <c r="T54" s="82"/>
      <c r="U54" s="34"/>
      <c r="V54" s="34"/>
      <c r="W54" s="82"/>
      <c r="X54" s="27">
        <v>0.25</v>
      </c>
      <c r="Y54" s="27">
        <v>0.25</v>
      </c>
      <c r="Z54" s="75" t="s">
        <v>326</v>
      </c>
      <c r="AA54" s="34"/>
      <c r="AB54" s="34"/>
      <c r="AC54" s="82"/>
      <c r="AD54" s="34"/>
      <c r="AE54" s="34"/>
      <c r="AF54" s="82"/>
      <c r="AG54" s="27">
        <v>0.25</v>
      </c>
      <c r="AH54" s="27">
        <v>0.25</v>
      </c>
      <c r="AI54" s="67" t="s">
        <v>327</v>
      </c>
      <c r="AJ54" s="34"/>
      <c r="AK54" s="34"/>
      <c r="AL54" s="82"/>
      <c r="AM54" s="34"/>
      <c r="AN54" s="34"/>
      <c r="AO54" s="79"/>
      <c r="AP54" s="34">
        <v>0.25</v>
      </c>
      <c r="AQ54" s="34">
        <v>0.25</v>
      </c>
      <c r="AR54" s="108" t="s">
        <v>328</v>
      </c>
      <c r="AS54" s="37"/>
      <c r="AT54" s="37"/>
      <c r="AU54" s="79"/>
      <c r="AV54" s="37"/>
      <c r="AW54" s="37"/>
      <c r="AX54" s="79"/>
      <c r="AY54" s="34"/>
      <c r="AZ54" s="37"/>
      <c r="BA54" s="79"/>
      <c r="BB54" s="32">
        <f t="shared" si="0"/>
        <v>0.75</v>
      </c>
    </row>
    <row r="55" spans="2:54" s="87" customFormat="1" ht="105.6" customHeight="1" x14ac:dyDescent="0.3">
      <c r="B55" s="69" t="s">
        <v>282</v>
      </c>
      <c r="C55" s="68" t="s">
        <v>38</v>
      </c>
      <c r="D55" s="67" t="s">
        <v>39</v>
      </c>
      <c r="E55" s="67" t="s">
        <v>40</v>
      </c>
      <c r="F55" s="96" t="s">
        <v>41</v>
      </c>
      <c r="G55" s="67" t="s">
        <v>42</v>
      </c>
      <c r="H55" s="67" t="s">
        <v>43</v>
      </c>
      <c r="I55" s="67" t="s">
        <v>57</v>
      </c>
      <c r="J55" s="82"/>
      <c r="K55" s="82" t="s">
        <v>45</v>
      </c>
      <c r="L55" s="64" t="s">
        <v>329</v>
      </c>
      <c r="M55" s="81" t="s">
        <v>330</v>
      </c>
      <c r="N55" s="81" t="s">
        <v>331</v>
      </c>
      <c r="O55" s="81" t="s">
        <v>332</v>
      </c>
      <c r="P55" s="38">
        <v>44593</v>
      </c>
      <c r="Q55" s="127" t="s">
        <v>333</v>
      </c>
      <c r="R55" s="34"/>
      <c r="S55" s="34"/>
      <c r="T55" s="82"/>
      <c r="U55" s="34"/>
      <c r="V55" s="34"/>
      <c r="W55" s="82"/>
      <c r="X55" s="34"/>
      <c r="Y55" s="34"/>
      <c r="Z55" s="82"/>
      <c r="AA55" s="34"/>
      <c r="AB55" s="128"/>
      <c r="AC55" s="89" t="s">
        <v>334</v>
      </c>
      <c r="AD55" s="34"/>
      <c r="AE55" s="34"/>
      <c r="AF55" s="82"/>
      <c r="AG55" s="34"/>
      <c r="AH55" s="34"/>
      <c r="AI55" s="82"/>
      <c r="AJ55" s="34"/>
      <c r="AK55" s="34"/>
      <c r="AL55" s="82"/>
      <c r="AM55" s="34"/>
      <c r="AN55" s="34"/>
      <c r="AO55" s="79"/>
      <c r="AP55" s="34"/>
      <c r="AQ55" s="37"/>
      <c r="AR55" s="79"/>
      <c r="AS55" s="37"/>
      <c r="AT55" s="37"/>
      <c r="AU55" s="79"/>
      <c r="AV55" s="34"/>
      <c r="AW55" s="37"/>
      <c r="AX55" s="79"/>
      <c r="AY55" s="34"/>
      <c r="AZ55" s="37"/>
      <c r="BA55" s="79"/>
      <c r="BB55" s="32">
        <f t="shared" si="0"/>
        <v>0</v>
      </c>
    </row>
    <row r="56" spans="2:54" s="87" customFormat="1" ht="37.5" customHeight="1" x14ac:dyDescent="0.3">
      <c r="B56" s="137" t="s">
        <v>282</v>
      </c>
      <c r="C56" s="136" t="s">
        <v>38</v>
      </c>
      <c r="D56" s="138" t="s">
        <v>39</v>
      </c>
      <c r="E56" s="138" t="s">
        <v>40</v>
      </c>
      <c r="F56" s="138" t="s">
        <v>41</v>
      </c>
      <c r="G56" s="138" t="s">
        <v>42</v>
      </c>
      <c r="H56" s="138" t="s">
        <v>43</v>
      </c>
      <c r="I56" s="138" t="s">
        <v>57</v>
      </c>
      <c r="J56" s="179"/>
      <c r="K56" s="218" t="s">
        <v>335</v>
      </c>
      <c r="L56" s="178" t="s">
        <v>336</v>
      </c>
      <c r="M56" s="178" t="s">
        <v>337</v>
      </c>
      <c r="N56" s="81" t="s">
        <v>338</v>
      </c>
      <c r="O56" s="178" t="s">
        <v>339</v>
      </c>
      <c r="P56" s="38">
        <v>44563</v>
      </c>
      <c r="Q56" s="215" t="s">
        <v>340</v>
      </c>
      <c r="R56" s="34"/>
      <c r="S56" s="34"/>
      <c r="T56" s="82"/>
      <c r="U56" s="34">
        <v>1</v>
      </c>
      <c r="V56" s="27">
        <v>0</v>
      </c>
      <c r="W56" s="70" t="s">
        <v>341</v>
      </c>
      <c r="X56" s="34"/>
      <c r="Y56" s="34"/>
      <c r="Z56" s="82"/>
      <c r="AA56" s="34"/>
      <c r="AB56" s="34"/>
      <c r="AC56" s="82"/>
      <c r="AD56" s="34"/>
      <c r="AE56" s="34"/>
      <c r="AF56" s="82"/>
      <c r="AG56" s="34"/>
      <c r="AH56" s="34"/>
      <c r="AI56" s="82"/>
      <c r="AJ56" s="34">
        <v>1</v>
      </c>
      <c r="AK56" s="34"/>
      <c r="AL56" s="82"/>
      <c r="AM56" s="34"/>
      <c r="AN56" s="34"/>
      <c r="AO56" s="79"/>
      <c r="AP56" s="34"/>
      <c r="AQ56" s="37"/>
      <c r="AR56" s="79"/>
      <c r="AS56" s="37"/>
      <c r="AT56" s="37"/>
      <c r="AU56" s="79"/>
      <c r="AV56" s="37"/>
      <c r="AW56" s="37"/>
      <c r="AX56" s="79"/>
      <c r="AY56" s="34"/>
      <c r="AZ56" s="37"/>
      <c r="BA56" s="79"/>
      <c r="BB56" s="32">
        <f t="shared" si="0"/>
        <v>0</v>
      </c>
    </row>
    <row r="57" spans="2:54" s="87" customFormat="1" ht="30" customHeight="1" x14ac:dyDescent="0.3">
      <c r="B57" s="137"/>
      <c r="C57" s="136"/>
      <c r="D57" s="138"/>
      <c r="E57" s="138"/>
      <c r="F57" s="138"/>
      <c r="G57" s="138"/>
      <c r="H57" s="138"/>
      <c r="I57" s="138"/>
      <c r="J57" s="179"/>
      <c r="K57" s="218"/>
      <c r="L57" s="178"/>
      <c r="M57" s="178"/>
      <c r="N57" s="81" t="s">
        <v>342</v>
      </c>
      <c r="O57" s="178"/>
      <c r="P57" s="38">
        <v>44563</v>
      </c>
      <c r="Q57" s="215" t="s">
        <v>340</v>
      </c>
      <c r="R57" s="34"/>
      <c r="S57" s="34"/>
      <c r="T57" s="82"/>
      <c r="U57" s="34">
        <v>1</v>
      </c>
      <c r="V57" s="27">
        <v>0</v>
      </c>
      <c r="W57" s="70" t="s">
        <v>341</v>
      </c>
      <c r="X57" s="34"/>
      <c r="Y57" s="34"/>
      <c r="Z57" s="82"/>
      <c r="AA57" s="34"/>
      <c r="AB57" s="34"/>
      <c r="AC57" s="82"/>
      <c r="AD57" s="34"/>
      <c r="AE57" s="34"/>
      <c r="AF57" s="82"/>
      <c r="AG57" s="34"/>
      <c r="AH57" s="34"/>
      <c r="AI57" s="82"/>
      <c r="AJ57" s="34">
        <v>1</v>
      </c>
      <c r="AK57" s="34"/>
      <c r="AL57" s="82"/>
      <c r="AM57" s="34"/>
      <c r="AN57" s="34"/>
      <c r="AO57" s="79"/>
      <c r="AP57" s="34"/>
      <c r="AQ57" s="37"/>
      <c r="AR57" s="79"/>
      <c r="AS57" s="37"/>
      <c r="AT57" s="37"/>
      <c r="AU57" s="79"/>
      <c r="AV57" s="37"/>
      <c r="AW57" s="37"/>
      <c r="AX57" s="79"/>
      <c r="AY57" s="34"/>
      <c r="AZ57" s="37"/>
      <c r="BA57" s="79"/>
      <c r="BB57" s="32">
        <f t="shared" si="0"/>
        <v>0</v>
      </c>
    </row>
    <row r="58" spans="2:54" s="87" customFormat="1" ht="27.75" customHeight="1" x14ac:dyDescent="0.3">
      <c r="B58" s="137"/>
      <c r="C58" s="136"/>
      <c r="D58" s="138"/>
      <c r="E58" s="138"/>
      <c r="F58" s="138"/>
      <c r="G58" s="138"/>
      <c r="H58" s="138"/>
      <c r="I58" s="138"/>
      <c r="J58" s="179"/>
      <c r="K58" s="218"/>
      <c r="L58" s="178"/>
      <c r="M58" s="178"/>
      <c r="N58" s="81" t="s">
        <v>343</v>
      </c>
      <c r="O58" s="178"/>
      <c r="P58" s="38">
        <v>44563</v>
      </c>
      <c r="Q58" s="215" t="s">
        <v>340</v>
      </c>
      <c r="R58" s="34"/>
      <c r="S58" s="34"/>
      <c r="T58" s="82"/>
      <c r="U58" s="34">
        <v>1</v>
      </c>
      <c r="V58" s="27">
        <v>0</v>
      </c>
      <c r="W58" s="70" t="s">
        <v>341</v>
      </c>
      <c r="X58" s="34"/>
      <c r="Y58" s="34"/>
      <c r="Z58" s="82"/>
      <c r="AA58" s="34"/>
      <c r="AB58" s="34"/>
      <c r="AC58" s="82"/>
      <c r="AD58" s="34"/>
      <c r="AE58" s="34"/>
      <c r="AF58" s="82"/>
      <c r="AG58" s="34"/>
      <c r="AH58" s="34"/>
      <c r="AI58" s="82"/>
      <c r="AJ58" s="34">
        <v>1</v>
      </c>
      <c r="AK58" s="34"/>
      <c r="AL58" s="82"/>
      <c r="AM58" s="34"/>
      <c r="AN58" s="34"/>
      <c r="AO58" s="79"/>
      <c r="AP58" s="34"/>
      <c r="AQ58" s="37"/>
      <c r="AR58" s="79"/>
      <c r="AS58" s="37"/>
      <c r="AT58" s="37"/>
      <c r="AU58" s="79"/>
      <c r="AV58" s="37"/>
      <c r="AW58" s="37"/>
      <c r="AX58" s="79"/>
      <c r="AY58" s="34"/>
      <c r="AZ58" s="37"/>
      <c r="BA58" s="79"/>
      <c r="BB58" s="32">
        <f t="shared" si="0"/>
        <v>0</v>
      </c>
    </row>
    <row r="59" spans="2:54" s="87" customFormat="1" ht="23.25" customHeight="1" x14ac:dyDescent="0.3">
      <c r="B59" s="137"/>
      <c r="C59" s="136"/>
      <c r="D59" s="138"/>
      <c r="E59" s="138"/>
      <c r="F59" s="138"/>
      <c r="G59" s="138"/>
      <c r="H59" s="138"/>
      <c r="I59" s="138"/>
      <c r="J59" s="179"/>
      <c r="K59" s="218"/>
      <c r="L59" s="178"/>
      <c r="M59" s="178"/>
      <c r="N59" s="81" t="s">
        <v>344</v>
      </c>
      <c r="O59" s="178"/>
      <c r="P59" s="38">
        <v>44563</v>
      </c>
      <c r="Q59" s="215" t="s">
        <v>340</v>
      </c>
      <c r="R59" s="34"/>
      <c r="S59" s="34"/>
      <c r="T59" s="82"/>
      <c r="U59" s="34">
        <v>1</v>
      </c>
      <c r="V59" s="27">
        <v>0</v>
      </c>
      <c r="W59" s="70" t="s">
        <v>341</v>
      </c>
      <c r="X59" s="34"/>
      <c r="Y59" s="34"/>
      <c r="Z59" s="82"/>
      <c r="AA59" s="34"/>
      <c r="AB59" s="34"/>
      <c r="AC59" s="82"/>
      <c r="AD59" s="34"/>
      <c r="AE59" s="34"/>
      <c r="AF59" s="82"/>
      <c r="AG59" s="34"/>
      <c r="AH59" s="34"/>
      <c r="AI59" s="82"/>
      <c r="AJ59" s="34">
        <v>1</v>
      </c>
      <c r="AK59" s="34"/>
      <c r="AL59" s="82"/>
      <c r="AM59" s="34"/>
      <c r="AN59" s="34"/>
      <c r="AO59" s="79"/>
      <c r="AP59" s="34"/>
      <c r="AQ59" s="37"/>
      <c r="AR59" s="79"/>
      <c r="AS59" s="37"/>
      <c r="AT59" s="37"/>
      <c r="AU59" s="79"/>
      <c r="AV59" s="37"/>
      <c r="AW59" s="37"/>
      <c r="AX59" s="79"/>
      <c r="AY59" s="34"/>
      <c r="AZ59" s="37"/>
      <c r="BA59" s="79"/>
      <c r="BB59" s="32">
        <f t="shared" si="0"/>
        <v>0</v>
      </c>
    </row>
    <row r="60" spans="2:54" s="87" customFormat="1" ht="60" customHeight="1" x14ac:dyDescent="0.3">
      <c r="B60" s="137" t="s">
        <v>282</v>
      </c>
      <c r="C60" s="136" t="s">
        <v>38</v>
      </c>
      <c r="D60" s="138" t="s">
        <v>39</v>
      </c>
      <c r="E60" s="138" t="s">
        <v>40</v>
      </c>
      <c r="F60" s="139" t="s">
        <v>41</v>
      </c>
      <c r="G60" s="138" t="s">
        <v>42</v>
      </c>
      <c r="H60" s="138" t="s">
        <v>43</v>
      </c>
      <c r="I60" s="138" t="s">
        <v>57</v>
      </c>
      <c r="J60" s="79" t="s">
        <v>345</v>
      </c>
      <c r="K60" s="82" t="s">
        <v>45</v>
      </c>
      <c r="L60" s="178" t="s">
        <v>346</v>
      </c>
      <c r="M60" s="81" t="s">
        <v>347</v>
      </c>
      <c r="N60" s="81" t="s">
        <v>348</v>
      </c>
      <c r="O60" s="81" t="s">
        <v>349</v>
      </c>
      <c r="P60" s="38">
        <v>44563</v>
      </c>
      <c r="Q60" s="38">
        <v>44926</v>
      </c>
      <c r="R60" s="39"/>
      <c r="S60" s="39"/>
      <c r="T60" s="40"/>
      <c r="U60" s="39"/>
      <c r="V60" s="39"/>
      <c r="W60" s="40"/>
      <c r="X60" s="29">
        <v>0.2</v>
      </c>
      <c r="Y60" s="219">
        <v>0.251</v>
      </c>
      <c r="Z60" s="205" t="s">
        <v>350</v>
      </c>
      <c r="AA60" s="39"/>
      <c r="AB60" s="39"/>
      <c r="AC60" s="40"/>
      <c r="AD60" s="39"/>
      <c r="AE60" s="39"/>
      <c r="AF60" s="40"/>
      <c r="AG60" s="29">
        <v>0.3</v>
      </c>
      <c r="AH60" s="29">
        <v>0.27839999999999998</v>
      </c>
      <c r="AI60" s="68" t="s">
        <v>351</v>
      </c>
      <c r="AJ60" s="39"/>
      <c r="AK60" s="39"/>
      <c r="AL60" s="40"/>
      <c r="AM60" s="39"/>
      <c r="AN60" s="39"/>
      <c r="AO60" s="35"/>
      <c r="AP60" s="41">
        <v>0.3</v>
      </c>
      <c r="AQ60" s="41">
        <v>0.31</v>
      </c>
      <c r="AR60" s="81" t="s">
        <v>352</v>
      </c>
      <c r="AS60" s="41"/>
      <c r="AT60" s="41"/>
      <c r="AU60" s="35"/>
      <c r="AV60" s="41"/>
      <c r="AW60" s="41"/>
      <c r="AX60" s="35"/>
      <c r="AY60" s="41"/>
      <c r="AZ60" s="41"/>
      <c r="BA60" s="35"/>
      <c r="BB60" s="32">
        <f t="shared" si="0"/>
        <v>0.83939999999999992</v>
      </c>
    </row>
    <row r="61" spans="2:54" s="87" customFormat="1" ht="65.25" customHeight="1" x14ac:dyDescent="0.3">
      <c r="B61" s="137"/>
      <c r="C61" s="136"/>
      <c r="D61" s="138"/>
      <c r="E61" s="138"/>
      <c r="F61" s="139"/>
      <c r="G61" s="138"/>
      <c r="H61" s="138"/>
      <c r="I61" s="138"/>
      <c r="J61" s="79" t="s">
        <v>345</v>
      </c>
      <c r="K61" s="82" t="s">
        <v>45</v>
      </c>
      <c r="L61" s="178"/>
      <c r="M61" s="81" t="s">
        <v>353</v>
      </c>
      <c r="N61" s="81" t="s">
        <v>348</v>
      </c>
      <c r="O61" s="81" t="s">
        <v>349</v>
      </c>
      <c r="P61" s="38">
        <v>44563</v>
      </c>
      <c r="Q61" s="38">
        <v>44926</v>
      </c>
      <c r="R61" s="39"/>
      <c r="S61" s="39"/>
      <c r="T61" s="40"/>
      <c r="U61" s="39"/>
      <c r="V61" s="39"/>
      <c r="W61" s="40"/>
      <c r="X61" s="29">
        <v>0.2</v>
      </c>
      <c r="Y61" s="219">
        <v>0.21110000000000001</v>
      </c>
      <c r="Z61" s="220" t="s">
        <v>354</v>
      </c>
      <c r="AA61" s="39"/>
      <c r="AB61" s="39"/>
      <c r="AC61" s="40"/>
      <c r="AD61" s="39"/>
      <c r="AE61" s="39"/>
      <c r="AF61" s="40"/>
      <c r="AG61" s="29">
        <v>0.3</v>
      </c>
      <c r="AH61" s="29">
        <v>0.32500000000000001</v>
      </c>
      <c r="AI61" s="68" t="s">
        <v>355</v>
      </c>
      <c r="AJ61" s="39"/>
      <c r="AK61" s="39"/>
      <c r="AL61" s="40"/>
      <c r="AM61" s="39"/>
      <c r="AN61" s="39"/>
      <c r="AO61" s="35"/>
      <c r="AP61" s="41">
        <v>0.3</v>
      </c>
      <c r="AQ61" s="41">
        <v>0.34</v>
      </c>
      <c r="AR61" s="81" t="s">
        <v>356</v>
      </c>
      <c r="AS61" s="41"/>
      <c r="AT61" s="41"/>
      <c r="AU61" s="35"/>
      <c r="AV61" s="41"/>
      <c r="AW61" s="41"/>
      <c r="AX61" s="35"/>
      <c r="AY61" s="41"/>
      <c r="AZ61" s="41"/>
      <c r="BA61" s="35"/>
      <c r="BB61" s="32">
        <f t="shared" si="0"/>
        <v>0.8761000000000001</v>
      </c>
    </row>
    <row r="62" spans="2:54" s="87" customFormat="1" ht="42" customHeight="1" x14ac:dyDescent="0.3">
      <c r="B62" s="137"/>
      <c r="C62" s="136"/>
      <c r="D62" s="138"/>
      <c r="E62" s="138"/>
      <c r="F62" s="139"/>
      <c r="G62" s="138"/>
      <c r="H62" s="138"/>
      <c r="I62" s="138"/>
      <c r="J62" s="79" t="s">
        <v>345</v>
      </c>
      <c r="K62" s="82" t="s">
        <v>45</v>
      </c>
      <c r="L62" s="178"/>
      <c r="M62" s="81" t="s">
        <v>357</v>
      </c>
      <c r="N62" s="81" t="s">
        <v>358</v>
      </c>
      <c r="O62" s="81" t="s">
        <v>359</v>
      </c>
      <c r="P62" s="38">
        <v>44563</v>
      </c>
      <c r="Q62" s="38">
        <v>44926</v>
      </c>
      <c r="R62" s="39"/>
      <c r="S62" s="39"/>
      <c r="T62" s="40"/>
      <c r="U62" s="39"/>
      <c r="V62" s="39"/>
      <c r="W62" s="40"/>
      <c r="X62" s="29">
        <v>0.2</v>
      </c>
      <c r="Y62" s="29">
        <v>0.20949999999999999</v>
      </c>
      <c r="Z62" s="221" t="s">
        <v>360</v>
      </c>
      <c r="AA62" s="39"/>
      <c r="AB62" s="39"/>
      <c r="AC62" s="40"/>
      <c r="AD62" s="39"/>
      <c r="AE62" s="39"/>
      <c r="AF62" s="40"/>
      <c r="AG62" s="29">
        <v>0.3</v>
      </c>
      <c r="AH62" s="29">
        <v>0.31390000000000001</v>
      </c>
      <c r="AI62" s="68" t="s">
        <v>361</v>
      </c>
      <c r="AJ62" s="39"/>
      <c r="AK62" s="39"/>
      <c r="AL62" s="40"/>
      <c r="AM62" s="39"/>
      <c r="AN62" s="39"/>
      <c r="AO62" s="35"/>
      <c r="AP62" s="41">
        <v>0.3</v>
      </c>
      <c r="AQ62" s="41">
        <v>0.32</v>
      </c>
      <c r="AR62" s="81" t="s">
        <v>362</v>
      </c>
      <c r="AS62" s="41"/>
      <c r="AT62" s="41"/>
      <c r="AU62" s="35"/>
      <c r="AV62" s="41"/>
      <c r="AW62" s="41"/>
      <c r="AX62" s="35"/>
      <c r="AY62" s="41"/>
      <c r="AZ62" s="41"/>
      <c r="BA62" s="35"/>
      <c r="BB62" s="32">
        <f t="shared" si="0"/>
        <v>0.84339999999999993</v>
      </c>
    </row>
    <row r="63" spans="2:54" s="87" customFormat="1" ht="66.75" customHeight="1" x14ac:dyDescent="0.3">
      <c r="B63" s="137"/>
      <c r="C63" s="136"/>
      <c r="D63" s="138"/>
      <c r="E63" s="138"/>
      <c r="F63" s="139"/>
      <c r="G63" s="138"/>
      <c r="H63" s="138"/>
      <c r="I63" s="138"/>
      <c r="J63" s="79" t="s">
        <v>345</v>
      </c>
      <c r="K63" s="82" t="s">
        <v>45</v>
      </c>
      <c r="L63" s="178"/>
      <c r="M63" s="81" t="s">
        <v>363</v>
      </c>
      <c r="N63" s="81" t="s">
        <v>348</v>
      </c>
      <c r="O63" s="81" t="s">
        <v>349</v>
      </c>
      <c r="P63" s="38">
        <v>44563</v>
      </c>
      <c r="Q63" s="38">
        <v>44926</v>
      </c>
      <c r="R63" s="39"/>
      <c r="S63" s="39"/>
      <c r="T63" s="40"/>
      <c r="U63" s="39"/>
      <c r="V63" s="39"/>
      <c r="W63" s="40"/>
      <c r="X63" s="29">
        <v>0.2</v>
      </c>
      <c r="Y63" s="219">
        <v>0.2167</v>
      </c>
      <c r="Z63" s="222" t="s">
        <v>364</v>
      </c>
      <c r="AA63" s="39"/>
      <c r="AB63" s="39"/>
      <c r="AC63" s="40"/>
      <c r="AD63" s="39"/>
      <c r="AE63" s="39"/>
      <c r="AF63" s="40"/>
      <c r="AG63" s="29">
        <v>0.3</v>
      </c>
      <c r="AH63" s="29">
        <v>0.38329999999999997</v>
      </c>
      <c r="AI63" s="68" t="s">
        <v>365</v>
      </c>
      <c r="AJ63" s="39"/>
      <c r="AK63" s="39"/>
      <c r="AL63" s="40"/>
      <c r="AM63" s="39"/>
      <c r="AN63" s="39"/>
      <c r="AO63" s="35"/>
      <c r="AP63" s="41">
        <v>0.3</v>
      </c>
      <c r="AQ63" s="41">
        <v>0.2</v>
      </c>
      <c r="AR63" s="81" t="s">
        <v>366</v>
      </c>
      <c r="AS63" s="41"/>
      <c r="AT63" s="41"/>
      <c r="AU63" s="35"/>
      <c r="AV63" s="41"/>
      <c r="AW63" s="41"/>
      <c r="AX63" s="35"/>
      <c r="AY63" s="41"/>
      <c r="AZ63" s="41"/>
      <c r="BA63" s="35"/>
      <c r="BB63" s="32">
        <f t="shared" si="0"/>
        <v>0.8</v>
      </c>
    </row>
    <row r="64" spans="2:54" s="87" customFormat="1" ht="65.25" customHeight="1" x14ac:dyDescent="0.3">
      <c r="B64" s="137"/>
      <c r="C64" s="136"/>
      <c r="D64" s="138"/>
      <c r="E64" s="138"/>
      <c r="F64" s="139"/>
      <c r="G64" s="138"/>
      <c r="H64" s="138"/>
      <c r="I64" s="138"/>
      <c r="J64" s="79" t="s">
        <v>345</v>
      </c>
      <c r="K64" s="82" t="s">
        <v>45</v>
      </c>
      <c r="L64" s="178"/>
      <c r="M64" s="81" t="s">
        <v>367</v>
      </c>
      <c r="N64" s="81" t="s">
        <v>348</v>
      </c>
      <c r="O64" s="81" t="s">
        <v>349</v>
      </c>
      <c r="P64" s="38">
        <v>44563</v>
      </c>
      <c r="Q64" s="38">
        <v>44926</v>
      </c>
      <c r="R64" s="39"/>
      <c r="S64" s="39"/>
      <c r="T64" s="40"/>
      <c r="U64" s="39"/>
      <c r="V64" s="39"/>
      <c r="W64" s="40"/>
      <c r="X64" s="29">
        <v>0.2</v>
      </c>
      <c r="Y64" s="219">
        <v>6.6699999999999995E-2</v>
      </c>
      <c r="Z64" s="220" t="s">
        <v>368</v>
      </c>
      <c r="AA64" s="39"/>
      <c r="AB64" s="39"/>
      <c r="AC64" s="40"/>
      <c r="AD64" s="39"/>
      <c r="AE64" s="39"/>
      <c r="AF64" s="40"/>
      <c r="AG64" s="29">
        <v>0.3</v>
      </c>
      <c r="AH64" s="29">
        <v>0.1</v>
      </c>
      <c r="AI64" s="68" t="s">
        <v>369</v>
      </c>
      <c r="AJ64" s="39"/>
      <c r="AK64" s="39"/>
      <c r="AL64" s="40"/>
      <c r="AM64" s="39"/>
      <c r="AN64" s="39"/>
      <c r="AO64" s="35"/>
      <c r="AP64" s="39">
        <v>0.3</v>
      </c>
      <c r="AQ64" s="41">
        <v>0.5</v>
      </c>
      <c r="AR64" s="81" t="s">
        <v>370</v>
      </c>
      <c r="AS64" s="39"/>
      <c r="AT64" s="40"/>
      <c r="AU64" s="39"/>
      <c r="AV64" s="39"/>
      <c r="AW64" s="40"/>
      <c r="AX64" s="40"/>
      <c r="AY64" s="39"/>
      <c r="AZ64" s="40"/>
      <c r="BA64" s="40"/>
      <c r="BB64" s="32">
        <f t="shared" si="0"/>
        <v>0.66670000000000007</v>
      </c>
    </row>
    <row r="65" spans="2:55" s="87" customFormat="1" ht="79.5" customHeight="1" x14ac:dyDescent="0.3">
      <c r="B65" s="69" t="s">
        <v>282</v>
      </c>
      <c r="C65" s="68" t="s">
        <v>38</v>
      </c>
      <c r="D65" s="67" t="s">
        <v>39</v>
      </c>
      <c r="E65" s="67" t="s">
        <v>40</v>
      </c>
      <c r="F65" s="96" t="s">
        <v>41</v>
      </c>
      <c r="G65" s="67" t="s">
        <v>42</v>
      </c>
      <c r="H65" s="67" t="s">
        <v>43</v>
      </c>
      <c r="I65" s="67" t="s">
        <v>57</v>
      </c>
      <c r="J65" s="82"/>
      <c r="K65" s="35" t="s">
        <v>371</v>
      </c>
      <c r="L65" s="81" t="s">
        <v>372</v>
      </c>
      <c r="M65" s="81" t="s">
        <v>373</v>
      </c>
      <c r="N65" s="81" t="s">
        <v>374</v>
      </c>
      <c r="O65" s="81" t="s">
        <v>375</v>
      </c>
      <c r="P65" s="38">
        <v>44563</v>
      </c>
      <c r="Q65" s="38">
        <v>44926</v>
      </c>
      <c r="R65" s="39"/>
      <c r="S65" s="39"/>
      <c r="T65" s="40"/>
      <c r="U65" s="39"/>
      <c r="V65" s="39"/>
      <c r="W65" s="40"/>
      <c r="X65" s="39"/>
      <c r="Y65" s="39"/>
      <c r="Z65" s="40"/>
      <c r="AA65" s="39"/>
      <c r="AB65" s="39"/>
      <c r="AC65" s="40"/>
      <c r="AD65" s="39"/>
      <c r="AE65" s="39"/>
      <c r="AF65" s="40"/>
      <c r="AG65" s="39"/>
      <c r="AH65" s="39"/>
      <c r="AI65" s="40"/>
      <c r="AJ65" s="39"/>
      <c r="AK65" s="39"/>
      <c r="AL65" s="40"/>
      <c r="AM65" s="39"/>
      <c r="AN65" s="39"/>
      <c r="AO65" s="35"/>
      <c r="AP65" s="39"/>
      <c r="AQ65" s="41"/>
      <c r="AR65" s="35"/>
      <c r="AS65" s="39"/>
      <c r="AT65" s="40"/>
      <c r="AU65" s="39"/>
      <c r="AV65" s="39"/>
      <c r="AW65" s="40"/>
      <c r="AX65" s="40"/>
      <c r="AY65" s="39"/>
      <c r="AZ65" s="40"/>
      <c r="BA65" s="40"/>
      <c r="BB65" s="32">
        <f t="shared" si="0"/>
        <v>0</v>
      </c>
    </row>
    <row r="66" spans="2:55" s="87" customFormat="1" ht="76.5" customHeight="1" x14ac:dyDescent="0.3">
      <c r="B66" s="69" t="s">
        <v>376</v>
      </c>
      <c r="C66" s="68" t="s">
        <v>38</v>
      </c>
      <c r="D66" s="67" t="s">
        <v>39</v>
      </c>
      <c r="E66" s="67" t="s">
        <v>45</v>
      </c>
      <c r="F66" s="67" t="s">
        <v>45</v>
      </c>
      <c r="G66" s="67" t="s">
        <v>45</v>
      </c>
      <c r="H66" s="67" t="s">
        <v>43</v>
      </c>
      <c r="I66" s="67" t="s">
        <v>69</v>
      </c>
      <c r="J66" s="68" t="s">
        <v>377</v>
      </c>
      <c r="K66" s="68" t="s">
        <v>378</v>
      </c>
      <c r="L66" s="74" t="s">
        <v>379</v>
      </c>
      <c r="M66" s="74" t="s">
        <v>380</v>
      </c>
      <c r="N66" s="74" t="s">
        <v>381</v>
      </c>
      <c r="O66" s="74" t="s">
        <v>382</v>
      </c>
      <c r="P66" s="58">
        <v>44621</v>
      </c>
      <c r="Q66" s="45" t="s">
        <v>383</v>
      </c>
      <c r="R66" s="27"/>
      <c r="S66" s="27"/>
      <c r="T66" s="75"/>
      <c r="U66" s="27"/>
      <c r="V66" s="27"/>
      <c r="W66" s="75"/>
      <c r="X66" s="27"/>
      <c r="Y66" s="27"/>
      <c r="Z66" s="75"/>
      <c r="AA66" s="27"/>
      <c r="AB66" s="27"/>
      <c r="AC66" s="75"/>
      <c r="AD66" s="27">
        <v>0.33</v>
      </c>
      <c r="AE66" s="27">
        <v>0.33</v>
      </c>
      <c r="AF66" s="121" t="s">
        <v>384</v>
      </c>
      <c r="AG66" s="27"/>
      <c r="AH66" s="27"/>
      <c r="AI66" s="75"/>
      <c r="AJ66" s="27"/>
      <c r="AK66" s="27"/>
      <c r="AL66" s="75"/>
      <c r="AM66" s="27">
        <v>0.33</v>
      </c>
      <c r="AN66" s="213">
        <v>0.33</v>
      </c>
      <c r="AO66" s="223" t="s">
        <v>385</v>
      </c>
      <c r="AP66" s="27"/>
      <c r="AQ66" s="27"/>
      <c r="AR66" s="75"/>
      <c r="AS66" s="27"/>
      <c r="AT66" s="27"/>
      <c r="AU66" s="67"/>
      <c r="AV66" s="122"/>
      <c r="AW66" s="27"/>
      <c r="AX66" s="121"/>
      <c r="AY66" s="27"/>
      <c r="AZ66" s="27"/>
      <c r="BA66" s="75"/>
      <c r="BB66" s="32">
        <f t="shared" si="0"/>
        <v>0.66</v>
      </c>
    </row>
    <row r="67" spans="2:55" s="87" customFormat="1" ht="63.75" customHeight="1" x14ac:dyDescent="0.3">
      <c r="B67" s="69" t="s">
        <v>376</v>
      </c>
      <c r="C67" s="68" t="s">
        <v>38</v>
      </c>
      <c r="D67" s="67" t="s">
        <v>39</v>
      </c>
      <c r="E67" s="67" t="s">
        <v>45</v>
      </c>
      <c r="F67" s="67" t="s">
        <v>45</v>
      </c>
      <c r="G67" s="67" t="s">
        <v>45</v>
      </c>
      <c r="H67" s="67" t="s">
        <v>43</v>
      </c>
      <c r="I67" s="67" t="s">
        <v>69</v>
      </c>
      <c r="J67" s="68" t="s">
        <v>45</v>
      </c>
      <c r="K67" s="68" t="s">
        <v>378</v>
      </c>
      <c r="L67" s="74" t="s">
        <v>386</v>
      </c>
      <c r="M67" s="74" t="s">
        <v>387</v>
      </c>
      <c r="N67" s="74" t="s">
        <v>388</v>
      </c>
      <c r="O67" s="74" t="s">
        <v>382</v>
      </c>
      <c r="P67" s="78">
        <v>44621</v>
      </c>
      <c r="Q67" s="45" t="s">
        <v>383</v>
      </c>
      <c r="R67" s="27"/>
      <c r="S67" s="27"/>
      <c r="T67" s="75"/>
      <c r="U67" s="27"/>
      <c r="V67" s="27"/>
      <c r="W67" s="75"/>
      <c r="X67" s="27"/>
      <c r="Y67" s="27"/>
      <c r="Z67" s="75"/>
      <c r="AA67" s="27"/>
      <c r="AB67" s="27"/>
      <c r="AC67" s="75"/>
      <c r="AD67" s="27">
        <v>0.33</v>
      </c>
      <c r="AE67" s="27">
        <v>0.33</v>
      </c>
      <c r="AF67" s="121" t="s">
        <v>389</v>
      </c>
      <c r="AG67" s="27"/>
      <c r="AH67" s="27"/>
      <c r="AI67" s="75"/>
      <c r="AJ67" s="27"/>
      <c r="AK67" s="27"/>
      <c r="AL67" s="75"/>
      <c r="AM67" s="27">
        <v>0.33</v>
      </c>
      <c r="AN67" s="213">
        <v>0.33</v>
      </c>
      <c r="AO67" s="223" t="s">
        <v>390</v>
      </c>
      <c r="AP67" s="27"/>
      <c r="AQ67" s="27"/>
      <c r="AR67" s="75"/>
      <c r="AS67" s="27"/>
      <c r="AT67" s="27"/>
      <c r="AU67" s="67"/>
      <c r="AV67" s="122"/>
      <c r="AW67" s="27"/>
      <c r="AX67" s="121"/>
      <c r="AY67" s="27"/>
      <c r="AZ67" s="27"/>
      <c r="BA67" s="75"/>
      <c r="BB67" s="32">
        <f t="shared" si="0"/>
        <v>0.66</v>
      </c>
    </row>
    <row r="68" spans="2:55" s="87" customFormat="1" ht="193.2" x14ac:dyDescent="0.3">
      <c r="B68" s="69" t="s">
        <v>376</v>
      </c>
      <c r="C68" s="68" t="s">
        <v>38</v>
      </c>
      <c r="D68" s="67" t="s">
        <v>39</v>
      </c>
      <c r="E68" s="67" t="s">
        <v>45</v>
      </c>
      <c r="F68" s="67" t="s">
        <v>45</v>
      </c>
      <c r="G68" s="67" t="s">
        <v>45</v>
      </c>
      <c r="H68" s="67" t="s">
        <v>43</v>
      </c>
      <c r="I68" s="67" t="s">
        <v>57</v>
      </c>
      <c r="J68" s="75" t="s">
        <v>45</v>
      </c>
      <c r="K68" s="68" t="s">
        <v>391</v>
      </c>
      <c r="L68" s="74" t="s">
        <v>392</v>
      </c>
      <c r="M68" s="74" t="s">
        <v>393</v>
      </c>
      <c r="N68" s="74" t="s">
        <v>394</v>
      </c>
      <c r="O68" s="74" t="s">
        <v>395</v>
      </c>
      <c r="P68" s="78">
        <v>44562</v>
      </c>
      <c r="Q68" s="78">
        <v>44895</v>
      </c>
      <c r="R68" s="27"/>
      <c r="S68" s="27"/>
      <c r="T68" s="75"/>
      <c r="U68" s="27"/>
      <c r="V68" s="27"/>
      <c r="W68" s="75"/>
      <c r="X68" s="27"/>
      <c r="Y68" s="27"/>
      <c r="Z68" s="75"/>
      <c r="AA68" s="27"/>
      <c r="AB68" s="27"/>
      <c r="AC68" s="75"/>
      <c r="AD68" s="77">
        <v>0.33</v>
      </c>
      <c r="AE68" s="77">
        <v>0.33</v>
      </c>
      <c r="AF68" s="121" t="s">
        <v>396</v>
      </c>
      <c r="AG68" s="27"/>
      <c r="AH68" s="27"/>
      <c r="AI68" s="75"/>
      <c r="AJ68" s="27"/>
      <c r="AK68" s="27"/>
      <c r="AL68" s="75"/>
      <c r="AM68" s="27">
        <v>0.33</v>
      </c>
      <c r="AN68" s="213">
        <v>0.33</v>
      </c>
      <c r="AO68" s="214" t="s">
        <v>397</v>
      </c>
      <c r="AP68" s="28"/>
      <c r="AQ68" s="28"/>
      <c r="AR68" s="67"/>
      <c r="AS68" s="28"/>
      <c r="AT68" s="28"/>
      <c r="AU68" s="67"/>
      <c r="AV68" s="122"/>
      <c r="AW68" s="28"/>
      <c r="AX68" s="121"/>
      <c r="AY68" s="28"/>
      <c r="AZ68" s="28"/>
      <c r="BA68" s="67"/>
      <c r="BB68" s="32">
        <f t="shared" si="0"/>
        <v>0.66</v>
      </c>
    </row>
    <row r="69" spans="2:55" s="87" customFormat="1" ht="409.2" customHeight="1" x14ac:dyDescent="0.3">
      <c r="B69" s="69" t="s">
        <v>398</v>
      </c>
      <c r="C69" s="68" t="s">
        <v>399</v>
      </c>
      <c r="D69" s="67" t="s">
        <v>400</v>
      </c>
      <c r="E69" s="67" t="s">
        <v>401</v>
      </c>
      <c r="F69" s="96" t="s">
        <v>402</v>
      </c>
      <c r="G69" s="67" t="s">
        <v>403</v>
      </c>
      <c r="H69" s="67" t="s">
        <v>404</v>
      </c>
      <c r="I69" s="67" t="s">
        <v>69</v>
      </c>
      <c r="J69" s="68" t="s">
        <v>192</v>
      </c>
      <c r="K69" s="68" t="s">
        <v>405</v>
      </c>
      <c r="L69" s="74" t="s">
        <v>406</v>
      </c>
      <c r="M69" s="74" t="s">
        <v>407</v>
      </c>
      <c r="N69" s="74" t="s">
        <v>408</v>
      </c>
      <c r="O69" s="74" t="s">
        <v>409</v>
      </c>
      <c r="P69" s="59">
        <v>44562</v>
      </c>
      <c r="Q69" s="59">
        <v>44926</v>
      </c>
      <c r="R69" s="29">
        <v>0.08</v>
      </c>
      <c r="S69" s="29">
        <v>0.08</v>
      </c>
      <c r="T69" s="67" t="s">
        <v>410</v>
      </c>
      <c r="U69" s="29">
        <v>0.08</v>
      </c>
      <c r="V69" s="29">
        <v>0.08</v>
      </c>
      <c r="W69" s="67" t="s">
        <v>411</v>
      </c>
      <c r="X69" s="29">
        <v>0.08</v>
      </c>
      <c r="Y69" s="29">
        <v>0.08</v>
      </c>
      <c r="Z69" s="67" t="s">
        <v>412</v>
      </c>
      <c r="AA69" s="29">
        <v>0.08</v>
      </c>
      <c r="AB69" s="29">
        <v>0.08</v>
      </c>
      <c r="AC69" s="67" t="s">
        <v>413</v>
      </c>
      <c r="AD69" s="29">
        <v>0.08</v>
      </c>
      <c r="AE69" s="60">
        <v>0.08</v>
      </c>
      <c r="AF69" s="67" t="s">
        <v>414</v>
      </c>
      <c r="AG69" s="29">
        <v>0.08</v>
      </c>
      <c r="AH69" s="60">
        <v>0.08</v>
      </c>
      <c r="AI69" s="67" t="s">
        <v>415</v>
      </c>
      <c r="AJ69" s="29">
        <v>0.08</v>
      </c>
      <c r="AK69" s="60">
        <v>0.08</v>
      </c>
      <c r="AL69" s="67" t="s">
        <v>416</v>
      </c>
      <c r="AM69" s="29">
        <v>0.08</v>
      </c>
      <c r="AN69" s="29">
        <v>0.08</v>
      </c>
      <c r="AO69" s="67" t="s">
        <v>417</v>
      </c>
      <c r="AP69" s="29">
        <v>0.08</v>
      </c>
      <c r="AQ69" s="29">
        <v>0.08</v>
      </c>
      <c r="AR69" s="67" t="s">
        <v>418</v>
      </c>
      <c r="AS69" s="29"/>
      <c r="AT69" s="60"/>
      <c r="AU69" s="67"/>
      <c r="AV69" s="29"/>
      <c r="AW69" s="29"/>
      <c r="AX69" s="67"/>
      <c r="AY69" s="29"/>
      <c r="AZ69" s="28"/>
      <c r="BA69" s="67"/>
      <c r="BB69" s="32">
        <f t="shared" si="0"/>
        <v>0.72</v>
      </c>
    </row>
    <row r="70" spans="2:55" s="87" customFormat="1" ht="121.95" customHeight="1" x14ac:dyDescent="0.3">
      <c r="B70" s="69" t="s">
        <v>398</v>
      </c>
      <c r="C70" s="68" t="s">
        <v>399</v>
      </c>
      <c r="D70" s="67" t="s">
        <v>400</v>
      </c>
      <c r="E70" s="67" t="s">
        <v>419</v>
      </c>
      <c r="F70" s="96" t="s">
        <v>402</v>
      </c>
      <c r="G70" s="67" t="s">
        <v>420</v>
      </c>
      <c r="H70" s="67" t="s">
        <v>404</v>
      </c>
      <c r="I70" s="67" t="s">
        <v>69</v>
      </c>
      <c r="J70" s="68" t="s">
        <v>192</v>
      </c>
      <c r="K70" s="75" t="s">
        <v>45</v>
      </c>
      <c r="L70" s="74" t="s">
        <v>421</v>
      </c>
      <c r="M70" s="74" t="s">
        <v>422</v>
      </c>
      <c r="N70" s="74" t="s">
        <v>423</v>
      </c>
      <c r="O70" s="74" t="s">
        <v>424</v>
      </c>
      <c r="P70" s="59">
        <v>44562</v>
      </c>
      <c r="Q70" s="59">
        <v>44926</v>
      </c>
      <c r="R70" s="29">
        <v>0.12</v>
      </c>
      <c r="S70" s="29">
        <v>0.12</v>
      </c>
      <c r="T70" s="67" t="s">
        <v>425</v>
      </c>
      <c r="U70" s="29">
        <v>0.08</v>
      </c>
      <c r="V70" s="29">
        <v>0.08</v>
      </c>
      <c r="W70" s="67" t="s">
        <v>426</v>
      </c>
      <c r="X70" s="29">
        <v>0.08</v>
      </c>
      <c r="Y70" s="29">
        <v>0.08</v>
      </c>
      <c r="Z70" s="67" t="s">
        <v>427</v>
      </c>
      <c r="AA70" s="29">
        <v>0.08</v>
      </c>
      <c r="AB70" s="29">
        <v>0.08</v>
      </c>
      <c r="AC70" s="31" t="s">
        <v>428</v>
      </c>
      <c r="AD70" s="29">
        <v>0.08</v>
      </c>
      <c r="AE70" s="29">
        <v>0.08</v>
      </c>
      <c r="AF70" s="31" t="s">
        <v>429</v>
      </c>
      <c r="AG70" s="29">
        <v>0.08</v>
      </c>
      <c r="AH70" s="29">
        <v>0.08</v>
      </c>
      <c r="AI70" s="31" t="s">
        <v>430</v>
      </c>
      <c r="AJ70" s="29">
        <v>0.08</v>
      </c>
      <c r="AK70" s="29">
        <v>0.08</v>
      </c>
      <c r="AL70" s="31" t="s">
        <v>431</v>
      </c>
      <c r="AM70" s="29">
        <v>0.08</v>
      </c>
      <c r="AN70" s="29">
        <v>0.08</v>
      </c>
      <c r="AO70" s="214" t="s">
        <v>432</v>
      </c>
      <c r="AP70" s="29">
        <v>0.08</v>
      </c>
      <c r="AQ70" s="29">
        <v>0.08</v>
      </c>
      <c r="AR70" s="67" t="s">
        <v>433</v>
      </c>
      <c r="AS70" s="29"/>
      <c r="AT70" s="60"/>
      <c r="AU70" s="74"/>
      <c r="AV70" s="29"/>
      <c r="AW70" s="29"/>
      <c r="AX70" s="67"/>
      <c r="AY70" s="29"/>
      <c r="AZ70" s="28"/>
      <c r="BA70" s="67"/>
      <c r="BB70" s="32">
        <f t="shared" si="0"/>
        <v>0.7599999999999999</v>
      </c>
    </row>
    <row r="71" spans="2:55" s="87" customFormat="1" ht="58.2" customHeight="1" x14ac:dyDescent="0.3">
      <c r="B71" s="137" t="s">
        <v>398</v>
      </c>
      <c r="C71" s="136" t="s">
        <v>399</v>
      </c>
      <c r="D71" s="138" t="s">
        <v>400</v>
      </c>
      <c r="E71" s="138" t="s">
        <v>419</v>
      </c>
      <c r="F71" s="139" t="s">
        <v>402</v>
      </c>
      <c r="G71" s="138" t="s">
        <v>434</v>
      </c>
      <c r="H71" s="138" t="s">
        <v>404</v>
      </c>
      <c r="I71" s="138" t="s">
        <v>69</v>
      </c>
      <c r="J71" s="138" t="s">
        <v>192</v>
      </c>
      <c r="K71" s="138" t="s">
        <v>45</v>
      </c>
      <c r="L71" s="144" t="s">
        <v>435</v>
      </c>
      <c r="M71" s="74" t="s">
        <v>436</v>
      </c>
      <c r="N71" s="74" t="s">
        <v>437</v>
      </c>
      <c r="O71" s="74" t="s">
        <v>438</v>
      </c>
      <c r="P71" s="59">
        <v>44562</v>
      </c>
      <c r="Q71" s="59">
        <v>44620</v>
      </c>
      <c r="R71" s="29">
        <v>0.5</v>
      </c>
      <c r="S71" s="29">
        <v>0.5</v>
      </c>
      <c r="T71" s="67" t="s">
        <v>439</v>
      </c>
      <c r="U71" s="29">
        <v>0.5</v>
      </c>
      <c r="V71" s="29">
        <v>0.5</v>
      </c>
      <c r="W71" s="67" t="s">
        <v>440</v>
      </c>
      <c r="X71" s="29"/>
      <c r="Y71" s="27"/>
      <c r="Z71" s="75"/>
      <c r="AA71" s="29"/>
      <c r="AB71" s="29"/>
      <c r="AC71" s="75"/>
      <c r="AD71" s="29"/>
      <c r="AE71" s="29"/>
      <c r="AF71" s="75"/>
      <c r="AG71" s="29"/>
      <c r="AH71" s="29"/>
      <c r="AI71" s="75"/>
      <c r="AJ71" s="29"/>
      <c r="AK71" s="29"/>
      <c r="AL71" s="75"/>
      <c r="AM71" s="29"/>
      <c r="AN71" s="29"/>
      <c r="AO71" s="67"/>
      <c r="AP71" s="29"/>
      <c r="AQ71" s="29"/>
      <c r="AR71" s="67"/>
      <c r="AS71" s="29"/>
      <c r="AT71" s="60"/>
      <c r="AU71" s="67"/>
      <c r="AV71" s="29"/>
      <c r="AW71" s="30"/>
      <c r="AX71" s="67"/>
      <c r="AY71" s="29"/>
      <c r="AZ71" s="28"/>
      <c r="BA71" s="67"/>
      <c r="BB71" s="32">
        <f t="shared" ref="BB71:BB134" si="1">S71+V71+Y71+AB71+AE71+AH71+AK71+AN71+AQ71+AT71+AW71+AZ71</f>
        <v>1</v>
      </c>
    </row>
    <row r="72" spans="2:55" s="87" customFormat="1" ht="71.400000000000006" customHeight="1" x14ac:dyDescent="0.3">
      <c r="B72" s="137"/>
      <c r="C72" s="136"/>
      <c r="D72" s="138"/>
      <c r="E72" s="138"/>
      <c r="F72" s="139"/>
      <c r="G72" s="138"/>
      <c r="H72" s="138"/>
      <c r="I72" s="138"/>
      <c r="J72" s="138"/>
      <c r="K72" s="138"/>
      <c r="L72" s="144"/>
      <c r="M72" s="74" t="s">
        <v>441</v>
      </c>
      <c r="N72" s="74" t="s">
        <v>442</v>
      </c>
      <c r="O72" s="74" t="s">
        <v>443</v>
      </c>
      <c r="P72" s="59">
        <v>44621</v>
      </c>
      <c r="Q72" s="59">
        <v>44926</v>
      </c>
      <c r="R72" s="29"/>
      <c r="S72" s="29"/>
      <c r="T72" s="75"/>
      <c r="U72" s="29"/>
      <c r="V72" s="27"/>
      <c r="W72" s="75"/>
      <c r="X72" s="29"/>
      <c r="Y72" s="27"/>
      <c r="Z72" s="75"/>
      <c r="AA72" s="29"/>
      <c r="AB72" s="29"/>
      <c r="AC72" s="75"/>
      <c r="AD72" s="29"/>
      <c r="AE72" s="29"/>
      <c r="AF72" s="75"/>
      <c r="AG72" s="29">
        <v>0.5</v>
      </c>
      <c r="AH72" s="29">
        <v>0.5</v>
      </c>
      <c r="AI72" s="67" t="s">
        <v>444</v>
      </c>
      <c r="AJ72" s="29"/>
      <c r="AK72" s="29"/>
      <c r="AL72" s="75"/>
      <c r="AM72" s="29"/>
      <c r="AN72" s="29"/>
      <c r="AO72" s="67"/>
      <c r="AP72" s="29"/>
      <c r="AQ72" s="29"/>
      <c r="AR72" s="67"/>
      <c r="AS72" s="29"/>
      <c r="AT72" s="60"/>
      <c r="AU72" s="67"/>
      <c r="AV72" s="29"/>
      <c r="AW72" s="30"/>
      <c r="AX72" s="67"/>
      <c r="AY72" s="29"/>
      <c r="AZ72" s="28"/>
      <c r="BA72" s="67"/>
      <c r="BB72" s="32">
        <f t="shared" si="1"/>
        <v>0.5</v>
      </c>
    </row>
    <row r="73" spans="2:55" s="87" customFormat="1" ht="55.2" x14ac:dyDescent="0.3">
      <c r="B73" s="137" t="s">
        <v>398</v>
      </c>
      <c r="C73" s="136" t="s">
        <v>399</v>
      </c>
      <c r="D73" s="138" t="s">
        <v>400</v>
      </c>
      <c r="E73" s="138" t="s">
        <v>445</v>
      </c>
      <c r="F73" s="139" t="s">
        <v>402</v>
      </c>
      <c r="G73" s="138" t="s">
        <v>446</v>
      </c>
      <c r="H73" s="138" t="s">
        <v>404</v>
      </c>
      <c r="I73" s="138" t="s">
        <v>69</v>
      </c>
      <c r="J73" s="136" t="s">
        <v>192</v>
      </c>
      <c r="K73" s="138" t="s">
        <v>45</v>
      </c>
      <c r="L73" s="151" t="s">
        <v>447</v>
      </c>
      <c r="M73" s="151" t="s">
        <v>448</v>
      </c>
      <c r="N73" s="74" t="s">
        <v>449</v>
      </c>
      <c r="O73" s="74" t="s">
        <v>450</v>
      </c>
      <c r="P73" s="59">
        <v>44593</v>
      </c>
      <c r="Q73" s="59">
        <v>44926</v>
      </c>
      <c r="R73" s="29"/>
      <c r="S73" s="29"/>
      <c r="T73" s="75"/>
      <c r="U73" s="29"/>
      <c r="V73" s="27"/>
      <c r="W73" s="75"/>
      <c r="X73" s="29">
        <v>0.5</v>
      </c>
      <c r="Y73" s="29">
        <v>0.5</v>
      </c>
      <c r="Z73" s="31" t="s">
        <v>451</v>
      </c>
      <c r="AA73" s="29"/>
      <c r="AB73" s="29"/>
      <c r="AC73" s="75"/>
      <c r="AD73" s="29"/>
      <c r="AE73" s="29"/>
      <c r="AF73" s="75"/>
      <c r="AG73" s="29"/>
      <c r="AH73" s="29"/>
      <c r="AI73" s="75"/>
      <c r="AJ73" s="29"/>
      <c r="AK73" s="29"/>
      <c r="AL73" s="75"/>
      <c r="AM73" s="29">
        <v>0.5</v>
      </c>
      <c r="AN73" s="29">
        <v>0.5</v>
      </c>
      <c r="AO73" s="214" t="s">
        <v>452</v>
      </c>
      <c r="AP73" s="29"/>
      <c r="AQ73" s="29"/>
      <c r="AR73" s="67"/>
      <c r="AS73" s="29"/>
      <c r="AT73" s="60"/>
      <c r="AU73" s="67"/>
      <c r="AV73" s="29"/>
      <c r="AW73" s="30"/>
      <c r="AX73" s="67"/>
      <c r="AY73" s="29"/>
      <c r="AZ73" s="28"/>
      <c r="BA73" s="67"/>
      <c r="BB73" s="32">
        <f t="shared" si="1"/>
        <v>1</v>
      </c>
    </row>
    <row r="74" spans="2:55" s="87" customFormat="1" ht="69" x14ac:dyDescent="0.3">
      <c r="B74" s="137"/>
      <c r="C74" s="136"/>
      <c r="D74" s="138"/>
      <c r="E74" s="138"/>
      <c r="F74" s="139"/>
      <c r="G74" s="138"/>
      <c r="H74" s="138"/>
      <c r="I74" s="138"/>
      <c r="J74" s="136"/>
      <c r="K74" s="138"/>
      <c r="L74" s="151"/>
      <c r="M74" s="151"/>
      <c r="N74" s="74" t="s">
        <v>453</v>
      </c>
      <c r="O74" s="74" t="s">
        <v>454</v>
      </c>
      <c r="P74" s="59">
        <v>44593</v>
      </c>
      <c r="Q74" s="59">
        <v>44926</v>
      </c>
      <c r="R74" s="29">
        <v>0.08</v>
      </c>
      <c r="S74" s="29">
        <v>0.08</v>
      </c>
      <c r="T74" s="31" t="s">
        <v>455</v>
      </c>
      <c r="U74" s="29">
        <v>0.08</v>
      </c>
      <c r="V74" s="29">
        <v>0.08</v>
      </c>
      <c r="W74" s="31" t="s">
        <v>456</v>
      </c>
      <c r="X74" s="29">
        <v>0.08</v>
      </c>
      <c r="Y74" s="29">
        <v>0.08</v>
      </c>
      <c r="Z74" s="31" t="s">
        <v>457</v>
      </c>
      <c r="AA74" s="29">
        <v>0.08</v>
      </c>
      <c r="AB74" s="60">
        <v>0.08</v>
      </c>
      <c r="AC74" s="31" t="s">
        <v>458</v>
      </c>
      <c r="AD74" s="29">
        <v>0.08</v>
      </c>
      <c r="AE74" s="29">
        <v>0.08</v>
      </c>
      <c r="AF74" s="31" t="s">
        <v>459</v>
      </c>
      <c r="AG74" s="29">
        <v>0.08</v>
      </c>
      <c r="AH74" s="29">
        <v>0.08</v>
      </c>
      <c r="AI74" s="31" t="s">
        <v>460</v>
      </c>
      <c r="AJ74" s="29">
        <v>0.08</v>
      </c>
      <c r="AK74" s="60">
        <v>0.08</v>
      </c>
      <c r="AL74" s="67" t="s">
        <v>461</v>
      </c>
      <c r="AM74" s="29">
        <v>0.08</v>
      </c>
      <c r="AN74" s="60">
        <v>0.08</v>
      </c>
      <c r="AO74" s="214" t="s">
        <v>452</v>
      </c>
      <c r="AP74" s="29">
        <v>0.08</v>
      </c>
      <c r="AQ74" s="29">
        <v>0.08</v>
      </c>
      <c r="AR74" s="74" t="s">
        <v>462</v>
      </c>
      <c r="AS74" s="29"/>
      <c r="AT74" s="60"/>
      <c r="AU74" s="67"/>
      <c r="AV74" s="29"/>
      <c r="AW74" s="29"/>
      <c r="AX74" s="67"/>
      <c r="AY74" s="29"/>
      <c r="AZ74" s="28"/>
      <c r="BA74" s="67"/>
      <c r="BB74" s="32">
        <f t="shared" si="1"/>
        <v>0.72</v>
      </c>
    </row>
    <row r="75" spans="2:55" s="87" customFormat="1" ht="79.95" customHeight="1" x14ac:dyDescent="0.3">
      <c r="B75" s="69" t="s">
        <v>398</v>
      </c>
      <c r="C75" s="68" t="s">
        <v>399</v>
      </c>
      <c r="D75" s="67" t="s">
        <v>400</v>
      </c>
      <c r="E75" s="67" t="s">
        <v>445</v>
      </c>
      <c r="F75" s="96" t="s">
        <v>402</v>
      </c>
      <c r="G75" s="67" t="s">
        <v>446</v>
      </c>
      <c r="H75" s="67" t="s">
        <v>404</v>
      </c>
      <c r="I75" s="67" t="s">
        <v>69</v>
      </c>
      <c r="J75" s="68" t="s">
        <v>192</v>
      </c>
      <c r="K75" s="75" t="s">
        <v>45</v>
      </c>
      <c r="L75" s="151"/>
      <c r="M75" s="74" t="s">
        <v>463</v>
      </c>
      <c r="N75" s="74" t="s">
        <v>464</v>
      </c>
      <c r="O75" s="74" t="s">
        <v>465</v>
      </c>
      <c r="P75" s="59">
        <v>44562</v>
      </c>
      <c r="Q75" s="59">
        <v>44926</v>
      </c>
      <c r="R75" s="29"/>
      <c r="S75" s="30"/>
      <c r="T75" s="75"/>
      <c r="U75" s="29"/>
      <c r="V75" s="27"/>
      <c r="W75" s="75"/>
      <c r="X75" s="29"/>
      <c r="Y75" s="27"/>
      <c r="Z75" s="75"/>
      <c r="AA75" s="29">
        <v>0.25</v>
      </c>
      <c r="AB75" s="60">
        <v>0.25</v>
      </c>
      <c r="AC75" s="31" t="s">
        <v>466</v>
      </c>
      <c r="AD75" s="29"/>
      <c r="AE75" s="30"/>
      <c r="AF75" s="75"/>
      <c r="AG75" s="29"/>
      <c r="AH75" s="30"/>
      <c r="AI75" s="75"/>
      <c r="AJ75" s="29">
        <v>0.25</v>
      </c>
      <c r="AK75" s="60">
        <v>0.25</v>
      </c>
      <c r="AL75" s="67" t="s">
        <v>467</v>
      </c>
      <c r="AM75" s="29"/>
      <c r="AN75" s="30"/>
      <c r="AO75" s="67"/>
      <c r="AP75" s="29"/>
      <c r="AQ75" s="60"/>
      <c r="AR75" s="67"/>
      <c r="AS75" s="29"/>
      <c r="AT75" s="60"/>
      <c r="AU75" s="67"/>
      <c r="AV75" s="29"/>
      <c r="AW75" s="30"/>
      <c r="AX75" s="67"/>
      <c r="AY75" s="29"/>
      <c r="AZ75" s="28"/>
      <c r="BA75" s="67"/>
      <c r="BB75" s="32">
        <f t="shared" si="1"/>
        <v>0.5</v>
      </c>
    </row>
    <row r="76" spans="2:55" s="87" customFormat="1" ht="59.4" customHeight="1" x14ac:dyDescent="0.3">
      <c r="B76" s="69" t="s">
        <v>398</v>
      </c>
      <c r="C76" s="68" t="s">
        <v>399</v>
      </c>
      <c r="D76" s="67" t="s">
        <v>400</v>
      </c>
      <c r="E76" s="67" t="s">
        <v>45</v>
      </c>
      <c r="F76" s="96" t="s">
        <v>402</v>
      </c>
      <c r="G76" s="67" t="s">
        <v>45</v>
      </c>
      <c r="H76" s="67" t="s">
        <v>404</v>
      </c>
      <c r="I76" s="67" t="s">
        <v>45</v>
      </c>
      <c r="J76" s="68" t="s">
        <v>192</v>
      </c>
      <c r="K76" s="75" t="s">
        <v>45</v>
      </c>
      <c r="L76" s="74" t="s">
        <v>468</v>
      </c>
      <c r="M76" s="74" t="s">
        <v>469</v>
      </c>
      <c r="N76" s="74" t="s">
        <v>470</v>
      </c>
      <c r="O76" s="74" t="s">
        <v>471</v>
      </c>
      <c r="P76" s="59">
        <v>44562</v>
      </c>
      <c r="Q76" s="59">
        <v>44773</v>
      </c>
      <c r="R76" s="29"/>
      <c r="S76" s="30"/>
      <c r="T76" s="75"/>
      <c r="U76" s="29"/>
      <c r="V76" s="27"/>
      <c r="W76" s="75"/>
      <c r="X76" s="29"/>
      <c r="Y76" s="27"/>
      <c r="Z76" s="75"/>
      <c r="AA76" s="29"/>
      <c r="AB76" s="30"/>
      <c r="AC76" s="75"/>
      <c r="AD76" s="29"/>
      <c r="AE76" s="30"/>
      <c r="AF76" s="75"/>
      <c r="AG76" s="29"/>
      <c r="AH76" s="30"/>
      <c r="AI76" s="75"/>
      <c r="AJ76" s="29">
        <v>1</v>
      </c>
      <c r="AK76" s="60">
        <v>0</v>
      </c>
      <c r="AL76" s="67" t="s">
        <v>472</v>
      </c>
      <c r="AM76" s="29"/>
      <c r="AN76" s="29">
        <v>0.9</v>
      </c>
      <c r="AO76" s="67" t="s">
        <v>473</v>
      </c>
      <c r="AP76" s="29"/>
      <c r="AQ76" s="60">
        <v>0.1</v>
      </c>
      <c r="AR76" s="74" t="s">
        <v>474</v>
      </c>
      <c r="AS76" s="29"/>
      <c r="AT76" s="60"/>
      <c r="AU76" s="67"/>
      <c r="AV76" s="29"/>
      <c r="AW76" s="30"/>
      <c r="AX76" s="67"/>
      <c r="AY76" s="29"/>
      <c r="AZ76" s="28"/>
      <c r="BA76" s="67"/>
      <c r="BB76" s="32">
        <f t="shared" si="1"/>
        <v>1</v>
      </c>
    </row>
    <row r="77" spans="2:55" s="87" customFormat="1" ht="82.2" customHeight="1" x14ac:dyDescent="0.3">
      <c r="B77" s="137" t="s">
        <v>475</v>
      </c>
      <c r="C77" s="136" t="s">
        <v>399</v>
      </c>
      <c r="D77" s="138" t="s">
        <v>400</v>
      </c>
      <c r="E77" s="138" t="s">
        <v>476</v>
      </c>
      <c r="F77" s="139" t="s">
        <v>402</v>
      </c>
      <c r="G77" s="138" t="s">
        <v>477</v>
      </c>
      <c r="H77" s="138" t="s">
        <v>404</v>
      </c>
      <c r="I77" s="138" t="s">
        <v>69</v>
      </c>
      <c r="J77" s="138" t="s">
        <v>478</v>
      </c>
      <c r="K77" s="138" t="s">
        <v>45</v>
      </c>
      <c r="L77" s="144" t="s">
        <v>479</v>
      </c>
      <c r="M77" s="144" t="s">
        <v>480</v>
      </c>
      <c r="N77" s="70" t="s">
        <v>481</v>
      </c>
      <c r="O77" s="70" t="s">
        <v>482</v>
      </c>
      <c r="P77" s="78">
        <v>44621</v>
      </c>
      <c r="Q77" s="78">
        <v>44742</v>
      </c>
      <c r="R77" s="27"/>
      <c r="S77" s="27"/>
      <c r="T77" s="67"/>
      <c r="U77" s="27"/>
      <c r="V77" s="27"/>
      <c r="W77" s="75"/>
      <c r="X77" s="27">
        <v>0.25</v>
      </c>
      <c r="Y77" s="27">
        <v>0.25</v>
      </c>
      <c r="Z77" s="67" t="s">
        <v>483</v>
      </c>
      <c r="AA77" s="27">
        <v>0.25</v>
      </c>
      <c r="AB77" s="27">
        <v>0.15</v>
      </c>
      <c r="AC77" s="67" t="s">
        <v>484</v>
      </c>
      <c r="AD77" s="27">
        <v>0.25</v>
      </c>
      <c r="AE77" s="27">
        <v>0.15</v>
      </c>
      <c r="AF77" s="67" t="s">
        <v>485</v>
      </c>
      <c r="AG77" s="27">
        <v>0.25</v>
      </c>
      <c r="AH77" s="27">
        <v>0.15</v>
      </c>
      <c r="AI77" s="67" t="s">
        <v>486</v>
      </c>
      <c r="AJ77" s="27">
        <v>0</v>
      </c>
      <c r="AK77" s="27"/>
      <c r="AL77" s="75"/>
      <c r="AM77" s="27">
        <v>0</v>
      </c>
      <c r="AN77" s="27">
        <v>0.05</v>
      </c>
      <c r="AO77" s="67" t="s">
        <v>487</v>
      </c>
      <c r="AP77" s="27"/>
      <c r="AQ77" s="29">
        <v>0.08</v>
      </c>
      <c r="AR77" s="70" t="s">
        <v>488</v>
      </c>
      <c r="AS77" s="27"/>
      <c r="AT77" s="28"/>
      <c r="AU77" s="67"/>
      <c r="AV77" s="27"/>
      <c r="AW77" s="28"/>
      <c r="AX77" s="67"/>
      <c r="AY77" s="27"/>
      <c r="AZ77" s="28"/>
      <c r="BA77" s="77"/>
      <c r="BB77" s="32">
        <f t="shared" si="1"/>
        <v>0.83000000000000007</v>
      </c>
      <c r="BC77" s="194"/>
    </row>
    <row r="78" spans="2:55" s="87" customFormat="1" ht="89.4" customHeight="1" x14ac:dyDescent="0.3">
      <c r="B78" s="137"/>
      <c r="C78" s="136"/>
      <c r="D78" s="138"/>
      <c r="E78" s="138"/>
      <c r="F78" s="139"/>
      <c r="G78" s="138"/>
      <c r="H78" s="138"/>
      <c r="I78" s="138"/>
      <c r="J78" s="138"/>
      <c r="K78" s="138"/>
      <c r="L78" s="144"/>
      <c r="M78" s="144"/>
      <c r="N78" s="70" t="s">
        <v>489</v>
      </c>
      <c r="O78" s="70" t="s">
        <v>490</v>
      </c>
      <c r="P78" s="78">
        <v>44562</v>
      </c>
      <c r="Q78" s="78">
        <v>44803</v>
      </c>
      <c r="R78" s="27">
        <v>0.125</v>
      </c>
      <c r="S78" s="27">
        <v>0.125</v>
      </c>
      <c r="T78" s="67" t="s">
        <v>491</v>
      </c>
      <c r="U78" s="27">
        <v>0.125</v>
      </c>
      <c r="V78" s="27">
        <v>0.125</v>
      </c>
      <c r="W78" s="28" t="s">
        <v>492</v>
      </c>
      <c r="X78" s="27">
        <v>0.125</v>
      </c>
      <c r="Y78" s="27">
        <v>0.125</v>
      </c>
      <c r="Z78" s="67" t="s">
        <v>493</v>
      </c>
      <c r="AA78" s="27">
        <v>0.125</v>
      </c>
      <c r="AB78" s="27">
        <v>0.125</v>
      </c>
      <c r="AC78" s="67" t="s">
        <v>494</v>
      </c>
      <c r="AD78" s="27">
        <v>0.125</v>
      </c>
      <c r="AE78" s="27">
        <v>0.125</v>
      </c>
      <c r="AF78" s="67" t="s">
        <v>495</v>
      </c>
      <c r="AG78" s="27">
        <v>0.125</v>
      </c>
      <c r="AH78" s="27">
        <v>0.08</v>
      </c>
      <c r="AI78" s="67" t="s">
        <v>496</v>
      </c>
      <c r="AJ78" s="27">
        <v>0.125</v>
      </c>
      <c r="AK78" s="27">
        <v>0.08</v>
      </c>
      <c r="AL78" s="67" t="s">
        <v>497</v>
      </c>
      <c r="AM78" s="27"/>
      <c r="AN78" s="27">
        <v>0.09</v>
      </c>
      <c r="AO78" s="67" t="s">
        <v>498</v>
      </c>
      <c r="AP78" s="27"/>
      <c r="AQ78" s="28"/>
      <c r="AR78" s="67"/>
      <c r="AS78" s="27"/>
      <c r="AT78" s="28"/>
      <c r="AU78" s="67"/>
      <c r="AV78" s="27"/>
      <c r="AW78" s="28"/>
      <c r="AX78" s="67"/>
      <c r="AY78" s="27"/>
      <c r="AZ78" s="28"/>
      <c r="BA78" s="77"/>
      <c r="BB78" s="32">
        <f t="shared" si="1"/>
        <v>0.87499999999999989</v>
      </c>
      <c r="BC78" s="194"/>
    </row>
    <row r="79" spans="2:55" s="87" customFormat="1" ht="73.2" customHeight="1" x14ac:dyDescent="0.3">
      <c r="B79" s="137"/>
      <c r="C79" s="136"/>
      <c r="D79" s="138"/>
      <c r="E79" s="138"/>
      <c r="F79" s="139"/>
      <c r="G79" s="138"/>
      <c r="H79" s="138"/>
      <c r="I79" s="138"/>
      <c r="J79" s="138"/>
      <c r="K79" s="138"/>
      <c r="L79" s="144"/>
      <c r="M79" s="144" t="s">
        <v>499</v>
      </c>
      <c r="N79" s="70" t="s">
        <v>500</v>
      </c>
      <c r="O79" s="70" t="s">
        <v>501</v>
      </c>
      <c r="P79" s="78">
        <v>44593</v>
      </c>
      <c r="Q79" s="78">
        <v>44926</v>
      </c>
      <c r="R79" s="27"/>
      <c r="S79" s="27"/>
      <c r="T79" s="75"/>
      <c r="U79" s="27">
        <v>0.16666666666666669</v>
      </c>
      <c r="V79" s="27">
        <v>0.16666666666666669</v>
      </c>
      <c r="W79" s="28" t="s">
        <v>502</v>
      </c>
      <c r="X79" s="27"/>
      <c r="Y79" s="27"/>
      <c r="Z79" s="75"/>
      <c r="AA79" s="27">
        <v>0.16666666666666669</v>
      </c>
      <c r="AB79" s="27">
        <v>0.1666</v>
      </c>
      <c r="AC79" s="67" t="s">
        <v>503</v>
      </c>
      <c r="AD79" s="27"/>
      <c r="AE79" s="27"/>
      <c r="AF79" s="75"/>
      <c r="AG79" s="27">
        <v>0.16666666666666669</v>
      </c>
      <c r="AH79" s="27">
        <v>0.16666666666666669</v>
      </c>
      <c r="AI79" s="67" t="s">
        <v>504</v>
      </c>
      <c r="AJ79" s="27"/>
      <c r="AK79" s="27"/>
      <c r="AL79" s="75"/>
      <c r="AM79" s="27">
        <v>0.5</v>
      </c>
      <c r="AN79" s="27">
        <v>0.5</v>
      </c>
      <c r="AO79" s="112" t="s">
        <v>505</v>
      </c>
      <c r="AP79" s="27"/>
      <c r="AQ79" s="28"/>
      <c r="AR79" s="67"/>
      <c r="AS79" s="27"/>
      <c r="AT79" s="28"/>
      <c r="AU79" s="67"/>
      <c r="AV79" s="27"/>
      <c r="AW79" s="28"/>
      <c r="AX79" s="67"/>
      <c r="AY79" s="27"/>
      <c r="AZ79" s="28"/>
      <c r="BA79" s="71"/>
      <c r="BB79" s="32">
        <f t="shared" si="1"/>
        <v>0.99993333333333334</v>
      </c>
      <c r="BC79" s="194"/>
    </row>
    <row r="80" spans="2:55" s="87" customFormat="1" ht="94.2" customHeight="1" x14ac:dyDescent="0.3">
      <c r="B80" s="137"/>
      <c r="C80" s="136"/>
      <c r="D80" s="138"/>
      <c r="E80" s="138"/>
      <c r="F80" s="139"/>
      <c r="G80" s="138"/>
      <c r="H80" s="138"/>
      <c r="I80" s="138"/>
      <c r="J80" s="138"/>
      <c r="K80" s="138"/>
      <c r="L80" s="144"/>
      <c r="M80" s="144"/>
      <c r="N80" s="70" t="s">
        <v>1261</v>
      </c>
      <c r="O80" s="70" t="s">
        <v>506</v>
      </c>
      <c r="P80" s="78">
        <v>44743</v>
      </c>
      <c r="Q80" s="78">
        <v>44926</v>
      </c>
      <c r="R80" s="27"/>
      <c r="S80" s="27"/>
      <c r="T80" s="75"/>
      <c r="U80" s="27"/>
      <c r="V80" s="27"/>
      <c r="W80" s="75"/>
      <c r="X80" s="27"/>
      <c r="Y80" s="27"/>
      <c r="Z80" s="75"/>
      <c r="AA80" s="27"/>
      <c r="AB80" s="27"/>
      <c r="AC80" s="75"/>
      <c r="AD80" s="27"/>
      <c r="AE80" s="27"/>
      <c r="AF80" s="75"/>
      <c r="AG80" s="27"/>
      <c r="AH80" s="27"/>
      <c r="AI80" s="75"/>
      <c r="AJ80" s="27">
        <v>0.1</v>
      </c>
      <c r="AK80" s="27">
        <v>0.1</v>
      </c>
      <c r="AL80" s="67" t="s">
        <v>507</v>
      </c>
      <c r="AM80" s="27">
        <v>0.1</v>
      </c>
      <c r="AN80" s="27">
        <v>0.1</v>
      </c>
      <c r="AO80" s="67" t="s">
        <v>508</v>
      </c>
      <c r="AP80" s="27">
        <v>0.1</v>
      </c>
      <c r="AQ80" s="29">
        <v>0.1</v>
      </c>
      <c r="AR80" s="70" t="s">
        <v>509</v>
      </c>
      <c r="AS80" s="27"/>
      <c r="AT80" s="28"/>
      <c r="AU80" s="89"/>
      <c r="AV80" s="27"/>
      <c r="AW80" s="28"/>
      <c r="AX80" s="67"/>
      <c r="AY80" s="27"/>
      <c r="AZ80" s="28"/>
      <c r="BA80" s="77"/>
      <c r="BB80" s="32">
        <f t="shared" si="1"/>
        <v>0.30000000000000004</v>
      </c>
      <c r="BC80" s="194"/>
    </row>
    <row r="81" spans="2:55" s="87" customFormat="1" ht="103.95" customHeight="1" x14ac:dyDescent="0.3">
      <c r="B81" s="137"/>
      <c r="C81" s="136"/>
      <c r="D81" s="138"/>
      <c r="E81" s="138"/>
      <c r="F81" s="139"/>
      <c r="G81" s="138"/>
      <c r="H81" s="138"/>
      <c r="I81" s="138"/>
      <c r="J81" s="138"/>
      <c r="K81" s="138"/>
      <c r="L81" s="144"/>
      <c r="M81" s="70" t="s">
        <v>510</v>
      </c>
      <c r="N81" s="70" t="s">
        <v>511</v>
      </c>
      <c r="O81" s="70" t="s">
        <v>512</v>
      </c>
      <c r="P81" s="78">
        <v>44743</v>
      </c>
      <c r="Q81" s="78">
        <v>44926</v>
      </c>
      <c r="R81" s="27"/>
      <c r="S81" s="27"/>
      <c r="T81" s="75"/>
      <c r="U81" s="27"/>
      <c r="V81" s="27"/>
      <c r="W81" s="75"/>
      <c r="X81" s="27"/>
      <c r="Y81" s="27"/>
      <c r="Z81" s="75"/>
      <c r="AA81" s="27"/>
      <c r="AB81" s="27"/>
      <c r="AC81" s="75"/>
      <c r="AD81" s="27"/>
      <c r="AE81" s="27"/>
      <c r="AF81" s="75"/>
      <c r="AG81" s="27"/>
      <c r="AH81" s="27"/>
      <c r="AI81" s="75"/>
      <c r="AJ81" s="27">
        <v>0.16666666666666669</v>
      </c>
      <c r="AK81" s="27">
        <v>0.16666666666666669</v>
      </c>
      <c r="AL81" s="67" t="s">
        <v>513</v>
      </c>
      <c r="AM81" s="27">
        <v>0.16666666666666669</v>
      </c>
      <c r="AN81" s="27">
        <v>0.17</v>
      </c>
      <c r="AO81" s="67" t="s">
        <v>514</v>
      </c>
      <c r="AP81" s="27">
        <v>0.16666666666666669</v>
      </c>
      <c r="AQ81" s="29">
        <v>0.16666666666666669</v>
      </c>
      <c r="AR81" s="70" t="s">
        <v>515</v>
      </c>
      <c r="AS81" s="27"/>
      <c r="AT81" s="28"/>
      <c r="AU81" s="89"/>
      <c r="AV81" s="27"/>
      <c r="AW81" s="28"/>
      <c r="AX81" s="67"/>
      <c r="AY81" s="27"/>
      <c r="AZ81" s="28"/>
      <c r="BA81" s="77"/>
      <c r="BB81" s="32">
        <f t="shared" si="1"/>
        <v>0.50333333333333341</v>
      </c>
      <c r="BC81" s="194"/>
    </row>
    <row r="82" spans="2:55" s="87" customFormat="1" ht="91.95" customHeight="1" x14ac:dyDescent="0.3">
      <c r="B82" s="137" t="s">
        <v>475</v>
      </c>
      <c r="C82" s="136" t="s">
        <v>399</v>
      </c>
      <c r="D82" s="138" t="s">
        <v>400</v>
      </c>
      <c r="E82" s="138" t="s">
        <v>476</v>
      </c>
      <c r="F82" s="139" t="s">
        <v>402</v>
      </c>
      <c r="G82" s="138" t="s">
        <v>477</v>
      </c>
      <c r="H82" s="138" t="s">
        <v>404</v>
      </c>
      <c r="I82" s="138" t="s">
        <v>69</v>
      </c>
      <c r="J82" s="138" t="s">
        <v>478</v>
      </c>
      <c r="K82" s="138" t="s">
        <v>45</v>
      </c>
      <c r="L82" s="144" t="s">
        <v>516</v>
      </c>
      <c r="M82" s="144" t="s">
        <v>517</v>
      </c>
      <c r="N82" s="70" t="s">
        <v>518</v>
      </c>
      <c r="O82" s="70" t="s">
        <v>519</v>
      </c>
      <c r="P82" s="78">
        <v>44593</v>
      </c>
      <c r="Q82" s="78">
        <v>44926</v>
      </c>
      <c r="R82" s="27"/>
      <c r="S82" s="75"/>
      <c r="T82" s="75"/>
      <c r="U82" s="27">
        <v>9.0909090909090912E-2</v>
      </c>
      <c r="V82" s="27">
        <v>9.0899999999999995E-2</v>
      </c>
      <c r="W82" s="28" t="s">
        <v>520</v>
      </c>
      <c r="X82" s="27">
        <v>9.0909090909090912E-2</v>
      </c>
      <c r="Y82" s="27">
        <v>9.0899999999999995E-2</v>
      </c>
      <c r="Z82" s="67" t="s">
        <v>521</v>
      </c>
      <c r="AA82" s="27">
        <v>9.0909090909090912E-2</v>
      </c>
      <c r="AB82" s="88">
        <v>9.0899999999999995E-2</v>
      </c>
      <c r="AC82" s="89" t="s">
        <v>522</v>
      </c>
      <c r="AD82" s="27">
        <v>9.0909090909090912E-2</v>
      </c>
      <c r="AE82" s="27">
        <v>9.0899999999999995E-2</v>
      </c>
      <c r="AF82" s="67" t="s">
        <v>523</v>
      </c>
      <c r="AG82" s="27">
        <v>9.0909090909090912E-2</v>
      </c>
      <c r="AH82" s="27">
        <v>9.0909090909090912E-2</v>
      </c>
      <c r="AI82" s="67" t="s">
        <v>524</v>
      </c>
      <c r="AJ82" s="27">
        <v>9.0909090909090912E-2</v>
      </c>
      <c r="AK82" s="27">
        <v>9.0909090909090912E-2</v>
      </c>
      <c r="AL82" s="67" t="s">
        <v>525</v>
      </c>
      <c r="AM82" s="27">
        <v>9.0909090909090912E-2</v>
      </c>
      <c r="AN82" s="27">
        <v>0.09</v>
      </c>
      <c r="AO82" s="67" t="s">
        <v>526</v>
      </c>
      <c r="AP82" s="27">
        <v>9.0909090909090912E-2</v>
      </c>
      <c r="AQ82" s="28">
        <v>9.0909090909090912E-2</v>
      </c>
      <c r="AR82" s="70" t="s">
        <v>527</v>
      </c>
      <c r="AS82" s="27"/>
      <c r="AT82" s="28"/>
      <c r="AU82" s="89"/>
      <c r="AV82" s="27"/>
      <c r="AW82" s="28"/>
      <c r="AX82" s="67"/>
      <c r="AY82" s="27"/>
      <c r="AZ82" s="28"/>
      <c r="BA82" s="77"/>
      <c r="BB82" s="32">
        <f t="shared" si="1"/>
        <v>0.72632727272727271</v>
      </c>
      <c r="BC82" s="194"/>
    </row>
    <row r="83" spans="2:55" s="87" customFormat="1" ht="87" customHeight="1" x14ac:dyDescent="0.3">
      <c r="B83" s="137"/>
      <c r="C83" s="136"/>
      <c r="D83" s="138"/>
      <c r="E83" s="138"/>
      <c r="F83" s="139"/>
      <c r="G83" s="138"/>
      <c r="H83" s="138"/>
      <c r="I83" s="138"/>
      <c r="J83" s="138"/>
      <c r="K83" s="138"/>
      <c r="L83" s="144"/>
      <c r="M83" s="144"/>
      <c r="N83" s="70" t="s">
        <v>528</v>
      </c>
      <c r="O83" s="70" t="s">
        <v>529</v>
      </c>
      <c r="P83" s="78">
        <v>44562</v>
      </c>
      <c r="Q83" s="78">
        <v>44803</v>
      </c>
      <c r="R83" s="27">
        <v>0.11428571428571428</v>
      </c>
      <c r="S83" s="27">
        <v>0.11428571428571428</v>
      </c>
      <c r="T83" s="67" t="s">
        <v>530</v>
      </c>
      <c r="U83" s="27">
        <v>0.11428571428571428</v>
      </c>
      <c r="V83" s="27">
        <v>0.1142</v>
      </c>
      <c r="W83" s="28" t="s">
        <v>531</v>
      </c>
      <c r="X83" s="27">
        <v>0.11428571428571428</v>
      </c>
      <c r="Y83" s="27">
        <v>0.1142</v>
      </c>
      <c r="Z83" s="67" t="s">
        <v>532</v>
      </c>
      <c r="AA83" s="27">
        <v>0.11428571428571428</v>
      </c>
      <c r="AB83" s="27">
        <v>0.1142</v>
      </c>
      <c r="AC83" s="67" t="s">
        <v>533</v>
      </c>
      <c r="AD83" s="27">
        <v>0.11428571428571428</v>
      </c>
      <c r="AE83" s="27">
        <v>0.1142</v>
      </c>
      <c r="AF83" s="67" t="s">
        <v>534</v>
      </c>
      <c r="AG83" s="27">
        <v>0.11428571428571428</v>
      </c>
      <c r="AH83" s="27">
        <v>0.11428571428571428</v>
      </c>
      <c r="AI83" s="28" t="s">
        <v>535</v>
      </c>
      <c r="AJ83" s="27">
        <v>0.11428571428571428</v>
      </c>
      <c r="AK83" s="27">
        <v>0.11428571428571428</v>
      </c>
      <c r="AL83" s="67" t="s">
        <v>536</v>
      </c>
      <c r="AM83" s="27">
        <v>0.2</v>
      </c>
      <c r="AN83" s="27">
        <v>0.2</v>
      </c>
      <c r="AO83" s="67" t="s">
        <v>537</v>
      </c>
      <c r="AP83" s="27"/>
      <c r="AQ83" s="28"/>
      <c r="AR83" s="70" t="s">
        <v>538</v>
      </c>
      <c r="AS83" s="27"/>
      <c r="AT83" s="28"/>
      <c r="AU83" s="67"/>
      <c r="AV83" s="27"/>
      <c r="AW83" s="28"/>
      <c r="AX83" s="67"/>
      <c r="AY83" s="27"/>
      <c r="AZ83" s="28"/>
      <c r="BA83" s="77"/>
      <c r="BB83" s="32">
        <f t="shared" si="1"/>
        <v>0.9996571428571428</v>
      </c>
      <c r="BC83" s="194"/>
    </row>
    <row r="84" spans="2:55" s="87" customFormat="1" ht="73.95" customHeight="1" x14ac:dyDescent="0.3">
      <c r="B84" s="137"/>
      <c r="C84" s="136"/>
      <c r="D84" s="138"/>
      <c r="E84" s="138"/>
      <c r="F84" s="139"/>
      <c r="G84" s="138"/>
      <c r="H84" s="138"/>
      <c r="I84" s="138"/>
      <c r="J84" s="138"/>
      <c r="K84" s="138"/>
      <c r="L84" s="144"/>
      <c r="M84" s="144"/>
      <c r="N84" s="70" t="s">
        <v>539</v>
      </c>
      <c r="O84" s="70" t="s">
        <v>540</v>
      </c>
      <c r="P84" s="78">
        <v>44743</v>
      </c>
      <c r="Q84" s="78">
        <v>44926</v>
      </c>
      <c r="R84" s="27"/>
      <c r="S84" s="27"/>
      <c r="T84" s="75"/>
      <c r="U84" s="27"/>
      <c r="V84" s="27"/>
      <c r="W84" s="75"/>
      <c r="X84" s="27"/>
      <c r="Y84" s="27"/>
      <c r="Z84" s="75"/>
      <c r="AA84" s="27"/>
      <c r="AB84" s="27"/>
      <c r="AC84" s="75"/>
      <c r="AD84" s="27"/>
      <c r="AE84" s="27"/>
      <c r="AF84" s="75"/>
      <c r="AG84" s="27"/>
      <c r="AH84" s="27"/>
      <c r="AI84" s="75"/>
      <c r="AJ84" s="27">
        <v>0.16666666666666669</v>
      </c>
      <c r="AK84" s="27">
        <v>0.16666666666666669</v>
      </c>
      <c r="AL84" s="67" t="s">
        <v>541</v>
      </c>
      <c r="AM84" s="27">
        <v>0.17</v>
      </c>
      <c r="AN84" s="27">
        <v>0.17</v>
      </c>
      <c r="AO84" s="67" t="s">
        <v>542</v>
      </c>
      <c r="AP84" s="27">
        <v>0.67</v>
      </c>
      <c r="AQ84" s="27">
        <v>0.67</v>
      </c>
      <c r="AR84" s="70" t="s">
        <v>543</v>
      </c>
      <c r="AS84" s="27"/>
      <c r="AT84" s="28"/>
      <c r="AU84" s="67"/>
      <c r="AV84" s="27"/>
      <c r="AW84" s="28"/>
      <c r="AX84" s="67"/>
      <c r="AY84" s="27"/>
      <c r="AZ84" s="28"/>
      <c r="BA84" s="77"/>
      <c r="BB84" s="32">
        <f t="shared" si="1"/>
        <v>1.0066666666666668</v>
      </c>
      <c r="BC84" s="194"/>
    </row>
    <row r="85" spans="2:55" s="87" customFormat="1" ht="83.4" customHeight="1" x14ac:dyDescent="0.3">
      <c r="B85" s="137"/>
      <c r="C85" s="136"/>
      <c r="D85" s="138"/>
      <c r="E85" s="138"/>
      <c r="F85" s="139"/>
      <c r="G85" s="138"/>
      <c r="H85" s="138"/>
      <c r="I85" s="138"/>
      <c r="J85" s="138"/>
      <c r="K85" s="138"/>
      <c r="L85" s="144"/>
      <c r="M85" s="144"/>
      <c r="N85" s="125" t="s">
        <v>544</v>
      </c>
      <c r="O85" s="70" t="s">
        <v>545</v>
      </c>
      <c r="P85" s="78">
        <v>44743</v>
      </c>
      <c r="Q85" s="78">
        <v>44926</v>
      </c>
      <c r="R85" s="27"/>
      <c r="S85" s="27"/>
      <c r="T85" s="75"/>
      <c r="U85" s="27"/>
      <c r="V85" s="27"/>
      <c r="W85" s="75"/>
      <c r="X85" s="27"/>
      <c r="Y85" s="27"/>
      <c r="Z85" s="75"/>
      <c r="AA85" s="27"/>
      <c r="AB85" s="27"/>
      <c r="AC85" s="75"/>
      <c r="AD85" s="27"/>
      <c r="AE85" s="27"/>
      <c r="AF85" s="75"/>
      <c r="AG85" s="27"/>
      <c r="AH85" s="27"/>
      <c r="AI85" s="75"/>
      <c r="AJ85" s="27">
        <v>0.16666666666666669</v>
      </c>
      <c r="AK85" s="27">
        <v>0.17</v>
      </c>
      <c r="AL85" s="67" t="s">
        <v>541</v>
      </c>
      <c r="AM85" s="27">
        <v>0.16666666666666669</v>
      </c>
      <c r="AN85" s="27">
        <v>0.17</v>
      </c>
      <c r="AO85" s="67" t="s">
        <v>546</v>
      </c>
      <c r="AP85" s="27">
        <v>0.16666666666666669</v>
      </c>
      <c r="AQ85" s="27">
        <v>0.16666666666666669</v>
      </c>
      <c r="AR85" s="70" t="s">
        <v>547</v>
      </c>
      <c r="AS85" s="27"/>
      <c r="AT85" s="28"/>
      <c r="AU85" s="89"/>
      <c r="AV85" s="27"/>
      <c r="AW85" s="28"/>
      <c r="AX85" s="67"/>
      <c r="AY85" s="27"/>
      <c r="AZ85" s="28"/>
      <c r="BA85" s="77"/>
      <c r="BB85" s="32">
        <f t="shared" si="1"/>
        <v>0.50666666666666671</v>
      </c>
      <c r="BC85" s="194"/>
    </row>
    <row r="86" spans="2:55" s="87" customFormat="1" ht="103.95" customHeight="1" x14ac:dyDescent="0.3">
      <c r="B86" s="137"/>
      <c r="C86" s="136"/>
      <c r="D86" s="138"/>
      <c r="E86" s="138"/>
      <c r="F86" s="139"/>
      <c r="G86" s="138"/>
      <c r="H86" s="138"/>
      <c r="I86" s="138"/>
      <c r="J86" s="138"/>
      <c r="K86" s="138"/>
      <c r="L86" s="144"/>
      <c r="M86" s="144"/>
      <c r="N86" s="70" t="s">
        <v>548</v>
      </c>
      <c r="O86" s="70" t="s">
        <v>549</v>
      </c>
      <c r="P86" s="78">
        <v>44743</v>
      </c>
      <c r="Q86" s="78">
        <v>44926</v>
      </c>
      <c r="R86" s="27"/>
      <c r="S86" s="27"/>
      <c r="T86" s="75"/>
      <c r="U86" s="27"/>
      <c r="V86" s="27"/>
      <c r="W86" s="75"/>
      <c r="X86" s="27"/>
      <c r="Y86" s="27"/>
      <c r="Z86" s="75"/>
      <c r="AA86" s="27"/>
      <c r="AB86" s="27"/>
      <c r="AC86" s="75"/>
      <c r="AD86" s="27"/>
      <c r="AE86" s="27"/>
      <c r="AF86" s="75"/>
      <c r="AG86" s="27"/>
      <c r="AH86" s="27"/>
      <c r="AI86" s="75"/>
      <c r="AJ86" s="27">
        <v>0.16666666666666669</v>
      </c>
      <c r="AK86" s="27">
        <v>0.16666666666666669</v>
      </c>
      <c r="AL86" s="67" t="s">
        <v>550</v>
      </c>
      <c r="AM86" s="27">
        <v>0.16666666666666669</v>
      </c>
      <c r="AN86" s="27">
        <v>0.17</v>
      </c>
      <c r="AO86" s="67" t="s">
        <v>546</v>
      </c>
      <c r="AP86" s="27">
        <v>0.16666666666666669</v>
      </c>
      <c r="AQ86" s="27">
        <v>0.16666666666666669</v>
      </c>
      <c r="AR86" s="70" t="s">
        <v>551</v>
      </c>
      <c r="AS86" s="27"/>
      <c r="AT86" s="28"/>
      <c r="AU86" s="89"/>
      <c r="AV86" s="27"/>
      <c r="AW86" s="28"/>
      <c r="AX86" s="67"/>
      <c r="AY86" s="27"/>
      <c r="AZ86" s="28"/>
      <c r="BA86" s="77"/>
      <c r="BB86" s="32">
        <f t="shared" si="1"/>
        <v>0.50333333333333341</v>
      </c>
      <c r="BC86" s="194"/>
    </row>
    <row r="87" spans="2:55" s="87" customFormat="1" ht="87" customHeight="1" x14ac:dyDescent="0.3">
      <c r="B87" s="137"/>
      <c r="C87" s="136"/>
      <c r="D87" s="138"/>
      <c r="E87" s="138"/>
      <c r="F87" s="139"/>
      <c r="G87" s="138"/>
      <c r="H87" s="138"/>
      <c r="I87" s="138"/>
      <c r="J87" s="138"/>
      <c r="K87" s="138"/>
      <c r="L87" s="144"/>
      <c r="M87" s="144"/>
      <c r="N87" s="70" t="s">
        <v>552</v>
      </c>
      <c r="O87" s="70" t="s">
        <v>553</v>
      </c>
      <c r="P87" s="78">
        <v>44621</v>
      </c>
      <c r="Q87" s="78">
        <v>44926</v>
      </c>
      <c r="R87" s="27"/>
      <c r="S87" s="27"/>
      <c r="T87" s="75"/>
      <c r="U87" s="27"/>
      <c r="V87" s="27"/>
      <c r="W87" s="75"/>
      <c r="X87" s="27">
        <v>0.25</v>
      </c>
      <c r="Y87" s="27">
        <v>0.25</v>
      </c>
      <c r="Z87" s="67" t="s">
        <v>554</v>
      </c>
      <c r="AA87" s="27"/>
      <c r="AB87" s="27"/>
      <c r="AC87" s="75"/>
      <c r="AD87" s="27"/>
      <c r="AE87" s="27"/>
      <c r="AF87" s="75"/>
      <c r="AG87" s="27">
        <v>0.25</v>
      </c>
      <c r="AH87" s="27">
        <v>0.25</v>
      </c>
      <c r="AI87" s="67" t="s">
        <v>555</v>
      </c>
      <c r="AJ87" s="27"/>
      <c r="AK87" s="27"/>
      <c r="AL87" s="75"/>
      <c r="AM87" s="27"/>
      <c r="AN87" s="27"/>
      <c r="AO87" s="67"/>
      <c r="AP87" s="27">
        <v>0.25</v>
      </c>
      <c r="AQ87" s="27">
        <v>0.25</v>
      </c>
      <c r="AR87" s="70" t="s">
        <v>556</v>
      </c>
      <c r="AS87" s="27"/>
      <c r="AT87" s="28"/>
      <c r="AU87" s="67"/>
      <c r="AV87" s="27"/>
      <c r="AW87" s="28"/>
      <c r="AX87" s="67"/>
      <c r="AY87" s="27"/>
      <c r="AZ87" s="28"/>
      <c r="BA87" s="77"/>
      <c r="BB87" s="32">
        <f t="shared" si="1"/>
        <v>0.75</v>
      </c>
      <c r="BC87" s="194"/>
    </row>
    <row r="88" spans="2:55" s="87" customFormat="1" ht="150" customHeight="1" x14ac:dyDescent="0.3">
      <c r="B88" s="137" t="s">
        <v>475</v>
      </c>
      <c r="C88" s="136" t="s">
        <v>399</v>
      </c>
      <c r="D88" s="138" t="s">
        <v>400</v>
      </c>
      <c r="E88" s="138" t="s">
        <v>476</v>
      </c>
      <c r="F88" s="139" t="s">
        <v>402</v>
      </c>
      <c r="G88" s="138" t="s">
        <v>477</v>
      </c>
      <c r="H88" s="138" t="s">
        <v>404</v>
      </c>
      <c r="I88" s="138" t="s">
        <v>69</v>
      </c>
      <c r="J88" s="138" t="s">
        <v>478</v>
      </c>
      <c r="K88" s="138" t="s">
        <v>45</v>
      </c>
      <c r="L88" s="144" t="s">
        <v>557</v>
      </c>
      <c r="M88" s="144" t="s">
        <v>558</v>
      </c>
      <c r="N88" s="70" t="s">
        <v>559</v>
      </c>
      <c r="O88" s="70" t="s">
        <v>560</v>
      </c>
      <c r="P88" s="78">
        <v>44621</v>
      </c>
      <c r="Q88" s="78">
        <v>44926</v>
      </c>
      <c r="R88" s="27"/>
      <c r="S88" s="27"/>
      <c r="T88" s="75"/>
      <c r="U88" s="27"/>
      <c r="V88" s="27"/>
      <c r="W88" s="75"/>
      <c r="X88" s="27">
        <v>0.25</v>
      </c>
      <c r="Y88" s="27">
        <v>0.25</v>
      </c>
      <c r="Z88" s="67" t="s">
        <v>561</v>
      </c>
      <c r="AA88" s="27"/>
      <c r="AB88" s="27"/>
      <c r="AC88" s="75"/>
      <c r="AD88" s="27"/>
      <c r="AE88" s="27"/>
      <c r="AF88" s="75"/>
      <c r="AG88" s="27">
        <v>0.25</v>
      </c>
      <c r="AH88" s="27">
        <v>0.25</v>
      </c>
      <c r="AI88" s="67" t="s">
        <v>562</v>
      </c>
      <c r="AJ88" s="27"/>
      <c r="AK88" s="27"/>
      <c r="AL88" s="75"/>
      <c r="AM88" s="27"/>
      <c r="AN88" s="27"/>
      <c r="AO88" s="67"/>
      <c r="AP88" s="27">
        <v>0.25</v>
      </c>
      <c r="AQ88" s="27">
        <v>0.25</v>
      </c>
      <c r="AR88" s="70" t="s">
        <v>563</v>
      </c>
      <c r="AS88" s="27"/>
      <c r="AT88" s="28"/>
      <c r="AU88" s="67"/>
      <c r="AV88" s="27"/>
      <c r="AW88" s="28"/>
      <c r="AX88" s="67"/>
      <c r="AY88" s="27"/>
      <c r="AZ88" s="28"/>
      <c r="BA88" s="77"/>
      <c r="BB88" s="32">
        <f t="shared" si="1"/>
        <v>0.75</v>
      </c>
      <c r="BC88" s="194"/>
    </row>
    <row r="89" spans="2:55" s="87" customFormat="1" ht="85.2" customHeight="1" x14ac:dyDescent="0.3">
      <c r="B89" s="137"/>
      <c r="C89" s="136"/>
      <c r="D89" s="138"/>
      <c r="E89" s="138"/>
      <c r="F89" s="139"/>
      <c r="G89" s="138"/>
      <c r="H89" s="138"/>
      <c r="I89" s="138"/>
      <c r="J89" s="138"/>
      <c r="K89" s="138"/>
      <c r="L89" s="144"/>
      <c r="M89" s="144"/>
      <c r="N89" s="70" t="s">
        <v>564</v>
      </c>
      <c r="O89" s="70" t="s">
        <v>565</v>
      </c>
      <c r="P89" s="78">
        <v>44621</v>
      </c>
      <c r="Q89" s="78">
        <v>44926</v>
      </c>
      <c r="R89" s="27"/>
      <c r="S89" s="27"/>
      <c r="T89" s="75"/>
      <c r="U89" s="27"/>
      <c r="V89" s="27"/>
      <c r="W89" s="75"/>
      <c r="X89" s="27">
        <v>0.25</v>
      </c>
      <c r="Y89" s="27">
        <v>0.25</v>
      </c>
      <c r="Z89" s="67" t="s">
        <v>566</v>
      </c>
      <c r="AA89" s="27"/>
      <c r="AB89" s="27"/>
      <c r="AC89" s="75"/>
      <c r="AD89" s="27"/>
      <c r="AE89" s="27"/>
      <c r="AF89" s="75"/>
      <c r="AG89" s="27">
        <v>0.25</v>
      </c>
      <c r="AH89" s="27">
        <v>0.25</v>
      </c>
      <c r="AI89" s="67" t="s">
        <v>567</v>
      </c>
      <c r="AJ89" s="27"/>
      <c r="AK89" s="27"/>
      <c r="AL89" s="75"/>
      <c r="AM89" s="27"/>
      <c r="AN89" s="27"/>
      <c r="AO89" s="67"/>
      <c r="AP89" s="27">
        <v>0.25</v>
      </c>
      <c r="AQ89" s="27">
        <v>0.25</v>
      </c>
      <c r="AR89" s="70" t="s">
        <v>568</v>
      </c>
      <c r="AS89" s="27"/>
      <c r="AT89" s="28"/>
      <c r="AU89" s="67"/>
      <c r="AV89" s="27"/>
      <c r="AW89" s="28"/>
      <c r="AX89" s="67"/>
      <c r="AY89" s="27"/>
      <c r="AZ89" s="28"/>
      <c r="BA89" s="77"/>
      <c r="BB89" s="32">
        <f t="shared" si="1"/>
        <v>0.75</v>
      </c>
      <c r="BC89" s="194"/>
    </row>
    <row r="90" spans="2:55" s="87" customFormat="1" ht="217.2" customHeight="1" x14ac:dyDescent="0.3">
      <c r="B90" s="137" t="s">
        <v>475</v>
      </c>
      <c r="C90" s="136" t="s">
        <v>399</v>
      </c>
      <c r="D90" s="138" t="s">
        <v>400</v>
      </c>
      <c r="E90" s="138" t="s">
        <v>476</v>
      </c>
      <c r="F90" s="139" t="s">
        <v>402</v>
      </c>
      <c r="G90" s="138" t="s">
        <v>569</v>
      </c>
      <c r="H90" s="138" t="s">
        <v>404</v>
      </c>
      <c r="I90" s="138" t="s">
        <v>69</v>
      </c>
      <c r="J90" s="138" t="s">
        <v>478</v>
      </c>
      <c r="K90" s="138" t="s">
        <v>45</v>
      </c>
      <c r="L90" s="144" t="s">
        <v>570</v>
      </c>
      <c r="M90" s="144" t="s">
        <v>571</v>
      </c>
      <c r="N90" s="70" t="s">
        <v>572</v>
      </c>
      <c r="O90" s="70" t="s">
        <v>573</v>
      </c>
      <c r="P90" s="78">
        <v>44593</v>
      </c>
      <c r="Q90" s="78">
        <v>44926</v>
      </c>
      <c r="R90" s="27"/>
      <c r="S90" s="27"/>
      <c r="T90" s="75"/>
      <c r="U90" s="44">
        <v>0.125</v>
      </c>
      <c r="V90" s="44">
        <v>0.125</v>
      </c>
      <c r="W90" s="67" t="s">
        <v>574</v>
      </c>
      <c r="X90" s="27">
        <v>0.125</v>
      </c>
      <c r="Y90" s="27">
        <v>0.125</v>
      </c>
      <c r="Z90" s="67" t="s">
        <v>575</v>
      </c>
      <c r="AA90" s="27">
        <v>0.125</v>
      </c>
      <c r="AB90" s="77">
        <v>7.0000000000000007E-2</v>
      </c>
      <c r="AC90" s="70" t="s">
        <v>576</v>
      </c>
      <c r="AD90" s="27">
        <v>0.125</v>
      </c>
      <c r="AE90" s="27">
        <v>0.1</v>
      </c>
      <c r="AF90" s="67" t="s">
        <v>577</v>
      </c>
      <c r="AG90" s="27">
        <v>0.125</v>
      </c>
      <c r="AH90" s="27">
        <v>0.13</v>
      </c>
      <c r="AI90" s="67" t="s">
        <v>578</v>
      </c>
      <c r="AJ90" s="27">
        <v>0.125</v>
      </c>
      <c r="AK90" s="27">
        <v>0.09</v>
      </c>
      <c r="AL90" s="67" t="s">
        <v>579</v>
      </c>
      <c r="AM90" s="27"/>
      <c r="AN90" s="27">
        <v>0.1</v>
      </c>
      <c r="AO90" s="95" t="s">
        <v>580</v>
      </c>
      <c r="AP90" s="27"/>
      <c r="AQ90" s="27"/>
      <c r="AR90" s="67"/>
      <c r="AS90" s="28"/>
      <c r="AT90" s="28"/>
      <c r="AU90" s="67"/>
      <c r="AV90" s="28"/>
      <c r="AW90" s="28"/>
      <c r="AX90" s="67"/>
      <c r="AY90" s="27"/>
      <c r="AZ90" s="28"/>
      <c r="BA90" s="77"/>
      <c r="BB90" s="32">
        <f t="shared" si="1"/>
        <v>0.74</v>
      </c>
      <c r="BC90" s="194"/>
    </row>
    <row r="91" spans="2:55" s="87" customFormat="1" ht="157.19999999999999" customHeight="1" x14ac:dyDescent="0.3">
      <c r="B91" s="137"/>
      <c r="C91" s="136"/>
      <c r="D91" s="138"/>
      <c r="E91" s="138"/>
      <c r="F91" s="139"/>
      <c r="G91" s="138"/>
      <c r="H91" s="138"/>
      <c r="I91" s="138"/>
      <c r="J91" s="138"/>
      <c r="K91" s="138"/>
      <c r="L91" s="144"/>
      <c r="M91" s="144"/>
      <c r="N91" s="70" t="s">
        <v>581</v>
      </c>
      <c r="O91" s="70" t="s">
        <v>582</v>
      </c>
      <c r="P91" s="78">
        <v>44621</v>
      </c>
      <c r="Q91" s="78">
        <v>44834</v>
      </c>
      <c r="R91" s="27"/>
      <c r="S91" s="27"/>
      <c r="T91" s="75"/>
      <c r="U91" s="27"/>
      <c r="V91" s="27"/>
      <c r="W91" s="75"/>
      <c r="X91" s="27">
        <v>0.05</v>
      </c>
      <c r="Y91" s="27">
        <v>0.05</v>
      </c>
      <c r="Z91" s="67" t="s">
        <v>583</v>
      </c>
      <c r="AA91" s="27">
        <v>0.05</v>
      </c>
      <c r="AB91" s="77">
        <v>0.03</v>
      </c>
      <c r="AC91" s="70" t="s">
        <v>584</v>
      </c>
      <c r="AD91" s="27">
        <v>0.05</v>
      </c>
      <c r="AE91" s="27">
        <v>0.03</v>
      </c>
      <c r="AF91" s="28" t="s">
        <v>585</v>
      </c>
      <c r="AG91" s="27">
        <v>0.05</v>
      </c>
      <c r="AH91" s="27">
        <v>0.05</v>
      </c>
      <c r="AI91" s="67" t="s">
        <v>586</v>
      </c>
      <c r="AJ91" s="27">
        <v>0.05</v>
      </c>
      <c r="AK91" s="27">
        <v>0.03</v>
      </c>
      <c r="AL91" s="67" t="s">
        <v>587</v>
      </c>
      <c r="AM91" s="27">
        <v>0.05</v>
      </c>
      <c r="AN91" s="27">
        <v>0.11</v>
      </c>
      <c r="AO91" s="67" t="s">
        <v>588</v>
      </c>
      <c r="AP91" s="27"/>
      <c r="AQ91" s="27"/>
      <c r="AR91" s="67"/>
      <c r="AS91" s="28"/>
      <c r="AT91" s="28"/>
      <c r="AU91" s="67"/>
      <c r="AV91" s="28"/>
      <c r="AW91" s="28"/>
      <c r="AX91" s="67"/>
      <c r="AY91" s="27"/>
      <c r="AZ91" s="28"/>
      <c r="BA91" s="77"/>
      <c r="BB91" s="32">
        <f t="shared" si="1"/>
        <v>0.3</v>
      </c>
      <c r="BC91" s="194"/>
    </row>
    <row r="92" spans="2:55" s="87" customFormat="1" ht="250.95" customHeight="1" x14ac:dyDescent="0.3">
      <c r="B92" s="69" t="s">
        <v>475</v>
      </c>
      <c r="C92" s="68" t="s">
        <v>399</v>
      </c>
      <c r="D92" s="67" t="s">
        <v>400</v>
      </c>
      <c r="E92" s="67" t="s">
        <v>476</v>
      </c>
      <c r="F92" s="96" t="s">
        <v>402</v>
      </c>
      <c r="G92" s="67" t="s">
        <v>477</v>
      </c>
      <c r="H92" s="67" t="s">
        <v>404</v>
      </c>
      <c r="I92" s="67" t="s">
        <v>69</v>
      </c>
      <c r="J92" s="75" t="s">
        <v>45</v>
      </c>
      <c r="K92" s="67" t="s">
        <v>45</v>
      </c>
      <c r="L92" s="70" t="s">
        <v>589</v>
      </c>
      <c r="M92" s="70" t="s">
        <v>590</v>
      </c>
      <c r="N92" s="70" t="s">
        <v>591</v>
      </c>
      <c r="O92" s="70" t="s">
        <v>592</v>
      </c>
      <c r="P92" s="78">
        <v>44652</v>
      </c>
      <c r="Q92" s="78">
        <v>44926</v>
      </c>
      <c r="R92" s="27"/>
      <c r="S92" s="27"/>
      <c r="T92" s="75"/>
      <c r="U92" s="27"/>
      <c r="V92" s="27"/>
      <c r="W92" s="75"/>
      <c r="X92" s="27"/>
      <c r="Y92" s="27"/>
      <c r="Z92" s="75"/>
      <c r="AA92" s="27">
        <v>0.1111111111111111</v>
      </c>
      <c r="AB92" s="77">
        <v>0.05</v>
      </c>
      <c r="AC92" s="67" t="s">
        <v>593</v>
      </c>
      <c r="AD92" s="27">
        <v>0.1111111111111111</v>
      </c>
      <c r="AE92" s="27">
        <v>0.05</v>
      </c>
      <c r="AF92" s="28" t="s">
        <v>594</v>
      </c>
      <c r="AG92" s="27">
        <v>0.1111111111111111</v>
      </c>
      <c r="AH92" s="27">
        <v>0.05</v>
      </c>
      <c r="AI92" s="67" t="s">
        <v>595</v>
      </c>
      <c r="AJ92" s="27">
        <v>0.1111111111111111</v>
      </c>
      <c r="AK92" s="27">
        <v>0.05</v>
      </c>
      <c r="AL92" s="67" t="s">
        <v>596</v>
      </c>
      <c r="AM92" s="27">
        <v>0.1111111111111111</v>
      </c>
      <c r="AN92" s="27">
        <v>0.2</v>
      </c>
      <c r="AO92" s="67" t="s">
        <v>597</v>
      </c>
      <c r="AP92" s="27">
        <v>0.1111111111111111</v>
      </c>
      <c r="AQ92" s="27">
        <v>0.26500000000000001</v>
      </c>
      <c r="AR92" s="70" t="s">
        <v>598</v>
      </c>
      <c r="AS92" s="27"/>
      <c r="AT92" s="28"/>
      <c r="AU92" s="89"/>
      <c r="AV92" s="27"/>
      <c r="AW92" s="28"/>
      <c r="AX92" s="67"/>
      <c r="AY92" s="27"/>
      <c r="AZ92" s="28"/>
      <c r="BA92" s="77"/>
      <c r="BB92" s="32">
        <f t="shared" si="1"/>
        <v>0.66500000000000004</v>
      </c>
      <c r="BC92" s="194"/>
    </row>
    <row r="93" spans="2:55" s="87" customFormat="1" ht="121.2" customHeight="1" x14ac:dyDescent="0.3">
      <c r="B93" s="69" t="s">
        <v>475</v>
      </c>
      <c r="C93" s="68" t="s">
        <v>399</v>
      </c>
      <c r="D93" s="67" t="s">
        <v>400</v>
      </c>
      <c r="E93" s="67" t="s">
        <v>476</v>
      </c>
      <c r="F93" s="96" t="s">
        <v>402</v>
      </c>
      <c r="G93" s="67" t="s">
        <v>477</v>
      </c>
      <c r="H93" s="67" t="s">
        <v>404</v>
      </c>
      <c r="I93" s="67" t="s">
        <v>69</v>
      </c>
      <c r="J93" s="75" t="s">
        <v>478</v>
      </c>
      <c r="K93" s="67" t="s">
        <v>45</v>
      </c>
      <c r="L93" s="70" t="s">
        <v>599</v>
      </c>
      <c r="M93" s="70" t="s">
        <v>600</v>
      </c>
      <c r="N93" s="70" t="s">
        <v>601</v>
      </c>
      <c r="O93" s="70" t="s">
        <v>602</v>
      </c>
      <c r="P93" s="78">
        <v>44774</v>
      </c>
      <c r="Q93" s="78">
        <v>44926</v>
      </c>
      <c r="R93" s="27"/>
      <c r="S93" s="27"/>
      <c r="T93" s="75"/>
      <c r="U93" s="27"/>
      <c r="V93" s="27"/>
      <c r="W93" s="75"/>
      <c r="X93" s="27"/>
      <c r="Y93" s="27"/>
      <c r="Z93" s="75"/>
      <c r="AA93" s="27"/>
      <c r="AB93" s="27"/>
      <c r="AC93" s="75"/>
      <c r="AD93" s="27"/>
      <c r="AE93" s="27"/>
      <c r="AF93" s="75"/>
      <c r="AG93" s="27"/>
      <c r="AH93" s="27"/>
      <c r="AI93" s="75"/>
      <c r="AJ93" s="27"/>
      <c r="AK93" s="27"/>
      <c r="AL93" s="75"/>
      <c r="AM93" s="27">
        <v>0.25</v>
      </c>
      <c r="AN93" s="27">
        <v>0.15</v>
      </c>
      <c r="AO93" s="67" t="s">
        <v>603</v>
      </c>
      <c r="AP93" s="27">
        <v>0.25</v>
      </c>
      <c r="AQ93" s="27">
        <v>0.35</v>
      </c>
      <c r="AR93" s="70" t="s">
        <v>604</v>
      </c>
      <c r="AS93" s="27"/>
      <c r="AT93" s="28"/>
      <c r="AU93" s="89"/>
      <c r="AV93" s="27"/>
      <c r="AW93" s="28"/>
      <c r="AX93" s="67"/>
      <c r="AY93" s="27"/>
      <c r="AZ93" s="28"/>
      <c r="BA93" s="77"/>
      <c r="BB93" s="32">
        <f t="shared" si="1"/>
        <v>0.5</v>
      </c>
      <c r="BC93" s="194"/>
    </row>
    <row r="94" spans="2:55" s="87" customFormat="1" ht="95.4" customHeight="1" x14ac:dyDescent="0.3">
      <c r="B94" s="69" t="s">
        <v>475</v>
      </c>
      <c r="C94" s="68" t="s">
        <v>399</v>
      </c>
      <c r="D94" s="67" t="s">
        <v>400</v>
      </c>
      <c r="E94" s="67" t="s">
        <v>476</v>
      </c>
      <c r="F94" s="96" t="s">
        <v>402</v>
      </c>
      <c r="G94" s="67" t="s">
        <v>477</v>
      </c>
      <c r="H94" s="67" t="s">
        <v>404</v>
      </c>
      <c r="I94" s="67" t="s">
        <v>69</v>
      </c>
      <c r="J94" s="75" t="s">
        <v>478</v>
      </c>
      <c r="K94" s="67" t="s">
        <v>605</v>
      </c>
      <c r="L94" s="70" t="s">
        <v>606</v>
      </c>
      <c r="M94" s="70" t="s">
        <v>607</v>
      </c>
      <c r="N94" s="86" t="s">
        <v>608</v>
      </c>
      <c r="O94" s="70" t="s">
        <v>609</v>
      </c>
      <c r="P94" s="78">
        <v>44652</v>
      </c>
      <c r="Q94" s="78">
        <v>44926</v>
      </c>
      <c r="R94" s="27"/>
      <c r="S94" s="27"/>
      <c r="T94" s="75"/>
      <c r="U94" s="27"/>
      <c r="V94" s="27"/>
      <c r="W94" s="75"/>
      <c r="X94" s="27"/>
      <c r="Y94" s="27"/>
      <c r="Z94" s="75"/>
      <c r="AA94" s="27">
        <v>0.1111111111111111</v>
      </c>
      <c r="AB94" s="77">
        <v>0.05</v>
      </c>
      <c r="AC94" s="67" t="s">
        <v>610</v>
      </c>
      <c r="AD94" s="27">
        <v>0.1111111111111111</v>
      </c>
      <c r="AE94" s="27">
        <v>0.1</v>
      </c>
      <c r="AF94" s="67" t="s">
        <v>611</v>
      </c>
      <c r="AG94" s="27">
        <v>0.1111111111111111</v>
      </c>
      <c r="AH94" s="27">
        <v>0.182</v>
      </c>
      <c r="AI94" s="67" t="s">
        <v>612</v>
      </c>
      <c r="AJ94" s="27">
        <v>0.1111111111111111</v>
      </c>
      <c r="AK94" s="27">
        <v>0.1111111111111111</v>
      </c>
      <c r="AL94" s="67" t="s">
        <v>613</v>
      </c>
      <c r="AM94" s="27">
        <v>0.1111111111111111</v>
      </c>
      <c r="AN94" s="27">
        <v>0.11</v>
      </c>
      <c r="AO94" s="67" t="s">
        <v>614</v>
      </c>
      <c r="AP94" s="27">
        <v>0.1111111111111111</v>
      </c>
      <c r="AQ94" s="27">
        <v>0.1111111111111111</v>
      </c>
      <c r="AR94" s="70" t="s">
        <v>615</v>
      </c>
      <c r="AS94" s="27"/>
      <c r="AT94" s="28"/>
      <c r="AU94" s="89"/>
      <c r="AV94" s="27"/>
      <c r="AW94" s="28"/>
      <c r="AX94" s="67"/>
      <c r="AY94" s="27"/>
      <c r="AZ94" s="28"/>
      <c r="BA94" s="77"/>
      <c r="BB94" s="32">
        <f t="shared" si="1"/>
        <v>0.66422222222222227</v>
      </c>
      <c r="BC94" s="194"/>
    </row>
    <row r="95" spans="2:55" s="87" customFormat="1" ht="64.2" customHeight="1" x14ac:dyDescent="0.3">
      <c r="B95" s="137" t="s">
        <v>475</v>
      </c>
      <c r="C95" s="136" t="s">
        <v>399</v>
      </c>
      <c r="D95" s="138" t="s">
        <v>400</v>
      </c>
      <c r="E95" s="138" t="s">
        <v>616</v>
      </c>
      <c r="F95" s="139" t="s">
        <v>402</v>
      </c>
      <c r="G95" s="138" t="s">
        <v>477</v>
      </c>
      <c r="H95" s="138" t="s">
        <v>404</v>
      </c>
      <c r="I95" s="138" t="s">
        <v>69</v>
      </c>
      <c r="J95" s="138" t="s">
        <v>478</v>
      </c>
      <c r="K95" s="138" t="s">
        <v>45</v>
      </c>
      <c r="L95" s="144" t="s">
        <v>617</v>
      </c>
      <c r="M95" s="144" t="s">
        <v>618</v>
      </c>
      <c r="N95" s="70" t="s">
        <v>619</v>
      </c>
      <c r="O95" s="70" t="s">
        <v>620</v>
      </c>
      <c r="P95" s="78">
        <v>44593</v>
      </c>
      <c r="Q95" s="78">
        <v>44834</v>
      </c>
      <c r="R95" s="27"/>
      <c r="S95" s="67"/>
      <c r="T95" s="75"/>
      <c r="U95" s="27">
        <v>0.125</v>
      </c>
      <c r="V95" s="27">
        <v>0.125</v>
      </c>
      <c r="W95" s="28" t="s">
        <v>621</v>
      </c>
      <c r="X95" s="27">
        <v>0.125</v>
      </c>
      <c r="Y95" s="27">
        <v>0</v>
      </c>
      <c r="Z95" s="67" t="s">
        <v>622</v>
      </c>
      <c r="AA95" s="27">
        <v>0.125</v>
      </c>
      <c r="AB95" s="27">
        <v>0.125</v>
      </c>
      <c r="AC95" s="67" t="s">
        <v>623</v>
      </c>
      <c r="AD95" s="27">
        <v>0.125</v>
      </c>
      <c r="AE95" s="27">
        <v>0.125</v>
      </c>
      <c r="AF95" s="67" t="s">
        <v>624</v>
      </c>
      <c r="AG95" s="27">
        <v>0.125</v>
      </c>
      <c r="AH95" s="27">
        <v>0.125</v>
      </c>
      <c r="AI95" s="67" t="s">
        <v>625</v>
      </c>
      <c r="AJ95" s="27">
        <v>0.125</v>
      </c>
      <c r="AK95" s="27">
        <v>0.05</v>
      </c>
      <c r="AL95" s="67" t="s">
        <v>626</v>
      </c>
      <c r="AM95" s="27"/>
      <c r="AN95" s="27">
        <v>0.19</v>
      </c>
      <c r="AO95" s="67" t="s">
        <v>627</v>
      </c>
      <c r="AP95" s="27"/>
      <c r="AQ95" s="27"/>
      <c r="AR95" s="67"/>
      <c r="AS95" s="27"/>
      <c r="AT95" s="28"/>
      <c r="AU95" s="67"/>
      <c r="AV95" s="28"/>
      <c r="AW95" s="28"/>
      <c r="AX95" s="67"/>
      <c r="AY95" s="27"/>
      <c r="AZ95" s="28"/>
      <c r="BA95" s="77"/>
      <c r="BB95" s="32">
        <f t="shared" si="1"/>
        <v>0.74</v>
      </c>
      <c r="BC95" s="194"/>
    </row>
    <row r="96" spans="2:55" s="87" customFormat="1" ht="173.4" customHeight="1" x14ac:dyDescent="0.3">
      <c r="B96" s="137"/>
      <c r="C96" s="136"/>
      <c r="D96" s="138"/>
      <c r="E96" s="138"/>
      <c r="F96" s="139"/>
      <c r="G96" s="138"/>
      <c r="H96" s="138"/>
      <c r="I96" s="138"/>
      <c r="J96" s="138"/>
      <c r="K96" s="138"/>
      <c r="L96" s="144"/>
      <c r="M96" s="144"/>
      <c r="N96" s="70" t="s">
        <v>628</v>
      </c>
      <c r="O96" s="70" t="s">
        <v>629</v>
      </c>
      <c r="P96" s="78">
        <v>44713</v>
      </c>
      <c r="Q96" s="78">
        <v>44834</v>
      </c>
      <c r="R96" s="27"/>
      <c r="S96" s="67"/>
      <c r="T96" s="75"/>
      <c r="U96" s="27"/>
      <c r="V96" s="27"/>
      <c r="W96" s="75"/>
      <c r="X96" s="27"/>
      <c r="Y96" s="27"/>
      <c r="Z96" s="75"/>
      <c r="AA96" s="27"/>
      <c r="AB96" s="27"/>
      <c r="AC96" s="75"/>
      <c r="AD96" s="27"/>
      <c r="AE96" s="27"/>
      <c r="AF96" s="75"/>
      <c r="AG96" s="27">
        <v>0.25</v>
      </c>
      <c r="AH96" s="27">
        <v>0.25</v>
      </c>
      <c r="AI96" s="67" t="s">
        <v>630</v>
      </c>
      <c r="AJ96" s="27">
        <v>0.25</v>
      </c>
      <c r="AK96" s="27">
        <v>0.05</v>
      </c>
      <c r="AL96" s="67" t="s">
        <v>631</v>
      </c>
      <c r="AM96" s="27">
        <v>0</v>
      </c>
      <c r="AN96" s="224">
        <v>0.2</v>
      </c>
      <c r="AO96" s="67" t="s">
        <v>632</v>
      </c>
      <c r="AP96" s="27">
        <v>0.13</v>
      </c>
      <c r="AQ96" s="27">
        <v>0.125</v>
      </c>
      <c r="AR96" s="70" t="s">
        <v>633</v>
      </c>
      <c r="AS96" s="28"/>
      <c r="AT96" s="28"/>
      <c r="AU96" s="89"/>
      <c r="AV96" s="28"/>
      <c r="AW96" s="28"/>
      <c r="AX96" s="67"/>
      <c r="AY96" s="27"/>
      <c r="AZ96" s="28"/>
      <c r="BA96" s="77"/>
      <c r="BB96" s="32">
        <f t="shared" si="1"/>
        <v>0.625</v>
      </c>
      <c r="BC96" s="194"/>
    </row>
    <row r="97" spans="2:55" s="87" customFormat="1" ht="73.2" customHeight="1" x14ac:dyDescent="0.3">
      <c r="B97" s="137"/>
      <c r="C97" s="136"/>
      <c r="D97" s="138"/>
      <c r="E97" s="138"/>
      <c r="F97" s="139"/>
      <c r="G97" s="138"/>
      <c r="H97" s="138"/>
      <c r="I97" s="138"/>
      <c r="J97" s="138"/>
      <c r="K97" s="138"/>
      <c r="L97" s="144"/>
      <c r="M97" s="144"/>
      <c r="N97" s="70" t="s">
        <v>634</v>
      </c>
      <c r="O97" s="70" t="s">
        <v>635</v>
      </c>
      <c r="P97" s="78">
        <v>44593</v>
      </c>
      <c r="Q97" s="78">
        <v>44711</v>
      </c>
      <c r="R97" s="27"/>
      <c r="S97" s="67"/>
      <c r="T97" s="75"/>
      <c r="U97" s="27">
        <v>0.25</v>
      </c>
      <c r="V97" s="27">
        <v>0.25</v>
      </c>
      <c r="W97" s="28" t="s">
        <v>636</v>
      </c>
      <c r="X97" s="27">
        <v>0.25</v>
      </c>
      <c r="Y97" s="27">
        <v>0.25</v>
      </c>
      <c r="Z97" s="67" t="s">
        <v>637</v>
      </c>
      <c r="AA97" s="27">
        <v>0.25</v>
      </c>
      <c r="AB97" s="27">
        <v>0.25</v>
      </c>
      <c r="AC97" s="67" t="s">
        <v>638</v>
      </c>
      <c r="AD97" s="27">
        <v>0.25</v>
      </c>
      <c r="AE97" s="88">
        <v>0.1</v>
      </c>
      <c r="AF97" s="89" t="s">
        <v>639</v>
      </c>
      <c r="AG97" s="27"/>
      <c r="AH97" s="88">
        <v>0.15</v>
      </c>
      <c r="AI97" s="89" t="s">
        <v>640</v>
      </c>
      <c r="AJ97" s="27"/>
      <c r="AK97" s="27"/>
      <c r="AL97" s="75"/>
      <c r="AM97" s="27"/>
      <c r="AN97" s="27"/>
      <c r="AO97" s="67"/>
      <c r="AP97" s="27"/>
      <c r="AQ97" s="27"/>
      <c r="AR97" s="67"/>
      <c r="AS97" s="28"/>
      <c r="AT97" s="28"/>
      <c r="AU97" s="67"/>
      <c r="AV97" s="28"/>
      <c r="AW97" s="28"/>
      <c r="AX97" s="67"/>
      <c r="AY97" s="27"/>
      <c r="AZ97" s="28"/>
      <c r="BA97" s="77"/>
      <c r="BB97" s="32">
        <f t="shared" si="1"/>
        <v>1</v>
      </c>
      <c r="BC97" s="194"/>
    </row>
    <row r="98" spans="2:55" s="87" customFormat="1" ht="142.19999999999999" customHeight="1" x14ac:dyDescent="0.3">
      <c r="B98" s="69" t="s">
        <v>475</v>
      </c>
      <c r="C98" s="68" t="s">
        <v>399</v>
      </c>
      <c r="D98" s="67" t="s">
        <v>400</v>
      </c>
      <c r="E98" s="67" t="s">
        <v>476</v>
      </c>
      <c r="F98" s="96" t="s">
        <v>402</v>
      </c>
      <c r="G98" s="67" t="s">
        <v>569</v>
      </c>
      <c r="H98" s="67" t="s">
        <v>404</v>
      </c>
      <c r="I98" s="67" t="s">
        <v>69</v>
      </c>
      <c r="J98" s="67" t="s">
        <v>478</v>
      </c>
      <c r="K98" s="67" t="s">
        <v>45</v>
      </c>
      <c r="L98" s="70" t="s">
        <v>641</v>
      </c>
      <c r="M98" s="70" t="s">
        <v>642</v>
      </c>
      <c r="N98" s="70" t="s">
        <v>643</v>
      </c>
      <c r="O98" s="70" t="s">
        <v>644</v>
      </c>
      <c r="P98" s="78">
        <v>44713</v>
      </c>
      <c r="Q98" s="78">
        <v>44834</v>
      </c>
      <c r="R98" s="27"/>
      <c r="S98" s="67"/>
      <c r="T98" s="75"/>
      <c r="U98" s="27"/>
      <c r="V98" s="27"/>
      <c r="W98" s="75"/>
      <c r="X98" s="27"/>
      <c r="Y98" s="27"/>
      <c r="Z98" s="75"/>
      <c r="AA98" s="27"/>
      <c r="AB98" s="27"/>
      <c r="AC98" s="75"/>
      <c r="AD98" s="27"/>
      <c r="AE98" s="27"/>
      <c r="AF98" s="75"/>
      <c r="AG98" s="27">
        <v>0.25</v>
      </c>
      <c r="AH98" s="27">
        <v>0.25</v>
      </c>
      <c r="AI98" s="67" t="s">
        <v>645</v>
      </c>
      <c r="AJ98" s="27">
        <v>0.25</v>
      </c>
      <c r="AK98" s="27">
        <v>0.05</v>
      </c>
      <c r="AL98" s="67" t="s">
        <v>646</v>
      </c>
      <c r="AM98" s="27">
        <v>0</v>
      </c>
      <c r="AN98" s="224">
        <v>0.2</v>
      </c>
      <c r="AO98" s="67" t="s">
        <v>647</v>
      </c>
      <c r="AP98" s="27">
        <v>0.13</v>
      </c>
      <c r="AQ98" s="27">
        <v>0.125</v>
      </c>
      <c r="AR98" s="67" t="s">
        <v>648</v>
      </c>
      <c r="AS98" s="28"/>
      <c r="AT98" s="28"/>
      <c r="AU98" s="89"/>
      <c r="AV98" s="28"/>
      <c r="AW98" s="28"/>
      <c r="AX98" s="67"/>
      <c r="AY98" s="27"/>
      <c r="AZ98" s="28"/>
      <c r="BA98" s="77"/>
      <c r="BB98" s="32">
        <f t="shared" si="1"/>
        <v>0.625</v>
      </c>
      <c r="BC98" s="194"/>
    </row>
    <row r="99" spans="2:55" s="87" customFormat="1" ht="152.4" customHeight="1" x14ac:dyDescent="0.3">
      <c r="B99" s="69" t="s">
        <v>475</v>
      </c>
      <c r="C99" s="68" t="s">
        <v>399</v>
      </c>
      <c r="D99" s="67" t="s">
        <v>400</v>
      </c>
      <c r="E99" s="67" t="s">
        <v>476</v>
      </c>
      <c r="F99" s="96" t="s">
        <v>402</v>
      </c>
      <c r="G99" s="67" t="s">
        <v>477</v>
      </c>
      <c r="H99" s="67" t="s">
        <v>404</v>
      </c>
      <c r="I99" s="67" t="s">
        <v>649</v>
      </c>
      <c r="J99" s="67"/>
      <c r="K99" s="67" t="s">
        <v>45</v>
      </c>
      <c r="L99" s="70" t="s">
        <v>650</v>
      </c>
      <c r="M99" s="70" t="s">
        <v>651</v>
      </c>
      <c r="N99" s="70" t="s">
        <v>652</v>
      </c>
      <c r="O99" s="70" t="s">
        <v>653</v>
      </c>
      <c r="P99" s="78">
        <v>44743</v>
      </c>
      <c r="Q99" s="78">
        <v>44834</v>
      </c>
      <c r="R99" s="27"/>
      <c r="S99" s="27"/>
      <c r="T99" s="75"/>
      <c r="U99" s="27"/>
      <c r="V99" s="27"/>
      <c r="W99" s="75"/>
      <c r="X99" s="27"/>
      <c r="Y99" s="27"/>
      <c r="Z99" s="75"/>
      <c r="AA99" s="27"/>
      <c r="AB99" s="27"/>
      <c r="AC99" s="75"/>
      <c r="AD99" s="27"/>
      <c r="AE99" s="27"/>
      <c r="AF99" s="75"/>
      <c r="AG99" s="27"/>
      <c r="AH99" s="27"/>
      <c r="AI99" s="75"/>
      <c r="AJ99" s="27">
        <v>0.33333333333333337</v>
      </c>
      <c r="AK99" s="27">
        <v>0.05</v>
      </c>
      <c r="AL99" s="67" t="s">
        <v>646</v>
      </c>
      <c r="AM99" s="27">
        <v>0</v>
      </c>
      <c r="AN99" s="224">
        <v>0.28000000000000003</v>
      </c>
      <c r="AO99" s="67" t="s">
        <v>654</v>
      </c>
      <c r="AP99" s="27">
        <v>0.17</v>
      </c>
      <c r="AQ99" s="27">
        <v>0.16666666666666649</v>
      </c>
      <c r="AR99" s="67" t="s">
        <v>655</v>
      </c>
      <c r="AS99" s="28"/>
      <c r="AT99" s="28"/>
      <c r="AU99" s="89"/>
      <c r="AV99" s="28"/>
      <c r="AW99" s="28"/>
      <c r="AX99" s="67"/>
      <c r="AY99" s="27"/>
      <c r="AZ99" s="28"/>
      <c r="BA99" s="77"/>
      <c r="BB99" s="32">
        <f t="shared" si="1"/>
        <v>0.49666666666666648</v>
      </c>
      <c r="BC99" s="194"/>
    </row>
    <row r="100" spans="2:55" s="87" customFormat="1" ht="146.4" customHeight="1" x14ac:dyDescent="0.3">
      <c r="B100" s="137" t="s">
        <v>475</v>
      </c>
      <c r="C100" s="136" t="s">
        <v>399</v>
      </c>
      <c r="D100" s="138" t="s">
        <v>400</v>
      </c>
      <c r="E100" s="138" t="s">
        <v>476</v>
      </c>
      <c r="F100" s="139" t="s">
        <v>402</v>
      </c>
      <c r="G100" s="138" t="s">
        <v>477</v>
      </c>
      <c r="H100" s="138" t="s">
        <v>404</v>
      </c>
      <c r="I100" s="138" t="s">
        <v>69</v>
      </c>
      <c r="J100" s="136" t="s">
        <v>478</v>
      </c>
      <c r="K100" s="136" t="s">
        <v>45</v>
      </c>
      <c r="L100" s="151" t="s">
        <v>656</v>
      </c>
      <c r="M100" s="144" t="s">
        <v>657</v>
      </c>
      <c r="N100" s="74" t="s">
        <v>658</v>
      </c>
      <c r="O100" s="70" t="s">
        <v>659</v>
      </c>
      <c r="P100" s="59">
        <v>44621</v>
      </c>
      <c r="Q100" s="59">
        <v>44895</v>
      </c>
      <c r="R100" s="27"/>
      <c r="S100" s="29"/>
      <c r="T100" s="30"/>
      <c r="U100" s="29"/>
      <c r="V100" s="29"/>
      <c r="W100" s="30"/>
      <c r="X100" s="29">
        <v>0.1111111111111111</v>
      </c>
      <c r="Y100" s="29">
        <v>0.1111</v>
      </c>
      <c r="Z100" s="67" t="s">
        <v>660</v>
      </c>
      <c r="AA100" s="29">
        <v>0.1111111111111111</v>
      </c>
      <c r="AB100" s="29">
        <v>0.1111</v>
      </c>
      <c r="AC100" s="68" t="s">
        <v>661</v>
      </c>
      <c r="AD100" s="29">
        <v>0.1111111111111111</v>
      </c>
      <c r="AE100" s="29">
        <v>0.1111</v>
      </c>
      <c r="AF100" s="68" t="s">
        <v>662</v>
      </c>
      <c r="AG100" s="29">
        <v>0.1111111111111111</v>
      </c>
      <c r="AH100" s="29">
        <v>0.1111</v>
      </c>
      <c r="AI100" s="68" t="s">
        <v>663</v>
      </c>
      <c r="AJ100" s="29">
        <v>0.1111111111111111</v>
      </c>
      <c r="AK100" s="29">
        <v>0.05</v>
      </c>
      <c r="AL100" s="68" t="s">
        <v>664</v>
      </c>
      <c r="AM100" s="29">
        <v>0.1111111111111111</v>
      </c>
      <c r="AN100" s="29">
        <v>0.18</v>
      </c>
      <c r="AO100" s="68" t="s">
        <v>665</v>
      </c>
      <c r="AP100" s="29">
        <v>0.1111111111111111</v>
      </c>
      <c r="AQ100" s="27">
        <v>0.1111111111111111</v>
      </c>
      <c r="AR100" s="67" t="s">
        <v>666</v>
      </c>
      <c r="AS100" s="29"/>
      <c r="AT100" s="31"/>
      <c r="AU100" s="68"/>
      <c r="AV100" s="29"/>
      <c r="AW100" s="31"/>
      <c r="AX100" s="68"/>
      <c r="AY100" s="31"/>
      <c r="AZ100" s="31"/>
      <c r="BA100" s="77"/>
      <c r="BB100" s="32">
        <f t="shared" si="1"/>
        <v>0.78551111111111105</v>
      </c>
      <c r="BC100" s="194"/>
    </row>
    <row r="101" spans="2:55" s="87" customFormat="1" ht="109.2" customHeight="1" x14ac:dyDescent="0.3">
      <c r="B101" s="137"/>
      <c r="C101" s="136"/>
      <c r="D101" s="138"/>
      <c r="E101" s="138"/>
      <c r="F101" s="139"/>
      <c r="G101" s="138"/>
      <c r="H101" s="138"/>
      <c r="I101" s="138"/>
      <c r="J101" s="136"/>
      <c r="K101" s="136"/>
      <c r="L101" s="151"/>
      <c r="M101" s="151"/>
      <c r="N101" s="70" t="s">
        <v>667</v>
      </c>
      <c r="O101" s="70" t="s">
        <v>668</v>
      </c>
      <c r="P101" s="59">
        <v>44621</v>
      </c>
      <c r="Q101" s="59">
        <v>44926</v>
      </c>
      <c r="R101" s="27"/>
      <c r="S101" s="29"/>
      <c r="T101" s="30"/>
      <c r="U101" s="29"/>
      <c r="V101" s="29"/>
      <c r="W101" s="30"/>
      <c r="X101" s="29"/>
      <c r="Y101" s="29"/>
      <c r="Z101" s="30"/>
      <c r="AA101" s="29"/>
      <c r="AB101" s="29"/>
      <c r="AC101" s="30"/>
      <c r="AD101" s="29"/>
      <c r="AE101" s="29"/>
      <c r="AF101" s="30"/>
      <c r="AG101" s="29"/>
      <c r="AH101" s="29"/>
      <c r="AI101" s="30"/>
      <c r="AJ101" s="29">
        <v>0.16666666666666669</v>
      </c>
      <c r="AK101" s="29">
        <v>0</v>
      </c>
      <c r="AL101" s="68" t="s">
        <v>669</v>
      </c>
      <c r="AM101" s="29">
        <v>0.16666666666666669</v>
      </c>
      <c r="AN101" s="29">
        <v>0.17</v>
      </c>
      <c r="AO101" s="68" t="s">
        <v>670</v>
      </c>
      <c r="AP101" s="29">
        <v>0.16666666666666669</v>
      </c>
      <c r="AQ101" s="27">
        <v>0.33333333333333398</v>
      </c>
      <c r="AR101" s="67" t="s">
        <v>666</v>
      </c>
      <c r="AS101" s="29"/>
      <c r="AT101" s="31"/>
      <c r="AU101" s="68"/>
      <c r="AV101" s="29"/>
      <c r="AW101" s="31"/>
      <c r="AX101" s="68"/>
      <c r="AY101" s="29"/>
      <c r="AZ101" s="31"/>
      <c r="BA101" s="77"/>
      <c r="BB101" s="32">
        <f t="shared" si="1"/>
        <v>0.50333333333333397</v>
      </c>
      <c r="BC101" s="194"/>
    </row>
    <row r="102" spans="2:55" s="87" customFormat="1" ht="130.19999999999999" customHeight="1" x14ac:dyDescent="0.3">
      <c r="B102" s="69" t="s">
        <v>475</v>
      </c>
      <c r="C102" s="68" t="s">
        <v>399</v>
      </c>
      <c r="D102" s="67" t="s">
        <v>400</v>
      </c>
      <c r="E102" s="67" t="s">
        <v>476</v>
      </c>
      <c r="F102" s="96" t="s">
        <v>402</v>
      </c>
      <c r="G102" s="67" t="s">
        <v>477</v>
      </c>
      <c r="H102" s="67" t="s">
        <v>404</v>
      </c>
      <c r="I102" s="67" t="s">
        <v>69</v>
      </c>
      <c r="J102" s="68" t="s">
        <v>478</v>
      </c>
      <c r="K102" s="68" t="s">
        <v>45</v>
      </c>
      <c r="L102" s="70" t="s">
        <v>671</v>
      </c>
      <c r="M102" s="70" t="s">
        <v>672</v>
      </c>
      <c r="N102" s="70" t="s">
        <v>673</v>
      </c>
      <c r="O102" s="70" t="s">
        <v>674</v>
      </c>
      <c r="P102" s="78">
        <v>44774</v>
      </c>
      <c r="Q102" s="78">
        <v>44926</v>
      </c>
      <c r="R102" s="27"/>
      <c r="S102" s="27"/>
      <c r="T102" s="75"/>
      <c r="U102" s="27"/>
      <c r="V102" s="27"/>
      <c r="W102" s="75"/>
      <c r="X102" s="27"/>
      <c r="Y102" s="27"/>
      <c r="Z102" s="75"/>
      <c r="AA102" s="27"/>
      <c r="AB102" s="27"/>
      <c r="AC102" s="75"/>
      <c r="AD102" s="27"/>
      <c r="AE102" s="27"/>
      <c r="AF102" s="75"/>
      <c r="AG102" s="27"/>
      <c r="AH102" s="27"/>
      <c r="AI102" s="75"/>
      <c r="AJ102" s="27"/>
      <c r="AK102" s="27"/>
      <c r="AL102" s="75"/>
      <c r="AM102" s="27">
        <v>0.25</v>
      </c>
      <c r="AN102" s="27">
        <v>0.25</v>
      </c>
      <c r="AO102" s="67" t="s">
        <v>675</v>
      </c>
      <c r="AP102" s="27">
        <v>0.25</v>
      </c>
      <c r="AQ102" s="27">
        <v>0.25</v>
      </c>
      <c r="AR102" s="67" t="s">
        <v>676</v>
      </c>
      <c r="AS102" s="27"/>
      <c r="AT102" s="28"/>
      <c r="AU102" s="89"/>
      <c r="AV102" s="27"/>
      <c r="AW102" s="28"/>
      <c r="AX102" s="67"/>
      <c r="AY102" s="27"/>
      <c r="AZ102" s="28"/>
      <c r="BA102" s="77"/>
      <c r="BB102" s="32">
        <f t="shared" si="1"/>
        <v>0.5</v>
      </c>
      <c r="BC102" s="194"/>
    </row>
    <row r="103" spans="2:55" s="87" customFormat="1" ht="78" customHeight="1" x14ac:dyDescent="0.3">
      <c r="B103" s="137" t="s">
        <v>475</v>
      </c>
      <c r="C103" s="136" t="s">
        <v>399</v>
      </c>
      <c r="D103" s="138" t="s">
        <v>400</v>
      </c>
      <c r="E103" s="138" t="s">
        <v>476</v>
      </c>
      <c r="F103" s="139" t="s">
        <v>402</v>
      </c>
      <c r="G103" s="138" t="s">
        <v>477</v>
      </c>
      <c r="H103" s="138" t="s">
        <v>404</v>
      </c>
      <c r="I103" s="138" t="s">
        <v>69</v>
      </c>
      <c r="J103" s="136" t="s">
        <v>45</v>
      </c>
      <c r="K103" s="136" t="s">
        <v>45</v>
      </c>
      <c r="L103" s="151" t="s">
        <v>677</v>
      </c>
      <c r="M103" s="151" t="s">
        <v>678</v>
      </c>
      <c r="N103" s="74" t="s">
        <v>679</v>
      </c>
      <c r="O103" s="74" t="s">
        <v>680</v>
      </c>
      <c r="P103" s="59">
        <v>44593</v>
      </c>
      <c r="Q103" s="59">
        <v>44711</v>
      </c>
      <c r="R103" s="27"/>
      <c r="S103" s="67"/>
      <c r="T103" s="75"/>
      <c r="U103" s="27">
        <v>0.15</v>
      </c>
      <c r="V103" s="27">
        <v>0.15</v>
      </c>
      <c r="W103" s="28" t="s">
        <v>502</v>
      </c>
      <c r="X103" s="27">
        <v>0.15</v>
      </c>
      <c r="Y103" s="27">
        <v>0.15</v>
      </c>
      <c r="Z103" s="67" t="s">
        <v>681</v>
      </c>
      <c r="AA103" s="27">
        <v>0.2</v>
      </c>
      <c r="AB103" s="27">
        <v>0.2</v>
      </c>
      <c r="AC103" s="67" t="s">
        <v>682</v>
      </c>
      <c r="AD103" s="27">
        <v>0.5</v>
      </c>
      <c r="AE103" s="27">
        <v>0.1</v>
      </c>
      <c r="AF103" s="67" t="s">
        <v>683</v>
      </c>
      <c r="AG103" s="27"/>
      <c r="AH103" s="27">
        <v>0.4</v>
      </c>
      <c r="AI103" s="67" t="s">
        <v>684</v>
      </c>
      <c r="AJ103" s="27"/>
      <c r="AK103" s="27"/>
      <c r="AL103" s="75"/>
      <c r="AM103" s="27"/>
      <c r="AN103" s="27"/>
      <c r="AO103" s="67"/>
      <c r="AP103" s="27"/>
      <c r="AQ103" s="27"/>
      <c r="AR103" s="67"/>
      <c r="AS103" s="27"/>
      <c r="AT103" s="28"/>
      <c r="AU103" s="67"/>
      <c r="AV103" s="27"/>
      <c r="AW103" s="28"/>
      <c r="AX103" s="67"/>
      <c r="AY103" s="27"/>
      <c r="AZ103" s="28"/>
      <c r="BA103" s="77"/>
      <c r="BB103" s="32">
        <f t="shared" si="1"/>
        <v>1</v>
      </c>
      <c r="BC103" s="194"/>
    </row>
    <row r="104" spans="2:55" s="87" customFormat="1" ht="69.599999999999994" customHeight="1" x14ac:dyDescent="0.3">
      <c r="B104" s="137"/>
      <c r="C104" s="136"/>
      <c r="D104" s="138"/>
      <c r="E104" s="138"/>
      <c r="F104" s="139"/>
      <c r="G104" s="138"/>
      <c r="H104" s="138"/>
      <c r="I104" s="138"/>
      <c r="J104" s="136"/>
      <c r="K104" s="136"/>
      <c r="L104" s="151"/>
      <c r="M104" s="151"/>
      <c r="N104" s="74" t="s">
        <v>685</v>
      </c>
      <c r="O104" s="74" t="s">
        <v>686</v>
      </c>
      <c r="P104" s="59">
        <v>44621</v>
      </c>
      <c r="Q104" s="59">
        <v>44711</v>
      </c>
      <c r="R104" s="27"/>
      <c r="S104" s="67"/>
      <c r="T104" s="75"/>
      <c r="U104" s="27"/>
      <c r="V104" s="27"/>
      <c r="W104" s="75"/>
      <c r="X104" s="27">
        <v>0.2</v>
      </c>
      <c r="Y104" s="27">
        <v>0.2</v>
      </c>
      <c r="Z104" s="67" t="s">
        <v>687</v>
      </c>
      <c r="AA104" s="27">
        <v>0.2</v>
      </c>
      <c r="AB104" s="27">
        <v>0.2</v>
      </c>
      <c r="AC104" s="67" t="s">
        <v>688</v>
      </c>
      <c r="AD104" s="27">
        <v>0.6</v>
      </c>
      <c r="AE104" s="88">
        <v>0.1</v>
      </c>
      <c r="AF104" s="67" t="s">
        <v>689</v>
      </c>
      <c r="AG104" s="27"/>
      <c r="AH104" s="27">
        <v>0.1</v>
      </c>
      <c r="AI104" s="67" t="s">
        <v>690</v>
      </c>
      <c r="AJ104" s="27"/>
      <c r="AK104" s="27"/>
      <c r="AL104" s="75"/>
      <c r="AM104" s="27"/>
      <c r="AN104" s="27">
        <v>0.1</v>
      </c>
      <c r="AO104" s="67" t="s">
        <v>654</v>
      </c>
      <c r="AP104" s="27"/>
      <c r="AQ104" s="27">
        <v>0.15</v>
      </c>
      <c r="AR104" s="70" t="s">
        <v>676</v>
      </c>
      <c r="AS104" s="27"/>
      <c r="AT104" s="28"/>
      <c r="AU104" s="89"/>
      <c r="AV104" s="27"/>
      <c r="AW104" s="28"/>
      <c r="AX104" s="67"/>
      <c r="AY104" s="27"/>
      <c r="AZ104" s="28"/>
      <c r="BA104" s="77"/>
      <c r="BB104" s="32">
        <f t="shared" si="1"/>
        <v>0.85</v>
      </c>
      <c r="BC104" s="194"/>
    </row>
    <row r="105" spans="2:55" s="87" customFormat="1" ht="145.94999999999999" customHeight="1" x14ac:dyDescent="0.3">
      <c r="B105" s="137"/>
      <c r="C105" s="136"/>
      <c r="D105" s="138"/>
      <c r="E105" s="138"/>
      <c r="F105" s="139"/>
      <c r="G105" s="138"/>
      <c r="H105" s="138"/>
      <c r="I105" s="138"/>
      <c r="J105" s="136"/>
      <c r="K105" s="136"/>
      <c r="L105" s="151"/>
      <c r="M105" s="151"/>
      <c r="N105" s="74" t="s">
        <v>1262</v>
      </c>
      <c r="O105" s="74" t="s">
        <v>691</v>
      </c>
      <c r="P105" s="59">
        <v>44713</v>
      </c>
      <c r="Q105" s="59">
        <v>44926</v>
      </c>
      <c r="R105" s="27"/>
      <c r="S105" s="67"/>
      <c r="T105" s="75"/>
      <c r="U105" s="27"/>
      <c r="V105" s="27"/>
      <c r="W105" s="75"/>
      <c r="X105" s="27"/>
      <c r="Y105" s="27"/>
      <c r="Z105" s="75"/>
      <c r="AA105" s="27"/>
      <c r="AB105" s="27"/>
      <c r="AC105" s="75"/>
      <c r="AD105" s="27"/>
      <c r="AE105" s="27"/>
      <c r="AF105" s="75"/>
      <c r="AG105" s="27">
        <v>0.14285714285714288</v>
      </c>
      <c r="AH105" s="27">
        <v>0.14280000000000001</v>
      </c>
      <c r="AI105" s="67" t="s">
        <v>692</v>
      </c>
      <c r="AJ105" s="27">
        <v>0.14285714285714288</v>
      </c>
      <c r="AK105" s="27">
        <v>0.14000000000000001</v>
      </c>
      <c r="AL105" s="67" t="s">
        <v>664</v>
      </c>
      <c r="AM105" s="27">
        <v>0.14285714285714288</v>
      </c>
      <c r="AN105" s="27">
        <v>0.14000000000000001</v>
      </c>
      <c r="AO105" s="67" t="s">
        <v>693</v>
      </c>
      <c r="AP105" s="27">
        <v>0.14285714285714288</v>
      </c>
      <c r="AQ105" s="27">
        <v>0.14285714285714288</v>
      </c>
      <c r="AR105" s="70" t="s">
        <v>694</v>
      </c>
      <c r="AS105" s="27"/>
      <c r="AT105" s="28"/>
      <c r="AU105" s="89"/>
      <c r="AV105" s="27"/>
      <c r="AW105" s="28"/>
      <c r="AX105" s="67"/>
      <c r="AY105" s="27"/>
      <c r="AZ105" s="28"/>
      <c r="BA105" s="77"/>
      <c r="BB105" s="32">
        <f t="shared" si="1"/>
        <v>0.56565714285714297</v>
      </c>
      <c r="BC105" s="194"/>
    </row>
    <row r="106" spans="2:55" s="87" customFormat="1" ht="53.4" customHeight="1" x14ac:dyDescent="0.3">
      <c r="B106" s="137" t="s">
        <v>475</v>
      </c>
      <c r="C106" s="136" t="s">
        <v>399</v>
      </c>
      <c r="D106" s="138" t="s">
        <v>400</v>
      </c>
      <c r="E106" s="138" t="s">
        <v>476</v>
      </c>
      <c r="F106" s="139" t="s">
        <v>402</v>
      </c>
      <c r="G106" s="138" t="s">
        <v>477</v>
      </c>
      <c r="H106" s="138" t="s">
        <v>404</v>
      </c>
      <c r="I106" s="138" t="s">
        <v>69</v>
      </c>
      <c r="J106" s="136" t="s">
        <v>478</v>
      </c>
      <c r="K106" s="136" t="s">
        <v>45</v>
      </c>
      <c r="L106" s="151" t="s">
        <v>695</v>
      </c>
      <c r="M106" s="151" t="s">
        <v>696</v>
      </c>
      <c r="N106" s="74" t="s">
        <v>697</v>
      </c>
      <c r="O106" s="74" t="s">
        <v>698</v>
      </c>
      <c r="P106" s="59">
        <v>44743</v>
      </c>
      <c r="Q106" s="59">
        <v>44926</v>
      </c>
      <c r="R106" s="29"/>
      <c r="S106" s="29"/>
      <c r="T106" s="30"/>
      <c r="U106" s="29"/>
      <c r="V106" s="29"/>
      <c r="W106" s="30"/>
      <c r="X106" s="29"/>
      <c r="Y106" s="29"/>
      <c r="Z106" s="30"/>
      <c r="AA106" s="29"/>
      <c r="AB106" s="29"/>
      <c r="AC106" s="30"/>
      <c r="AD106" s="29"/>
      <c r="AE106" s="29"/>
      <c r="AF106" s="30"/>
      <c r="AG106" s="29"/>
      <c r="AH106" s="29"/>
      <c r="AI106" s="30"/>
      <c r="AJ106" s="29">
        <v>0.16666666666666669</v>
      </c>
      <c r="AK106" s="29">
        <v>0.16666666666666669</v>
      </c>
      <c r="AL106" s="68" t="s">
        <v>699</v>
      </c>
      <c r="AM106" s="29">
        <v>0.16666666666666669</v>
      </c>
      <c r="AN106" s="29">
        <v>0.17</v>
      </c>
      <c r="AO106" s="68" t="s">
        <v>700</v>
      </c>
      <c r="AP106" s="29">
        <v>0.16666666666666669</v>
      </c>
      <c r="AQ106" s="27">
        <v>0.16666666666666669</v>
      </c>
      <c r="AR106" s="70" t="s">
        <v>701</v>
      </c>
      <c r="AS106" s="29"/>
      <c r="AT106" s="29"/>
      <c r="AU106" s="89"/>
      <c r="AV106" s="29"/>
      <c r="AW106" s="30"/>
      <c r="AX106" s="30"/>
      <c r="AY106" s="29"/>
      <c r="AZ106" s="30"/>
      <c r="BA106" s="77"/>
      <c r="BB106" s="32">
        <f t="shared" si="1"/>
        <v>0.50333333333333341</v>
      </c>
      <c r="BC106" s="194"/>
    </row>
    <row r="107" spans="2:55" s="87" customFormat="1" ht="50.4" customHeight="1" x14ac:dyDescent="0.3">
      <c r="B107" s="137"/>
      <c r="C107" s="136"/>
      <c r="D107" s="138"/>
      <c r="E107" s="138"/>
      <c r="F107" s="139"/>
      <c r="G107" s="138"/>
      <c r="H107" s="138"/>
      <c r="I107" s="138"/>
      <c r="J107" s="136"/>
      <c r="K107" s="136"/>
      <c r="L107" s="151"/>
      <c r="M107" s="151"/>
      <c r="N107" s="74" t="s">
        <v>702</v>
      </c>
      <c r="O107" s="74" t="s">
        <v>703</v>
      </c>
      <c r="P107" s="59">
        <v>44743</v>
      </c>
      <c r="Q107" s="59">
        <v>44926</v>
      </c>
      <c r="R107" s="29"/>
      <c r="S107" s="29"/>
      <c r="T107" s="30"/>
      <c r="U107" s="29"/>
      <c r="V107" s="29"/>
      <c r="W107" s="30"/>
      <c r="X107" s="29"/>
      <c r="Y107" s="29"/>
      <c r="Z107" s="30"/>
      <c r="AA107" s="29"/>
      <c r="AB107" s="29"/>
      <c r="AC107" s="30"/>
      <c r="AD107" s="29"/>
      <c r="AE107" s="29"/>
      <c r="AF107" s="30"/>
      <c r="AG107" s="29"/>
      <c r="AH107" s="29"/>
      <c r="AI107" s="30"/>
      <c r="AJ107" s="29">
        <v>0.16666666666666669</v>
      </c>
      <c r="AK107" s="29">
        <v>0.16666666666666669</v>
      </c>
      <c r="AL107" s="68" t="s">
        <v>704</v>
      </c>
      <c r="AM107" s="29">
        <v>0.16666666666666669</v>
      </c>
      <c r="AN107" s="29">
        <v>0.17</v>
      </c>
      <c r="AO107" s="68" t="s">
        <v>704</v>
      </c>
      <c r="AP107" s="29">
        <v>0.16666666666666669</v>
      </c>
      <c r="AQ107" s="27">
        <v>0.16666666666666669</v>
      </c>
      <c r="AR107" s="70" t="s">
        <v>705</v>
      </c>
      <c r="AS107" s="29"/>
      <c r="AT107" s="29"/>
      <c r="AU107" s="89"/>
      <c r="AV107" s="29"/>
      <c r="AW107" s="30"/>
      <c r="AX107" s="30"/>
      <c r="AY107" s="29"/>
      <c r="AZ107" s="30"/>
      <c r="BA107" s="77"/>
      <c r="BB107" s="32">
        <f t="shared" si="1"/>
        <v>0.50333333333333341</v>
      </c>
      <c r="BC107" s="194"/>
    </row>
    <row r="108" spans="2:55" s="87" customFormat="1" ht="186" customHeight="1" x14ac:dyDescent="0.3">
      <c r="B108" s="137"/>
      <c r="C108" s="136"/>
      <c r="D108" s="138"/>
      <c r="E108" s="138"/>
      <c r="F108" s="139"/>
      <c r="G108" s="138"/>
      <c r="H108" s="138"/>
      <c r="I108" s="138"/>
      <c r="J108" s="136"/>
      <c r="K108" s="136"/>
      <c r="L108" s="151"/>
      <c r="M108" s="151"/>
      <c r="N108" s="124" t="s">
        <v>706</v>
      </c>
      <c r="O108" s="74" t="s">
        <v>707</v>
      </c>
      <c r="P108" s="59">
        <v>44743</v>
      </c>
      <c r="Q108" s="59">
        <v>44926</v>
      </c>
      <c r="R108" s="29"/>
      <c r="S108" s="29"/>
      <c r="T108" s="30"/>
      <c r="U108" s="29"/>
      <c r="V108" s="29"/>
      <c r="W108" s="30"/>
      <c r="X108" s="29"/>
      <c r="Y108" s="29"/>
      <c r="Z108" s="30"/>
      <c r="AA108" s="29"/>
      <c r="AB108" s="29"/>
      <c r="AC108" s="30"/>
      <c r="AD108" s="29"/>
      <c r="AE108" s="29"/>
      <c r="AF108" s="30"/>
      <c r="AG108" s="29"/>
      <c r="AH108" s="29"/>
      <c r="AI108" s="30"/>
      <c r="AJ108" s="29">
        <v>0.16666666666666669</v>
      </c>
      <c r="AK108" s="29">
        <v>0</v>
      </c>
      <c r="AL108" s="68" t="s">
        <v>708</v>
      </c>
      <c r="AM108" s="29">
        <v>0.16666666666666669</v>
      </c>
      <c r="AN108" s="27">
        <v>0</v>
      </c>
      <c r="AO108" s="67" t="s">
        <v>708</v>
      </c>
      <c r="AP108" s="29">
        <v>0.16666666666666669</v>
      </c>
      <c r="AQ108" s="27">
        <v>0.45</v>
      </c>
      <c r="AR108" s="70" t="s">
        <v>709</v>
      </c>
      <c r="AS108" s="29"/>
      <c r="AT108" s="29"/>
      <c r="AU108" s="89"/>
      <c r="AV108" s="29"/>
      <c r="AW108" s="30"/>
      <c r="AX108" s="30"/>
      <c r="AY108" s="29"/>
      <c r="AZ108" s="30"/>
      <c r="BA108" s="77"/>
      <c r="BB108" s="32">
        <f t="shared" si="1"/>
        <v>0.45</v>
      </c>
      <c r="BC108" s="194"/>
    </row>
    <row r="109" spans="2:55" s="87" customFormat="1" ht="110.4" x14ac:dyDescent="0.3">
      <c r="B109" s="137" t="s">
        <v>475</v>
      </c>
      <c r="C109" s="136" t="s">
        <v>399</v>
      </c>
      <c r="D109" s="138" t="s">
        <v>400</v>
      </c>
      <c r="E109" s="138" t="s">
        <v>616</v>
      </c>
      <c r="F109" s="139" t="s">
        <v>402</v>
      </c>
      <c r="G109" s="138" t="s">
        <v>710</v>
      </c>
      <c r="H109" s="138" t="s">
        <v>711</v>
      </c>
      <c r="I109" s="138" t="s">
        <v>649</v>
      </c>
      <c r="J109" s="138" t="s">
        <v>478</v>
      </c>
      <c r="K109" s="138" t="s">
        <v>712</v>
      </c>
      <c r="L109" s="144" t="s">
        <v>713</v>
      </c>
      <c r="M109" s="133" t="s">
        <v>714</v>
      </c>
      <c r="N109" s="70" t="s">
        <v>715</v>
      </c>
      <c r="O109" s="70" t="s">
        <v>716</v>
      </c>
      <c r="P109" s="78">
        <v>44593</v>
      </c>
      <c r="Q109" s="78">
        <v>44620</v>
      </c>
      <c r="R109" s="27"/>
      <c r="S109" s="67"/>
      <c r="T109" s="75"/>
      <c r="U109" s="27">
        <v>1</v>
      </c>
      <c r="V109" s="27">
        <v>1</v>
      </c>
      <c r="W109" s="70" t="s">
        <v>717</v>
      </c>
      <c r="X109" s="27"/>
      <c r="Y109" s="27"/>
      <c r="Z109" s="75"/>
      <c r="AA109" s="27"/>
      <c r="AB109" s="27"/>
      <c r="AC109" s="75"/>
      <c r="AD109" s="27"/>
      <c r="AE109" s="27"/>
      <c r="AF109" s="75"/>
      <c r="AG109" s="27"/>
      <c r="AH109" s="27"/>
      <c r="AI109" s="75"/>
      <c r="AJ109" s="27"/>
      <c r="AK109" s="27"/>
      <c r="AL109" s="75"/>
      <c r="AM109" s="27"/>
      <c r="AN109" s="27"/>
      <c r="AO109" s="75"/>
      <c r="AP109" s="27"/>
      <c r="AQ109" s="27"/>
      <c r="AR109" s="75"/>
      <c r="AS109" s="27"/>
      <c r="AT109" s="27"/>
      <c r="AU109" s="67"/>
      <c r="AV109" s="27"/>
      <c r="AW109" s="27"/>
      <c r="AX109" s="75"/>
      <c r="AY109" s="27"/>
      <c r="AZ109" s="28"/>
      <c r="BA109" s="77"/>
      <c r="BB109" s="32">
        <f t="shared" si="1"/>
        <v>1</v>
      </c>
      <c r="BC109" s="194"/>
    </row>
    <row r="110" spans="2:55" s="87" customFormat="1" ht="72" x14ac:dyDescent="0.3">
      <c r="B110" s="137"/>
      <c r="C110" s="136"/>
      <c r="D110" s="138"/>
      <c r="E110" s="138"/>
      <c r="F110" s="139"/>
      <c r="G110" s="138"/>
      <c r="H110" s="138"/>
      <c r="I110" s="138"/>
      <c r="J110" s="138"/>
      <c r="K110" s="138"/>
      <c r="L110" s="144"/>
      <c r="M110" s="134"/>
      <c r="N110" s="70" t="s">
        <v>718</v>
      </c>
      <c r="O110" s="70" t="s">
        <v>719</v>
      </c>
      <c r="P110" s="78">
        <v>44593</v>
      </c>
      <c r="Q110" s="78">
        <v>44926</v>
      </c>
      <c r="R110" s="27"/>
      <c r="S110" s="67"/>
      <c r="T110" s="75"/>
      <c r="U110" s="27">
        <v>0.09</v>
      </c>
      <c r="V110" s="27">
        <v>0.09</v>
      </c>
      <c r="W110" s="67" t="s">
        <v>720</v>
      </c>
      <c r="X110" s="27">
        <v>9.0909090909090912E-2</v>
      </c>
      <c r="Y110" s="27">
        <v>9.0899999999999995E-2</v>
      </c>
      <c r="Z110" s="67" t="s">
        <v>721</v>
      </c>
      <c r="AA110" s="27">
        <v>9.0909090909090912E-2</v>
      </c>
      <c r="AB110" s="27">
        <v>0.09</v>
      </c>
      <c r="AC110" s="89" t="s">
        <v>722</v>
      </c>
      <c r="AD110" s="27">
        <v>9.0909090909090912E-2</v>
      </c>
      <c r="AE110" s="88">
        <v>9.0909090909090912E-2</v>
      </c>
      <c r="AF110" s="89" t="s">
        <v>723</v>
      </c>
      <c r="AG110" s="27">
        <v>9.0909090909090912E-2</v>
      </c>
      <c r="AH110" s="27">
        <v>9.0909090909090912E-2</v>
      </c>
      <c r="AI110" s="67" t="s">
        <v>724</v>
      </c>
      <c r="AJ110" s="27">
        <v>9.0909090909090912E-2</v>
      </c>
      <c r="AK110" s="27">
        <v>9.0909090909090912E-2</v>
      </c>
      <c r="AL110" s="67" t="s">
        <v>725</v>
      </c>
      <c r="AM110" s="27">
        <v>9.0909090909090912E-2</v>
      </c>
      <c r="AN110" s="27">
        <v>0.09</v>
      </c>
      <c r="AO110" s="67" t="s">
        <v>726</v>
      </c>
      <c r="AP110" s="27">
        <v>9.0909090909090912E-2</v>
      </c>
      <c r="AQ110" s="27">
        <v>9.0909090909090912E-2</v>
      </c>
      <c r="AR110" s="70" t="s">
        <v>727</v>
      </c>
      <c r="AS110" s="27"/>
      <c r="AT110" s="27"/>
      <c r="AU110" s="89"/>
      <c r="AV110" s="27"/>
      <c r="AW110" s="27"/>
      <c r="AX110" s="75"/>
      <c r="AY110" s="27"/>
      <c r="AZ110" s="28"/>
      <c r="BA110" s="77"/>
      <c r="BB110" s="32">
        <f t="shared" si="1"/>
        <v>0.72453636363636376</v>
      </c>
      <c r="BC110" s="194"/>
    </row>
    <row r="111" spans="2:55" s="87" customFormat="1" ht="193.2" x14ac:dyDescent="0.3">
      <c r="B111" s="137"/>
      <c r="C111" s="136"/>
      <c r="D111" s="138"/>
      <c r="E111" s="138"/>
      <c r="F111" s="139"/>
      <c r="G111" s="138"/>
      <c r="H111" s="138"/>
      <c r="I111" s="138"/>
      <c r="J111" s="138"/>
      <c r="K111" s="138"/>
      <c r="L111" s="144"/>
      <c r="M111" s="134"/>
      <c r="N111" s="70" t="s">
        <v>728</v>
      </c>
      <c r="O111" s="70" t="s">
        <v>716</v>
      </c>
      <c r="P111" s="78">
        <v>44593</v>
      </c>
      <c r="Q111" s="78">
        <v>44620</v>
      </c>
      <c r="R111" s="27"/>
      <c r="S111" s="67"/>
      <c r="T111" s="75"/>
      <c r="U111" s="27">
        <v>1</v>
      </c>
      <c r="V111" s="27">
        <v>1</v>
      </c>
      <c r="W111" s="67" t="s">
        <v>729</v>
      </c>
      <c r="X111" s="27"/>
      <c r="Y111" s="27"/>
      <c r="Z111" s="75"/>
      <c r="AA111" s="27"/>
      <c r="AB111" s="88"/>
      <c r="AD111" s="27"/>
      <c r="AE111" s="27"/>
      <c r="AF111" s="75"/>
      <c r="AG111" s="27"/>
      <c r="AH111" s="27"/>
      <c r="AI111" s="75"/>
      <c r="AJ111" s="27"/>
      <c r="AK111" s="27"/>
      <c r="AL111" s="75"/>
      <c r="AM111" s="27"/>
      <c r="AN111" s="27"/>
      <c r="AO111" s="75"/>
      <c r="AP111" s="27"/>
      <c r="AQ111" s="27"/>
      <c r="AR111" s="75"/>
      <c r="AS111" s="27"/>
      <c r="AT111" s="27"/>
      <c r="AU111" s="67"/>
      <c r="AV111" s="27"/>
      <c r="AW111" s="27"/>
      <c r="AX111" s="75"/>
      <c r="AY111" s="27"/>
      <c r="AZ111" s="28"/>
      <c r="BA111" s="77"/>
      <c r="BB111" s="32">
        <f t="shared" si="1"/>
        <v>1</v>
      </c>
      <c r="BC111" s="194"/>
    </row>
    <row r="112" spans="2:55" s="87" customFormat="1" ht="69" x14ac:dyDescent="0.3">
      <c r="B112" s="137"/>
      <c r="C112" s="136"/>
      <c r="D112" s="138"/>
      <c r="E112" s="138"/>
      <c r="F112" s="139"/>
      <c r="G112" s="138"/>
      <c r="H112" s="138"/>
      <c r="I112" s="138"/>
      <c r="J112" s="138"/>
      <c r="K112" s="138"/>
      <c r="L112" s="144"/>
      <c r="M112" s="134"/>
      <c r="N112" s="70" t="s">
        <v>730</v>
      </c>
      <c r="O112" s="70" t="s">
        <v>719</v>
      </c>
      <c r="P112" s="78">
        <v>44593</v>
      </c>
      <c r="Q112" s="78">
        <v>44926</v>
      </c>
      <c r="R112" s="27"/>
      <c r="S112" s="27"/>
      <c r="T112" s="75"/>
      <c r="U112" s="27">
        <v>0.09</v>
      </c>
      <c r="V112" s="27">
        <v>0.09</v>
      </c>
      <c r="W112" s="67" t="s">
        <v>731</v>
      </c>
      <c r="X112" s="27">
        <v>9.0909090909090912E-2</v>
      </c>
      <c r="Y112" s="27">
        <v>9.0899999999999995E-2</v>
      </c>
      <c r="Z112" s="67" t="s">
        <v>721</v>
      </c>
      <c r="AA112" s="27">
        <v>9.0909090909090912E-2</v>
      </c>
      <c r="AB112" s="27">
        <v>0.09</v>
      </c>
      <c r="AC112" s="89" t="s">
        <v>732</v>
      </c>
      <c r="AD112" s="27">
        <v>9.0909090909090912E-2</v>
      </c>
      <c r="AE112" s="27">
        <v>9.0909090909090912E-2</v>
      </c>
      <c r="AF112" s="67" t="s">
        <v>733</v>
      </c>
      <c r="AG112" s="27">
        <v>9.0909090909090912E-2</v>
      </c>
      <c r="AH112" s="27">
        <v>9.0909090909090912E-2</v>
      </c>
      <c r="AI112" s="67" t="s">
        <v>734</v>
      </c>
      <c r="AJ112" s="27">
        <v>9.0909090909090912E-2</v>
      </c>
      <c r="AK112" s="27">
        <v>9.0909090909090912E-2</v>
      </c>
      <c r="AL112" s="67" t="s">
        <v>735</v>
      </c>
      <c r="AM112" s="27">
        <v>9.0909090909090912E-2</v>
      </c>
      <c r="AN112" s="27">
        <v>0.09</v>
      </c>
      <c r="AO112" s="67" t="s">
        <v>736</v>
      </c>
      <c r="AP112" s="27">
        <v>9.0909090909090912E-2</v>
      </c>
      <c r="AQ112" s="27">
        <v>9.0909090909090912E-2</v>
      </c>
      <c r="AR112" s="70" t="s">
        <v>737</v>
      </c>
      <c r="AS112" s="27"/>
      <c r="AT112" s="27"/>
      <c r="AU112" s="89"/>
      <c r="AV112" s="27"/>
      <c r="AW112" s="27"/>
      <c r="AX112" s="75"/>
      <c r="AY112" s="27"/>
      <c r="AZ112" s="28"/>
      <c r="BA112" s="77"/>
      <c r="BB112" s="32">
        <f t="shared" si="1"/>
        <v>0.72453636363636376</v>
      </c>
      <c r="BC112" s="194"/>
    </row>
    <row r="113" spans="2:55" s="87" customFormat="1" ht="55.2" x14ac:dyDescent="0.3">
      <c r="B113" s="137"/>
      <c r="C113" s="136"/>
      <c r="D113" s="138"/>
      <c r="E113" s="138"/>
      <c r="F113" s="139"/>
      <c r="G113" s="138"/>
      <c r="H113" s="138"/>
      <c r="I113" s="138"/>
      <c r="J113" s="138"/>
      <c r="K113" s="138"/>
      <c r="L113" s="144"/>
      <c r="M113" s="134"/>
      <c r="N113" s="70" t="s">
        <v>738</v>
      </c>
      <c r="O113" s="70" t="s">
        <v>739</v>
      </c>
      <c r="P113" s="78">
        <v>44621</v>
      </c>
      <c r="Q113" s="78">
        <v>44926</v>
      </c>
      <c r="R113" s="27"/>
      <c r="S113" s="27"/>
      <c r="T113" s="75"/>
      <c r="U113" s="27"/>
      <c r="V113" s="27"/>
      <c r="W113" s="75"/>
      <c r="X113" s="27">
        <v>0.25</v>
      </c>
      <c r="Y113" s="27">
        <v>0.25</v>
      </c>
      <c r="Z113" s="67" t="s">
        <v>740</v>
      </c>
      <c r="AA113" s="27"/>
      <c r="AB113" s="27"/>
      <c r="AC113" s="75"/>
      <c r="AD113" s="27"/>
      <c r="AE113" s="27"/>
      <c r="AF113" s="75"/>
      <c r="AG113" s="27">
        <v>0.25</v>
      </c>
      <c r="AH113" s="27">
        <v>0.25</v>
      </c>
      <c r="AI113" s="67" t="s">
        <v>741</v>
      </c>
      <c r="AJ113" s="27"/>
      <c r="AK113" s="27"/>
      <c r="AL113" s="75"/>
      <c r="AM113" s="27"/>
      <c r="AN113" s="27"/>
      <c r="AO113" s="75"/>
      <c r="AP113" s="27">
        <v>0.25</v>
      </c>
      <c r="AQ113" s="27">
        <v>0.25</v>
      </c>
      <c r="AR113" s="70" t="s">
        <v>741</v>
      </c>
      <c r="AS113" s="27"/>
      <c r="AT113" s="27"/>
      <c r="AU113" s="67"/>
      <c r="AV113" s="27"/>
      <c r="AW113" s="27"/>
      <c r="AX113" s="75"/>
      <c r="AY113" s="27"/>
      <c r="AZ113" s="28"/>
      <c r="BA113" s="77"/>
      <c r="BB113" s="32">
        <f t="shared" si="1"/>
        <v>0.75</v>
      </c>
      <c r="BC113" s="194"/>
    </row>
    <row r="114" spans="2:55" s="87" customFormat="1" ht="39" customHeight="1" x14ac:dyDescent="0.3">
      <c r="B114" s="137"/>
      <c r="C114" s="136"/>
      <c r="D114" s="138"/>
      <c r="E114" s="138"/>
      <c r="F114" s="139"/>
      <c r="G114" s="138"/>
      <c r="H114" s="138"/>
      <c r="I114" s="138"/>
      <c r="J114" s="138"/>
      <c r="K114" s="138"/>
      <c r="L114" s="144"/>
      <c r="M114" s="135"/>
      <c r="N114" s="70" t="s">
        <v>742</v>
      </c>
      <c r="O114" s="70" t="s">
        <v>743</v>
      </c>
      <c r="P114" s="78">
        <v>44866</v>
      </c>
      <c r="Q114" s="78">
        <v>44926</v>
      </c>
      <c r="R114" s="27"/>
      <c r="S114" s="27"/>
      <c r="T114" s="75"/>
      <c r="U114" s="27"/>
      <c r="V114" s="27"/>
      <c r="W114" s="75"/>
      <c r="X114" s="27"/>
      <c r="Y114" s="27"/>
      <c r="Z114" s="75"/>
      <c r="AA114" s="27"/>
      <c r="AB114" s="27"/>
      <c r="AC114" s="75"/>
      <c r="AD114" s="27"/>
      <c r="AE114" s="27"/>
      <c r="AF114" s="75"/>
      <c r="AG114" s="27"/>
      <c r="AH114" s="27"/>
      <c r="AI114" s="75"/>
      <c r="AJ114" s="27"/>
      <c r="AK114" s="27"/>
      <c r="AL114" s="75"/>
      <c r="AM114" s="27"/>
      <c r="AN114" s="27"/>
      <c r="AO114" s="75"/>
      <c r="AP114" s="27"/>
      <c r="AQ114" s="27"/>
      <c r="AR114" s="75"/>
      <c r="AS114" s="27"/>
      <c r="AT114" s="27"/>
      <c r="AU114" s="67"/>
      <c r="AV114" s="27"/>
      <c r="AW114" s="27"/>
      <c r="AX114" s="75"/>
      <c r="AY114" s="27"/>
      <c r="AZ114" s="28"/>
      <c r="BA114" s="77"/>
      <c r="BB114" s="32">
        <f t="shared" si="1"/>
        <v>0</v>
      </c>
      <c r="BC114" s="194"/>
    </row>
    <row r="115" spans="2:55" s="87" customFormat="1" ht="69.599999999999994" customHeight="1" x14ac:dyDescent="0.3">
      <c r="B115" s="137" t="s">
        <v>475</v>
      </c>
      <c r="C115" s="136" t="s">
        <v>399</v>
      </c>
      <c r="D115" s="138" t="s">
        <v>400</v>
      </c>
      <c r="E115" s="138" t="s">
        <v>616</v>
      </c>
      <c r="F115" s="139" t="s">
        <v>402</v>
      </c>
      <c r="G115" s="138" t="s">
        <v>710</v>
      </c>
      <c r="H115" s="138" t="s">
        <v>711</v>
      </c>
      <c r="I115" s="138" t="s">
        <v>649</v>
      </c>
      <c r="J115" s="138" t="s">
        <v>478</v>
      </c>
      <c r="K115" s="138" t="s">
        <v>45</v>
      </c>
      <c r="L115" s="144" t="s">
        <v>744</v>
      </c>
      <c r="M115" s="144" t="s">
        <v>745</v>
      </c>
      <c r="N115" s="70" t="s">
        <v>746</v>
      </c>
      <c r="O115" s="70" t="s">
        <v>747</v>
      </c>
      <c r="P115" s="78">
        <v>44593</v>
      </c>
      <c r="Q115" s="78">
        <v>44926</v>
      </c>
      <c r="R115" s="27"/>
      <c r="S115" s="75"/>
      <c r="T115" s="75"/>
      <c r="U115" s="27">
        <v>9.0909090909090912E-2</v>
      </c>
      <c r="V115" s="27">
        <v>9.0899999999999995E-2</v>
      </c>
      <c r="W115" s="67" t="s">
        <v>748</v>
      </c>
      <c r="X115" s="27">
        <v>9.0909090909090912E-2</v>
      </c>
      <c r="Y115" s="27">
        <v>9.0909090909090912E-2</v>
      </c>
      <c r="Z115" s="28" t="s">
        <v>749</v>
      </c>
      <c r="AA115" s="27">
        <v>9.0909090909090912E-2</v>
      </c>
      <c r="AB115" s="27">
        <v>0.09</v>
      </c>
      <c r="AC115" s="67" t="s">
        <v>750</v>
      </c>
      <c r="AD115" s="27">
        <v>9.0909090909090912E-2</v>
      </c>
      <c r="AE115" s="27">
        <v>9.0909090909090912E-2</v>
      </c>
      <c r="AF115" s="67" t="s">
        <v>751</v>
      </c>
      <c r="AG115" s="27">
        <v>9.0909090909090912E-2</v>
      </c>
      <c r="AH115" s="27">
        <v>9.0909090909090912E-2</v>
      </c>
      <c r="AI115" s="67" t="s">
        <v>752</v>
      </c>
      <c r="AJ115" s="27">
        <v>9.0909090909090912E-2</v>
      </c>
      <c r="AK115" s="27">
        <v>9.0909090909090912E-2</v>
      </c>
      <c r="AL115" s="67" t="s">
        <v>753</v>
      </c>
      <c r="AM115" s="27">
        <v>9.0909090909090912E-2</v>
      </c>
      <c r="AN115" s="27">
        <v>0.09</v>
      </c>
      <c r="AO115" s="67" t="s">
        <v>754</v>
      </c>
      <c r="AP115" s="27">
        <v>9.0909090909090912E-2</v>
      </c>
      <c r="AQ115" s="27">
        <v>9.0909090909090912E-2</v>
      </c>
      <c r="AR115" s="70" t="s">
        <v>755</v>
      </c>
      <c r="AS115" s="27"/>
      <c r="AT115" s="27"/>
      <c r="AU115" s="89"/>
      <c r="AV115" s="27"/>
      <c r="AW115" s="27"/>
      <c r="AX115" s="75"/>
      <c r="AY115" s="27"/>
      <c r="AZ115" s="28"/>
      <c r="BA115" s="77"/>
      <c r="BB115" s="32">
        <f t="shared" si="1"/>
        <v>0.72544545454545462</v>
      </c>
      <c r="BC115" s="194"/>
    </row>
    <row r="116" spans="2:55" s="87" customFormat="1" ht="54.6" customHeight="1" x14ac:dyDescent="0.3">
      <c r="B116" s="137"/>
      <c r="C116" s="136"/>
      <c r="D116" s="138"/>
      <c r="E116" s="138"/>
      <c r="F116" s="139"/>
      <c r="G116" s="138"/>
      <c r="H116" s="138"/>
      <c r="I116" s="138"/>
      <c r="J116" s="138"/>
      <c r="K116" s="138"/>
      <c r="L116" s="144"/>
      <c r="M116" s="144"/>
      <c r="N116" s="70" t="s">
        <v>756</v>
      </c>
      <c r="O116" s="70" t="s">
        <v>757</v>
      </c>
      <c r="P116" s="78">
        <v>44621</v>
      </c>
      <c r="Q116" s="78">
        <v>44926</v>
      </c>
      <c r="R116" s="27"/>
      <c r="S116" s="27"/>
      <c r="T116" s="75"/>
      <c r="U116" s="27"/>
      <c r="V116" s="27"/>
      <c r="W116" s="75"/>
      <c r="X116" s="27">
        <v>0.25</v>
      </c>
      <c r="Y116" s="28">
        <v>0.25</v>
      </c>
      <c r="Z116" s="67" t="s">
        <v>758</v>
      </c>
      <c r="AA116" s="27"/>
      <c r="AB116" s="27"/>
      <c r="AC116" s="75"/>
      <c r="AD116" s="27"/>
      <c r="AE116" s="27"/>
      <c r="AF116" s="75"/>
      <c r="AG116" s="27">
        <v>0.25</v>
      </c>
      <c r="AH116" s="27">
        <v>0.25</v>
      </c>
      <c r="AI116" s="67" t="s">
        <v>759</v>
      </c>
      <c r="AJ116" s="27"/>
      <c r="AK116" s="27"/>
      <c r="AL116" s="75"/>
      <c r="AM116" s="27"/>
      <c r="AN116" s="27"/>
      <c r="AO116" s="75"/>
      <c r="AP116" s="27">
        <v>0.25</v>
      </c>
      <c r="AQ116" s="27">
        <v>0.25</v>
      </c>
      <c r="AR116" s="70" t="s">
        <v>760</v>
      </c>
      <c r="AS116" s="27"/>
      <c r="AT116" s="27"/>
      <c r="AU116" s="67"/>
      <c r="AV116" s="27"/>
      <c r="AW116" s="27"/>
      <c r="AX116" s="75"/>
      <c r="AY116" s="27"/>
      <c r="AZ116" s="28"/>
      <c r="BA116" s="77"/>
      <c r="BB116" s="32">
        <f t="shared" si="1"/>
        <v>0.75</v>
      </c>
      <c r="BC116" s="194"/>
    </row>
    <row r="117" spans="2:55" s="87" customFormat="1" ht="115.2" customHeight="1" x14ac:dyDescent="0.3">
      <c r="B117" s="69" t="s">
        <v>475</v>
      </c>
      <c r="C117" s="68" t="s">
        <v>399</v>
      </c>
      <c r="D117" s="67" t="s">
        <v>400</v>
      </c>
      <c r="E117" s="67" t="s">
        <v>616</v>
      </c>
      <c r="F117" s="96" t="s">
        <v>402</v>
      </c>
      <c r="G117" s="67" t="s">
        <v>710</v>
      </c>
      <c r="H117" s="67" t="s">
        <v>711</v>
      </c>
      <c r="I117" s="67" t="s">
        <v>649</v>
      </c>
      <c r="J117" s="75" t="s">
        <v>478</v>
      </c>
      <c r="K117" s="67" t="s">
        <v>45</v>
      </c>
      <c r="L117" s="70" t="s">
        <v>761</v>
      </c>
      <c r="M117" s="70" t="s">
        <v>762</v>
      </c>
      <c r="N117" s="70" t="s">
        <v>763</v>
      </c>
      <c r="O117" s="70" t="s">
        <v>764</v>
      </c>
      <c r="P117" s="78">
        <v>44593</v>
      </c>
      <c r="Q117" s="78">
        <v>44926</v>
      </c>
      <c r="R117" s="27"/>
      <c r="S117" s="27"/>
      <c r="T117" s="75"/>
      <c r="U117" s="27"/>
      <c r="V117" s="27"/>
      <c r="W117" s="75"/>
      <c r="X117" s="27">
        <v>0.25</v>
      </c>
      <c r="Y117" s="28">
        <v>0.25</v>
      </c>
      <c r="Z117" s="67" t="s">
        <v>765</v>
      </c>
      <c r="AA117" s="27"/>
      <c r="AB117" s="27"/>
      <c r="AC117" s="75"/>
      <c r="AD117" s="27"/>
      <c r="AE117" s="27"/>
      <c r="AF117" s="75"/>
      <c r="AG117" s="27">
        <v>0.25</v>
      </c>
      <c r="AH117" s="27">
        <v>0.25</v>
      </c>
      <c r="AI117" s="67" t="s">
        <v>766</v>
      </c>
      <c r="AJ117" s="27"/>
      <c r="AK117" s="27"/>
      <c r="AL117" s="75"/>
      <c r="AM117" s="27"/>
      <c r="AN117" s="27"/>
      <c r="AO117" s="75"/>
      <c r="AP117" s="27">
        <v>0.25</v>
      </c>
      <c r="AQ117" s="27">
        <v>0.25</v>
      </c>
      <c r="AR117" s="70" t="s">
        <v>767</v>
      </c>
      <c r="AS117" s="27"/>
      <c r="AT117" s="27"/>
      <c r="AU117" s="67"/>
      <c r="AV117" s="27"/>
      <c r="AW117" s="27"/>
      <c r="AX117" s="75"/>
      <c r="AY117" s="27"/>
      <c r="AZ117" s="28"/>
      <c r="BA117" s="77"/>
      <c r="BB117" s="32">
        <f t="shared" si="1"/>
        <v>0.75</v>
      </c>
      <c r="BC117" s="194"/>
    </row>
    <row r="118" spans="2:55" s="87" customFormat="1" ht="75.599999999999994" customHeight="1" x14ac:dyDescent="0.3">
      <c r="B118" s="137" t="s">
        <v>475</v>
      </c>
      <c r="C118" s="136" t="s">
        <v>399</v>
      </c>
      <c r="D118" s="138" t="s">
        <v>400</v>
      </c>
      <c r="E118" s="138" t="s">
        <v>476</v>
      </c>
      <c r="F118" s="139" t="s">
        <v>402</v>
      </c>
      <c r="G118" s="138" t="s">
        <v>768</v>
      </c>
      <c r="H118" s="138" t="s">
        <v>404</v>
      </c>
      <c r="I118" s="138" t="s">
        <v>69</v>
      </c>
      <c r="J118" s="138" t="s">
        <v>478</v>
      </c>
      <c r="K118" s="138" t="s">
        <v>769</v>
      </c>
      <c r="L118" s="144" t="s">
        <v>770</v>
      </c>
      <c r="M118" s="144" t="s">
        <v>771</v>
      </c>
      <c r="N118" s="70" t="s">
        <v>772</v>
      </c>
      <c r="O118" s="70" t="s">
        <v>773</v>
      </c>
      <c r="P118" s="78">
        <v>44621</v>
      </c>
      <c r="Q118" s="78">
        <v>44926</v>
      </c>
      <c r="R118" s="27"/>
      <c r="S118" s="27"/>
      <c r="T118" s="75"/>
      <c r="U118" s="27"/>
      <c r="V118" s="27"/>
      <c r="W118" s="75"/>
      <c r="X118" s="27">
        <v>0.25</v>
      </c>
      <c r="Y118" s="27">
        <v>0.25</v>
      </c>
      <c r="Z118" s="67" t="s">
        <v>774</v>
      </c>
      <c r="AA118" s="27"/>
      <c r="AB118" s="27"/>
      <c r="AC118" s="75"/>
      <c r="AD118" s="27"/>
      <c r="AE118" s="27"/>
      <c r="AF118" s="75"/>
      <c r="AG118" s="27">
        <v>0.25</v>
      </c>
      <c r="AH118" s="27">
        <v>0.25</v>
      </c>
      <c r="AI118" s="67" t="s">
        <v>775</v>
      </c>
      <c r="AJ118" s="27"/>
      <c r="AK118" s="27"/>
      <c r="AL118" s="75"/>
      <c r="AM118" s="27"/>
      <c r="AN118" s="27"/>
      <c r="AO118" s="67"/>
      <c r="AP118" s="27">
        <v>0.25</v>
      </c>
      <c r="AQ118" s="27">
        <v>0.25</v>
      </c>
      <c r="AR118" s="70" t="s">
        <v>776</v>
      </c>
      <c r="AS118" s="27"/>
      <c r="AT118" s="28"/>
      <c r="AU118" s="67"/>
      <c r="AV118" s="27"/>
      <c r="AW118" s="28"/>
      <c r="AX118" s="67"/>
      <c r="AY118" s="27"/>
      <c r="AZ118" s="28"/>
      <c r="BA118" s="77"/>
      <c r="BB118" s="32">
        <f t="shared" si="1"/>
        <v>0.75</v>
      </c>
      <c r="BC118" s="194"/>
    </row>
    <row r="119" spans="2:55" s="87" customFormat="1" ht="96.6" x14ac:dyDescent="0.3">
      <c r="B119" s="137"/>
      <c r="C119" s="136"/>
      <c r="D119" s="138"/>
      <c r="E119" s="138"/>
      <c r="F119" s="139"/>
      <c r="G119" s="138"/>
      <c r="H119" s="138"/>
      <c r="I119" s="138"/>
      <c r="J119" s="138"/>
      <c r="K119" s="138"/>
      <c r="L119" s="144"/>
      <c r="M119" s="144"/>
      <c r="N119" s="70" t="s">
        <v>777</v>
      </c>
      <c r="O119" s="70" t="s">
        <v>778</v>
      </c>
      <c r="P119" s="45">
        <v>44652</v>
      </c>
      <c r="Q119" s="78">
        <v>44926</v>
      </c>
      <c r="R119" s="27"/>
      <c r="S119" s="27"/>
      <c r="T119" s="75"/>
      <c r="U119" s="27"/>
      <c r="V119" s="27"/>
      <c r="W119" s="75"/>
      <c r="X119" s="27"/>
      <c r="Y119" s="27"/>
      <c r="Z119" s="75"/>
      <c r="AA119" s="27">
        <v>0.1111111111111111</v>
      </c>
      <c r="AB119" s="27">
        <v>0.1111</v>
      </c>
      <c r="AC119" s="67" t="s">
        <v>779</v>
      </c>
      <c r="AD119" s="27">
        <v>0.1111111111111111</v>
      </c>
      <c r="AE119" s="88">
        <v>0.1111</v>
      </c>
      <c r="AF119" s="89" t="s">
        <v>780</v>
      </c>
      <c r="AG119" s="27">
        <v>0.1111111111111111</v>
      </c>
      <c r="AH119" s="27">
        <v>0.1111</v>
      </c>
      <c r="AI119" s="67" t="s">
        <v>780</v>
      </c>
      <c r="AJ119" s="27">
        <v>0.1111111111111111</v>
      </c>
      <c r="AK119" s="27">
        <v>0.1111111111111111</v>
      </c>
      <c r="AL119" s="67" t="s">
        <v>780</v>
      </c>
      <c r="AM119" s="27">
        <v>0.1111111111111111</v>
      </c>
      <c r="AN119" s="27">
        <v>0.11</v>
      </c>
      <c r="AO119" s="67" t="s">
        <v>780</v>
      </c>
      <c r="AP119" s="27">
        <v>0.1111111111111111</v>
      </c>
      <c r="AQ119" s="27">
        <v>0.1111111111111111</v>
      </c>
      <c r="AR119" s="70" t="s">
        <v>781</v>
      </c>
      <c r="AS119" s="27"/>
      <c r="AT119" s="28"/>
      <c r="AU119" s="89"/>
      <c r="AV119" s="27"/>
      <c r="AW119" s="28"/>
      <c r="AX119" s="67"/>
      <c r="AY119" s="27"/>
      <c r="AZ119" s="28"/>
      <c r="BA119" s="77"/>
      <c r="BB119" s="32">
        <f t="shared" si="1"/>
        <v>0.66552222222222235</v>
      </c>
      <c r="BC119" s="194"/>
    </row>
    <row r="120" spans="2:55" s="87" customFormat="1" ht="73.5" customHeight="1" x14ac:dyDescent="0.3">
      <c r="B120" s="137"/>
      <c r="C120" s="136"/>
      <c r="D120" s="138"/>
      <c r="E120" s="138"/>
      <c r="F120" s="139"/>
      <c r="G120" s="138"/>
      <c r="H120" s="138"/>
      <c r="I120" s="138"/>
      <c r="J120" s="138"/>
      <c r="K120" s="138"/>
      <c r="L120" s="144"/>
      <c r="M120" s="144"/>
      <c r="N120" s="70" t="s">
        <v>782</v>
      </c>
      <c r="O120" s="70" t="s">
        <v>783</v>
      </c>
      <c r="P120" s="78">
        <v>44621</v>
      </c>
      <c r="Q120" s="78">
        <v>44926</v>
      </c>
      <c r="R120" s="27"/>
      <c r="S120" s="27"/>
      <c r="T120" s="75"/>
      <c r="U120" s="27"/>
      <c r="V120" s="27"/>
      <c r="W120" s="75"/>
      <c r="X120" s="27">
        <v>0.1</v>
      </c>
      <c r="Y120" s="27">
        <v>0.1</v>
      </c>
      <c r="Z120" s="67" t="s">
        <v>784</v>
      </c>
      <c r="AA120" s="27">
        <v>0.1</v>
      </c>
      <c r="AB120" s="27">
        <v>0.1</v>
      </c>
      <c r="AC120" s="67" t="s">
        <v>784</v>
      </c>
      <c r="AD120" s="27">
        <v>0.1</v>
      </c>
      <c r="AE120" s="88">
        <v>0.1</v>
      </c>
      <c r="AF120" s="89" t="s">
        <v>785</v>
      </c>
      <c r="AG120" s="27">
        <v>0.1</v>
      </c>
      <c r="AH120" s="27">
        <v>0.1</v>
      </c>
      <c r="AI120" s="67" t="s">
        <v>785</v>
      </c>
      <c r="AJ120" s="27">
        <v>0.1</v>
      </c>
      <c r="AK120" s="27">
        <v>0.1</v>
      </c>
      <c r="AL120" s="67" t="s">
        <v>785</v>
      </c>
      <c r="AM120" s="27">
        <v>0.1</v>
      </c>
      <c r="AN120" s="27">
        <v>0.1</v>
      </c>
      <c r="AO120" s="67" t="s">
        <v>785</v>
      </c>
      <c r="AP120" s="27">
        <v>0.1</v>
      </c>
      <c r="AQ120" s="27">
        <v>0.1</v>
      </c>
      <c r="AR120" s="70" t="s">
        <v>786</v>
      </c>
      <c r="AS120" s="27"/>
      <c r="AT120" s="28"/>
      <c r="AU120" s="89"/>
      <c r="AV120" s="27"/>
      <c r="AW120" s="28"/>
      <c r="AX120" s="67"/>
      <c r="AY120" s="27"/>
      <c r="AZ120" s="28"/>
      <c r="BA120" s="77"/>
      <c r="BB120" s="32">
        <f t="shared" si="1"/>
        <v>0.7</v>
      </c>
      <c r="BC120" s="194"/>
    </row>
    <row r="121" spans="2:55" s="87" customFormat="1" ht="81" customHeight="1" x14ac:dyDescent="0.3">
      <c r="B121" s="137"/>
      <c r="C121" s="136"/>
      <c r="D121" s="138"/>
      <c r="E121" s="138"/>
      <c r="F121" s="139"/>
      <c r="G121" s="138"/>
      <c r="H121" s="138"/>
      <c r="I121" s="138"/>
      <c r="J121" s="138"/>
      <c r="K121" s="138"/>
      <c r="L121" s="144"/>
      <c r="M121" s="144"/>
      <c r="N121" s="70" t="s">
        <v>787</v>
      </c>
      <c r="O121" s="70" t="s">
        <v>788</v>
      </c>
      <c r="P121" s="78">
        <v>44621</v>
      </c>
      <c r="Q121" s="78">
        <v>44926</v>
      </c>
      <c r="R121" s="27"/>
      <c r="S121" s="27"/>
      <c r="T121" s="75"/>
      <c r="U121" s="27"/>
      <c r="V121" s="27"/>
      <c r="W121" s="75"/>
      <c r="X121" s="27">
        <v>0.25</v>
      </c>
      <c r="Y121" s="27">
        <v>0.25</v>
      </c>
      <c r="Z121" s="67" t="s">
        <v>789</v>
      </c>
      <c r="AA121" s="27"/>
      <c r="AB121" s="27"/>
      <c r="AC121" s="75"/>
      <c r="AD121" s="27"/>
      <c r="AE121" s="27"/>
      <c r="AF121" s="75"/>
      <c r="AG121" s="27">
        <v>0.25</v>
      </c>
      <c r="AH121" s="27">
        <v>0.25</v>
      </c>
      <c r="AI121" s="67" t="s">
        <v>790</v>
      </c>
      <c r="AJ121" s="27"/>
      <c r="AK121" s="27"/>
      <c r="AL121" s="75"/>
      <c r="AM121" s="27"/>
      <c r="AN121" s="27"/>
      <c r="AO121" s="67"/>
      <c r="AP121" s="27">
        <v>0.25</v>
      </c>
      <c r="AQ121" s="27">
        <v>0.25</v>
      </c>
      <c r="AR121" s="70" t="s">
        <v>791</v>
      </c>
      <c r="AS121" s="27"/>
      <c r="AT121" s="28"/>
      <c r="AU121" s="67"/>
      <c r="AV121" s="27"/>
      <c r="AW121" s="28"/>
      <c r="AX121" s="67"/>
      <c r="AY121" s="27"/>
      <c r="AZ121" s="28"/>
      <c r="BA121" s="77"/>
      <c r="BB121" s="32">
        <f t="shared" si="1"/>
        <v>0.75</v>
      </c>
      <c r="BC121" s="194"/>
    </row>
    <row r="122" spans="2:55" s="87" customFormat="1" ht="81.599999999999994" customHeight="1" x14ac:dyDescent="0.3">
      <c r="B122" s="137" t="s">
        <v>475</v>
      </c>
      <c r="C122" s="136" t="s">
        <v>399</v>
      </c>
      <c r="D122" s="138" t="s">
        <v>400</v>
      </c>
      <c r="E122" s="138" t="s">
        <v>476</v>
      </c>
      <c r="F122" s="139" t="s">
        <v>402</v>
      </c>
      <c r="G122" s="138" t="s">
        <v>768</v>
      </c>
      <c r="H122" s="138" t="s">
        <v>404</v>
      </c>
      <c r="I122" s="138" t="s">
        <v>69</v>
      </c>
      <c r="J122" s="138" t="s">
        <v>45</v>
      </c>
      <c r="K122" s="138" t="s">
        <v>792</v>
      </c>
      <c r="L122" s="144" t="s">
        <v>793</v>
      </c>
      <c r="M122" s="144" t="s">
        <v>794</v>
      </c>
      <c r="N122" s="86" t="s">
        <v>795</v>
      </c>
      <c r="O122" s="70" t="s">
        <v>764</v>
      </c>
      <c r="P122" s="78">
        <v>44593</v>
      </c>
      <c r="Q122" s="78">
        <v>44926</v>
      </c>
      <c r="R122" s="27"/>
      <c r="S122" s="27"/>
      <c r="T122" s="75"/>
      <c r="U122" s="27">
        <v>9.0909090909090912E-2</v>
      </c>
      <c r="V122" s="27">
        <v>9.0899999999999995E-2</v>
      </c>
      <c r="W122" s="67" t="s">
        <v>796</v>
      </c>
      <c r="X122" s="27">
        <v>9.0909090909090912E-2</v>
      </c>
      <c r="Y122" s="27">
        <v>9.0899999999999995E-2</v>
      </c>
      <c r="Z122" s="67" t="s">
        <v>797</v>
      </c>
      <c r="AA122" s="27">
        <v>9.0909090909090912E-2</v>
      </c>
      <c r="AB122" s="27">
        <v>9.0909090909090912E-2</v>
      </c>
      <c r="AC122" s="67" t="s">
        <v>797</v>
      </c>
      <c r="AD122" s="27">
        <v>9.0909090909090912E-2</v>
      </c>
      <c r="AE122" s="27">
        <v>9.0899999999999995E-2</v>
      </c>
      <c r="AF122" s="67" t="s">
        <v>797</v>
      </c>
      <c r="AG122" s="27">
        <v>9.0909090909090912E-2</v>
      </c>
      <c r="AH122" s="27">
        <v>9.0899999999999995E-2</v>
      </c>
      <c r="AI122" s="67" t="s">
        <v>797</v>
      </c>
      <c r="AJ122" s="27">
        <v>9.0909090909090912E-2</v>
      </c>
      <c r="AK122" s="27">
        <v>9.0909090909090912E-2</v>
      </c>
      <c r="AL122" s="67" t="s">
        <v>797</v>
      </c>
      <c r="AM122" s="27">
        <v>9.0909090909090912E-2</v>
      </c>
      <c r="AN122" s="27">
        <v>0.09</v>
      </c>
      <c r="AO122" s="67" t="s">
        <v>798</v>
      </c>
      <c r="AP122" s="27">
        <v>9.0909090909090912E-2</v>
      </c>
      <c r="AQ122" s="27">
        <v>9.0909090909090912E-2</v>
      </c>
      <c r="AR122" s="70" t="s">
        <v>799</v>
      </c>
      <c r="AS122" s="27"/>
      <c r="AT122" s="28"/>
      <c r="AU122" s="89"/>
      <c r="AV122" s="27"/>
      <c r="AW122" s="28"/>
      <c r="AX122" s="67"/>
      <c r="AY122" s="27"/>
      <c r="AZ122" s="28"/>
      <c r="BA122" s="77"/>
      <c r="BB122" s="32">
        <f t="shared" si="1"/>
        <v>0.72632727272727271</v>
      </c>
      <c r="BC122" s="194"/>
    </row>
    <row r="123" spans="2:55" s="87" customFormat="1" ht="67.95" customHeight="1" x14ac:dyDescent="0.3">
      <c r="B123" s="137"/>
      <c r="C123" s="136"/>
      <c r="D123" s="138"/>
      <c r="E123" s="138"/>
      <c r="F123" s="139"/>
      <c r="G123" s="138"/>
      <c r="H123" s="138"/>
      <c r="I123" s="138"/>
      <c r="J123" s="138"/>
      <c r="K123" s="138"/>
      <c r="L123" s="144"/>
      <c r="M123" s="144"/>
      <c r="N123" s="70" t="s">
        <v>800</v>
      </c>
      <c r="O123" s="70" t="s">
        <v>764</v>
      </c>
      <c r="P123" s="78">
        <v>44593</v>
      </c>
      <c r="Q123" s="78">
        <v>44926</v>
      </c>
      <c r="R123" s="27"/>
      <c r="S123" s="27"/>
      <c r="T123" s="75"/>
      <c r="U123" s="27">
        <v>9.0909090909090912E-2</v>
      </c>
      <c r="V123" s="27">
        <v>9.0899999999999995E-2</v>
      </c>
      <c r="W123" s="67" t="s">
        <v>801</v>
      </c>
      <c r="X123" s="27">
        <v>9.0909090909090912E-2</v>
      </c>
      <c r="Y123" s="27">
        <v>9.0899999999999995E-2</v>
      </c>
      <c r="Z123" s="67" t="s">
        <v>802</v>
      </c>
      <c r="AA123" s="27">
        <v>9.0909090909090912E-2</v>
      </c>
      <c r="AB123" s="27">
        <v>9.0909090909090912E-2</v>
      </c>
      <c r="AC123" s="67" t="s">
        <v>802</v>
      </c>
      <c r="AD123" s="27">
        <v>9.0909090909090912E-2</v>
      </c>
      <c r="AE123" s="27">
        <v>9.0899999999999995E-2</v>
      </c>
      <c r="AF123" s="67" t="s">
        <v>803</v>
      </c>
      <c r="AG123" s="27">
        <v>9.0909090909090912E-2</v>
      </c>
      <c r="AH123" s="27">
        <v>9.0899999999999995E-2</v>
      </c>
      <c r="AI123" s="67" t="s">
        <v>803</v>
      </c>
      <c r="AJ123" s="27">
        <v>9.0909090909090912E-2</v>
      </c>
      <c r="AK123" s="27">
        <v>9.0909090909090912E-2</v>
      </c>
      <c r="AL123" s="67" t="s">
        <v>803</v>
      </c>
      <c r="AM123" s="27">
        <v>9.0909090909090912E-2</v>
      </c>
      <c r="AN123" s="27">
        <v>0.09</v>
      </c>
      <c r="AO123" s="67" t="s">
        <v>804</v>
      </c>
      <c r="AP123" s="27">
        <v>9.0909090909090912E-2</v>
      </c>
      <c r="AQ123" s="27">
        <v>9.0909090909090912E-2</v>
      </c>
      <c r="AR123" s="70" t="s">
        <v>805</v>
      </c>
      <c r="AS123" s="27"/>
      <c r="AT123" s="28"/>
      <c r="AU123" s="89"/>
      <c r="AV123" s="27"/>
      <c r="AW123" s="28"/>
      <c r="AX123" s="67"/>
      <c r="AY123" s="27"/>
      <c r="AZ123" s="28"/>
      <c r="BA123" s="77"/>
      <c r="BB123" s="32">
        <f t="shared" si="1"/>
        <v>0.72632727272727271</v>
      </c>
      <c r="BC123" s="194"/>
    </row>
    <row r="124" spans="2:55" s="87" customFormat="1" ht="82.8" x14ac:dyDescent="0.3">
      <c r="B124" s="137"/>
      <c r="C124" s="136"/>
      <c r="D124" s="138"/>
      <c r="E124" s="138"/>
      <c r="F124" s="139"/>
      <c r="G124" s="138"/>
      <c r="H124" s="138"/>
      <c r="I124" s="138"/>
      <c r="J124" s="138"/>
      <c r="K124" s="138"/>
      <c r="L124" s="144"/>
      <c r="M124" s="144"/>
      <c r="N124" s="74" t="s">
        <v>806</v>
      </c>
      <c r="O124" s="74" t="s">
        <v>807</v>
      </c>
      <c r="P124" s="78">
        <v>44593</v>
      </c>
      <c r="Q124" s="78">
        <v>44926</v>
      </c>
      <c r="R124" s="27"/>
      <c r="S124" s="27"/>
      <c r="T124" s="75"/>
      <c r="U124" s="27">
        <v>9.0909090909090912E-2</v>
      </c>
      <c r="V124" s="27">
        <v>9.0899999999999995E-2</v>
      </c>
      <c r="W124" s="67" t="s">
        <v>808</v>
      </c>
      <c r="X124" s="27">
        <v>9.0909090909090912E-2</v>
      </c>
      <c r="Y124" s="27">
        <v>9.0899999999999995E-2</v>
      </c>
      <c r="Z124" s="67" t="s">
        <v>809</v>
      </c>
      <c r="AA124" s="27">
        <v>9.0909090909090912E-2</v>
      </c>
      <c r="AB124" s="27">
        <v>9.0909090909090912E-2</v>
      </c>
      <c r="AC124" s="67" t="s">
        <v>809</v>
      </c>
      <c r="AD124" s="27">
        <v>9.0909090909090912E-2</v>
      </c>
      <c r="AE124" s="27">
        <v>9.0899999999999995E-2</v>
      </c>
      <c r="AF124" s="67" t="s">
        <v>809</v>
      </c>
      <c r="AG124" s="27">
        <v>9.0909090909090912E-2</v>
      </c>
      <c r="AH124" s="27">
        <v>9.0899999999999995E-2</v>
      </c>
      <c r="AI124" s="67" t="s">
        <v>809</v>
      </c>
      <c r="AJ124" s="27">
        <v>9.0909090909090912E-2</v>
      </c>
      <c r="AK124" s="27">
        <v>9.0909090909090912E-2</v>
      </c>
      <c r="AL124" s="67" t="s">
        <v>809</v>
      </c>
      <c r="AM124" s="27">
        <v>9.0909090909090912E-2</v>
      </c>
      <c r="AN124" s="27">
        <v>0.09</v>
      </c>
      <c r="AO124" s="67" t="s">
        <v>810</v>
      </c>
      <c r="AP124" s="27">
        <v>9.0909090909090912E-2</v>
      </c>
      <c r="AQ124" s="27">
        <v>9.0909090909090912E-2</v>
      </c>
      <c r="AR124" s="70" t="s">
        <v>811</v>
      </c>
      <c r="AS124" s="27"/>
      <c r="AT124" s="28"/>
      <c r="AU124" s="89"/>
      <c r="AV124" s="27"/>
      <c r="AW124" s="28"/>
      <c r="AX124" s="67"/>
      <c r="AY124" s="27"/>
      <c r="AZ124" s="28"/>
      <c r="BA124" s="77"/>
      <c r="BB124" s="32">
        <f t="shared" si="1"/>
        <v>0.72632727272727271</v>
      </c>
      <c r="BC124" s="194"/>
    </row>
    <row r="125" spans="2:55" s="87" customFormat="1" ht="120.6" customHeight="1" x14ac:dyDescent="0.3">
      <c r="B125" s="130" t="s">
        <v>475</v>
      </c>
      <c r="C125" s="148" t="s">
        <v>399</v>
      </c>
      <c r="D125" s="133" t="s">
        <v>400</v>
      </c>
      <c r="E125" s="133" t="s">
        <v>476</v>
      </c>
      <c r="F125" s="140" t="s">
        <v>402</v>
      </c>
      <c r="G125" s="133" t="s">
        <v>477</v>
      </c>
      <c r="H125" s="133" t="s">
        <v>404</v>
      </c>
      <c r="I125" s="94" t="s">
        <v>69</v>
      </c>
      <c r="J125" s="94" t="s">
        <v>478</v>
      </c>
      <c r="K125" s="94" t="s">
        <v>45</v>
      </c>
      <c r="L125" s="94" t="s">
        <v>812</v>
      </c>
      <c r="M125" s="107" t="s">
        <v>813</v>
      </c>
      <c r="N125" s="70" t="s">
        <v>814</v>
      </c>
      <c r="O125" s="70" t="s">
        <v>815</v>
      </c>
      <c r="P125" s="78">
        <v>44562</v>
      </c>
      <c r="Q125" s="78">
        <v>44834</v>
      </c>
      <c r="R125" s="27">
        <v>0.1111111111111111</v>
      </c>
      <c r="S125" s="27">
        <v>0.1111111111111111</v>
      </c>
      <c r="T125" s="67" t="s">
        <v>816</v>
      </c>
      <c r="U125" s="27">
        <v>0.1111111111111111</v>
      </c>
      <c r="V125" s="27">
        <v>0.1111</v>
      </c>
      <c r="W125" s="67" t="s">
        <v>817</v>
      </c>
      <c r="X125" s="27">
        <v>0.1111111111111111</v>
      </c>
      <c r="Y125" s="27">
        <v>0.1111</v>
      </c>
      <c r="Z125" s="67" t="s">
        <v>818</v>
      </c>
      <c r="AA125" s="27">
        <v>0.1111111111111111</v>
      </c>
      <c r="AB125" s="27">
        <v>0.1111111111111111</v>
      </c>
      <c r="AC125" s="67" t="s">
        <v>818</v>
      </c>
      <c r="AD125" s="27">
        <v>0.1111111111111111</v>
      </c>
      <c r="AE125" s="27">
        <v>0.1111111111111111</v>
      </c>
      <c r="AF125" s="67" t="s">
        <v>819</v>
      </c>
      <c r="AG125" s="27">
        <v>0.1111111111111111</v>
      </c>
      <c r="AH125" s="88">
        <v>0.1111111111111111</v>
      </c>
      <c r="AI125" s="89" t="s">
        <v>820</v>
      </c>
      <c r="AJ125" s="27">
        <v>0.1111111111111111</v>
      </c>
      <c r="AK125" s="27">
        <v>0.1111111111111111</v>
      </c>
      <c r="AL125" s="67" t="s">
        <v>821</v>
      </c>
      <c r="AM125" s="27">
        <v>0.1111111111111111</v>
      </c>
      <c r="AN125" s="27">
        <v>0.11</v>
      </c>
      <c r="AO125" s="67" t="s">
        <v>822</v>
      </c>
      <c r="AP125" s="27">
        <v>0.1111111111111111</v>
      </c>
      <c r="AQ125" s="27">
        <v>0.1111111111111111</v>
      </c>
      <c r="AR125" s="70" t="s">
        <v>823</v>
      </c>
      <c r="AS125" s="27"/>
      <c r="AT125" s="27"/>
      <c r="AU125" s="75"/>
      <c r="AV125" s="27"/>
      <c r="AW125" s="27"/>
      <c r="AX125" s="75"/>
      <c r="AY125" s="27"/>
      <c r="AZ125" s="27"/>
      <c r="BA125" s="77"/>
      <c r="BB125" s="32">
        <f t="shared" si="1"/>
        <v>0.99886666666666657</v>
      </c>
      <c r="BC125" s="194"/>
    </row>
    <row r="126" spans="2:55" s="87" customFormat="1" ht="87.6" customHeight="1" x14ac:dyDescent="0.3">
      <c r="B126" s="131"/>
      <c r="C126" s="149"/>
      <c r="D126" s="134"/>
      <c r="E126" s="134"/>
      <c r="F126" s="141"/>
      <c r="G126" s="134"/>
      <c r="H126" s="134"/>
      <c r="I126" s="94" t="s">
        <v>69</v>
      </c>
      <c r="J126" s="94" t="s">
        <v>478</v>
      </c>
      <c r="K126" s="94" t="s">
        <v>45</v>
      </c>
      <c r="L126" s="94" t="s">
        <v>812</v>
      </c>
      <c r="M126" s="107" t="s">
        <v>813</v>
      </c>
      <c r="N126" s="70" t="s">
        <v>824</v>
      </c>
      <c r="O126" s="70" t="s">
        <v>825</v>
      </c>
      <c r="P126" s="78">
        <v>44593</v>
      </c>
      <c r="Q126" s="78">
        <v>44926</v>
      </c>
      <c r="R126" s="27">
        <v>0.25</v>
      </c>
      <c r="S126" s="27">
        <v>0.25</v>
      </c>
      <c r="T126" s="67" t="s">
        <v>826</v>
      </c>
      <c r="U126" s="27"/>
      <c r="V126" s="27"/>
      <c r="W126" s="75"/>
      <c r="X126" s="27"/>
      <c r="Y126" s="27"/>
      <c r="Z126" s="75"/>
      <c r="AA126" s="27">
        <v>0.25</v>
      </c>
      <c r="AB126" s="27">
        <v>0.25</v>
      </c>
      <c r="AC126" s="67" t="s">
        <v>827</v>
      </c>
      <c r="AD126" s="27"/>
      <c r="AE126" s="27"/>
      <c r="AF126" s="75"/>
      <c r="AG126" s="27"/>
      <c r="AH126" s="27"/>
      <c r="AI126" s="75"/>
      <c r="AJ126" s="27">
        <v>0.25</v>
      </c>
      <c r="AK126" s="27">
        <v>0.25</v>
      </c>
      <c r="AL126" s="67" t="s">
        <v>828</v>
      </c>
      <c r="AM126" s="27"/>
      <c r="AN126" s="27"/>
      <c r="AO126" s="75"/>
      <c r="AP126" s="27"/>
      <c r="AQ126" s="27"/>
      <c r="AR126" s="75"/>
      <c r="AS126" s="27"/>
      <c r="AT126" s="27"/>
      <c r="AU126" s="89"/>
      <c r="AV126" s="27"/>
      <c r="AW126" s="27"/>
      <c r="AX126" s="75"/>
      <c r="AY126" s="27"/>
      <c r="AZ126" s="27"/>
      <c r="BA126" s="77"/>
      <c r="BB126" s="32">
        <f t="shared" si="1"/>
        <v>0.75</v>
      </c>
      <c r="BC126" s="194"/>
    </row>
    <row r="127" spans="2:55" s="87" customFormat="1" ht="119.4" customHeight="1" x14ac:dyDescent="0.3">
      <c r="B127" s="131"/>
      <c r="C127" s="149"/>
      <c r="D127" s="134"/>
      <c r="E127" s="134"/>
      <c r="F127" s="141"/>
      <c r="G127" s="134"/>
      <c r="H127" s="134"/>
      <c r="I127" s="94" t="s">
        <v>829</v>
      </c>
      <c r="J127" s="94" t="s">
        <v>478</v>
      </c>
      <c r="K127" s="94" t="s">
        <v>45</v>
      </c>
      <c r="L127" s="94" t="s">
        <v>812</v>
      </c>
      <c r="M127" s="94" t="s">
        <v>813</v>
      </c>
      <c r="N127" s="70" t="s">
        <v>830</v>
      </c>
      <c r="O127" s="70" t="s">
        <v>831</v>
      </c>
      <c r="P127" s="78">
        <v>44621</v>
      </c>
      <c r="Q127" s="78">
        <v>44926</v>
      </c>
      <c r="R127" s="27"/>
      <c r="S127" s="27"/>
      <c r="T127" s="75"/>
      <c r="U127" s="27"/>
      <c r="V127" s="27"/>
      <c r="W127" s="75"/>
      <c r="X127" s="27">
        <v>0.25</v>
      </c>
      <c r="Y127" s="27">
        <v>0.25</v>
      </c>
      <c r="Z127" s="67" t="s">
        <v>832</v>
      </c>
      <c r="AA127" s="27"/>
      <c r="AB127" s="27"/>
      <c r="AC127" s="75"/>
      <c r="AD127" s="27"/>
      <c r="AE127" s="27"/>
      <c r="AF127" s="75"/>
      <c r="AG127" s="27">
        <v>0.25</v>
      </c>
      <c r="AH127" s="27">
        <v>0.25</v>
      </c>
      <c r="AI127" s="67" t="s">
        <v>833</v>
      </c>
      <c r="AJ127" s="27"/>
      <c r="AK127" s="27"/>
      <c r="AL127" s="75"/>
      <c r="AM127" s="27"/>
      <c r="AN127" s="27"/>
      <c r="AO127" s="75"/>
      <c r="AP127" s="27">
        <v>0.25</v>
      </c>
      <c r="AQ127" s="27">
        <v>0.25</v>
      </c>
      <c r="AR127" s="70" t="s">
        <v>834</v>
      </c>
      <c r="AS127" s="27"/>
      <c r="AT127" s="27"/>
      <c r="AU127" s="75"/>
      <c r="AV127" s="27"/>
      <c r="AW127" s="27"/>
      <c r="AX127" s="75"/>
      <c r="AY127" s="27"/>
      <c r="AZ127" s="27"/>
      <c r="BA127" s="77"/>
      <c r="BB127" s="32">
        <f t="shared" si="1"/>
        <v>0.75</v>
      </c>
      <c r="BC127" s="194"/>
    </row>
    <row r="128" spans="2:55" s="87" customFormat="1" ht="157.19999999999999" customHeight="1" x14ac:dyDescent="0.3">
      <c r="B128" s="131"/>
      <c r="C128" s="149"/>
      <c r="D128" s="134"/>
      <c r="E128" s="134"/>
      <c r="F128" s="141"/>
      <c r="G128" s="134"/>
      <c r="H128" s="134"/>
      <c r="I128" s="94" t="s">
        <v>829</v>
      </c>
      <c r="J128" s="94" t="s">
        <v>478</v>
      </c>
      <c r="K128" s="94" t="s">
        <v>45</v>
      </c>
      <c r="L128" s="94" t="s">
        <v>812</v>
      </c>
      <c r="M128" s="94" t="s">
        <v>813</v>
      </c>
      <c r="N128" s="86" t="s">
        <v>835</v>
      </c>
      <c r="O128" s="67" t="s">
        <v>836</v>
      </c>
      <c r="P128" s="78">
        <v>44621</v>
      </c>
      <c r="Q128" s="78">
        <v>44926</v>
      </c>
      <c r="R128" s="27"/>
      <c r="S128" s="27"/>
      <c r="T128" s="75"/>
      <c r="U128" s="27"/>
      <c r="V128" s="27"/>
      <c r="W128" s="75"/>
      <c r="X128" s="27">
        <v>0.05</v>
      </c>
      <c r="Y128" s="88">
        <v>0.05</v>
      </c>
      <c r="Z128" s="67" t="s">
        <v>837</v>
      </c>
      <c r="AA128" s="27">
        <v>0.05</v>
      </c>
      <c r="AB128" s="77">
        <v>0.05</v>
      </c>
      <c r="AC128" s="67" t="s">
        <v>838</v>
      </c>
      <c r="AD128" s="27">
        <v>0.1</v>
      </c>
      <c r="AE128" s="27">
        <v>0.1</v>
      </c>
      <c r="AF128" s="89" t="s">
        <v>839</v>
      </c>
      <c r="AG128" s="27">
        <v>0.1</v>
      </c>
      <c r="AH128" s="88">
        <v>0.1</v>
      </c>
      <c r="AI128" s="89" t="s">
        <v>840</v>
      </c>
      <c r="AJ128" s="27">
        <v>0.1</v>
      </c>
      <c r="AK128" s="27">
        <v>0</v>
      </c>
      <c r="AL128" s="67" t="s">
        <v>841</v>
      </c>
      <c r="AM128" s="27">
        <v>0.1</v>
      </c>
      <c r="AN128" s="27">
        <v>0.1</v>
      </c>
      <c r="AO128" s="67" t="s">
        <v>842</v>
      </c>
      <c r="AP128" s="27">
        <v>0.1</v>
      </c>
      <c r="AQ128" s="27">
        <v>0.2</v>
      </c>
      <c r="AR128" s="70" t="s">
        <v>843</v>
      </c>
      <c r="AS128" s="27"/>
      <c r="AT128" s="27"/>
      <c r="AU128" s="89"/>
      <c r="AV128" s="27"/>
      <c r="AW128" s="27"/>
      <c r="AX128" s="75"/>
      <c r="AY128" s="27"/>
      <c r="AZ128" s="27"/>
      <c r="BA128" s="77"/>
      <c r="BB128" s="32">
        <f t="shared" si="1"/>
        <v>0.60000000000000009</v>
      </c>
      <c r="BC128" s="194"/>
    </row>
    <row r="129" spans="2:55" s="87" customFormat="1" ht="98.4" customHeight="1" x14ac:dyDescent="0.3">
      <c r="B129" s="132"/>
      <c r="C129" s="150"/>
      <c r="D129" s="135"/>
      <c r="E129" s="135"/>
      <c r="F129" s="142"/>
      <c r="G129" s="135"/>
      <c r="H129" s="135"/>
      <c r="I129" s="94" t="s">
        <v>69</v>
      </c>
      <c r="J129" s="94" t="s">
        <v>478</v>
      </c>
      <c r="K129" s="94" t="s">
        <v>45</v>
      </c>
      <c r="L129" s="94" t="s">
        <v>812</v>
      </c>
      <c r="M129" s="94" t="s">
        <v>813</v>
      </c>
      <c r="N129" s="70" t="s">
        <v>844</v>
      </c>
      <c r="O129" s="67" t="s">
        <v>845</v>
      </c>
      <c r="P129" s="78">
        <v>44866</v>
      </c>
      <c r="Q129" s="78">
        <v>44926</v>
      </c>
      <c r="R129" s="27"/>
      <c r="S129" s="27"/>
      <c r="T129" s="75"/>
      <c r="U129" s="27"/>
      <c r="V129" s="27"/>
      <c r="W129" s="75"/>
      <c r="X129" s="27"/>
      <c r="Y129" s="27"/>
      <c r="Z129" s="75"/>
      <c r="AA129" s="27"/>
      <c r="AB129" s="27"/>
      <c r="AC129" s="75"/>
      <c r="AD129" s="27"/>
      <c r="AE129" s="27"/>
      <c r="AF129" s="75"/>
      <c r="AG129" s="27"/>
      <c r="AH129" s="27"/>
      <c r="AI129" s="75"/>
      <c r="AJ129" s="27"/>
      <c r="AK129" s="27"/>
      <c r="AL129" s="75"/>
      <c r="AM129" s="27"/>
      <c r="AN129" s="27"/>
      <c r="AO129" s="75"/>
      <c r="AP129" s="27"/>
      <c r="AQ129" s="27"/>
      <c r="AR129" s="75"/>
      <c r="AS129" s="27"/>
      <c r="AT129" s="27"/>
      <c r="AU129" s="75"/>
      <c r="AV129" s="27"/>
      <c r="AW129" s="27"/>
      <c r="AX129" s="75"/>
      <c r="AY129" s="27"/>
      <c r="AZ129" s="27"/>
      <c r="BA129" s="77"/>
      <c r="BB129" s="32">
        <f t="shared" si="1"/>
        <v>0</v>
      </c>
      <c r="BC129" s="194"/>
    </row>
    <row r="130" spans="2:55" s="87" customFormat="1" ht="127.2" customHeight="1" x14ac:dyDescent="0.3">
      <c r="B130" s="137" t="s">
        <v>475</v>
      </c>
      <c r="C130" s="136" t="s">
        <v>399</v>
      </c>
      <c r="D130" s="138" t="s">
        <v>400</v>
      </c>
      <c r="E130" s="138" t="s">
        <v>476</v>
      </c>
      <c r="F130" s="139" t="s">
        <v>402</v>
      </c>
      <c r="G130" s="95" t="s">
        <v>569</v>
      </c>
      <c r="H130" s="95" t="s">
        <v>404</v>
      </c>
      <c r="I130" s="95" t="s">
        <v>69</v>
      </c>
      <c r="J130" s="138" t="s">
        <v>45</v>
      </c>
      <c r="K130" s="138" t="s">
        <v>846</v>
      </c>
      <c r="L130" s="95" t="s">
        <v>847</v>
      </c>
      <c r="M130" s="95" t="s">
        <v>848</v>
      </c>
      <c r="N130" s="70" t="s">
        <v>849</v>
      </c>
      <c r="O130" s="70" t="s">
        <v>850</v>
      </c>
      <c r="P130" s="78">
        <v>44562</v>
      </c>
      <c r="Q130" s="78">
        <v>44926</v>
      </c>
      <c r="R130" s="27">
        <v>8.3333333333333343E-2</v>
      </c>
      <c r="S130" s="27">
        <v>8.3333333333333343E-2</v>
      </c>
      <c r="T130" s="67" t="s">
        <v>851</v>
      </c>
      <c r="U130" s="27">
        <v>8.3333333333333343E-2</v>
      </c>
      <c r="V130" s="27">
        <v>8.3333333333333343E-2</v>
      </c>
      <c r="W130" s="67" t="s">
        <v>852</v>
      </c>
      <c r="X130" s="27">
        <v>8.3333333333333343E-2</v>
      </c>
      <c r="Y130" s="27">
        <v>8.3299999999999999E-2</v>
      </c>
      <c r="Z130" s="67" t="s">
        <v>853</v>
      </c>
      <c r="AA130" s="27">
        <v>8.3333333333333343E-2</v>
      </c>
      <c r="AB130" s="27">
        <v>8.3299999999999999E-2</v>
      </c>
      <c r="AC130" s="89" t="s">
        <v>854</v>
      </c>
      <c r="AD130" s="27">
        <v>8.3333333333333343E-2</v>
      </c>
      <c r="AE130" s="27">
        <v>8.3333333333333343E-2</v>
      </c>
      <c r="AF130" s="89" t="s">
        <v>855</v>
      </c>
      <c r="AG130" s="27">
        <v>8.3333333333333343E-2</v>
      </c>
      <c r="AH130" s="27">
        <v>8.3333333333333343E-2</v>
      </c>
      <c r="AI130" s="67" t="s">
        <v>856</v>
      </c>
      <c r="AJ130" s="27">
        <v>8.3333333333333343E-2</v>
      </c>
      <c r="AK130" s="27">
        <v>8.3333333333333343E-2</v>
      </c>
      <c r="AL130" s="67" t="s">
        <v>857</v>
      </c>
      <c r="AM130" s="27">
        <v>8.3333333333333343E-2</v>
      </c>
      <c r="AN130" s="27">
        <v>0.08</v>
      </c>
      <c r="AO130" s="67" t="s">
        <v>858</v>
      </c>
      <c r="AP130" s="27">
        <v>8.3333333333333343E-2</v>
      </c>
      <c r="AQ130" s="27">
        <v>8.3333333333333343E-2</v>
      </c>
      <c r="AR130" s="70" t="s">
        <v>859</v>
      </c>
      <c r="AS130" s="27"/>
      <c r="AT130" s="28"/>
      <c r="AU130" s="89"/>
      <c r="AV130" s="27"/>
      <c r="AW130" s="28"/>
      <c r="AX130" s="67"/>
      <c r="AY130" s="27"/>
      <c r="AZ130" s="28"/>
      <c r="BA130" s="77"/>
      <c r="BB130" s="32" t="e">
        <f>S130+V130+Y130+AB130+#REF!+AH130+AK130+AN130+AQ130+AT130+AW130+AZ130</f>
        <v>#REF!</v>
      </c>
      <c r="BC130" s="194"/>
    </row>
    <row r="131" spans="2:55" s="87" customFormat="1" ht="132.6" customHeight="1" x14ac:dyDescent="0.3">
      <c r="B131" s="137"/>
      <c r="C131" s="136"/>
      <c r="D131" s="138"/>
      <c r="E131" s="138"/>
      <c r="F131" s="139"/>
      <c r="G131" s="95" t="s">
        <v>569</v>
      </c>
      <c r="H131" s="95" t="s">
        <v>404</v>
      </c>
      <c r="I131" s="95" t="s">
        <v>69</v>
      </c>
      <c r="J131" s="138"/>
      <c r="K131" s="138"/>
      <c r="L131" s="95" t="s">
        <v>847</v>
      </c>
      <c r="M131" s="95" t="s">
        <v>848</v>
      </c>
      <c r="N131" s="70" t="s">
        <v>860</v>
      </c>
      <c r="O131" s="70" t="s">
        <v>861</v>
      </c>
      <c r="P131" s="78">
        <v>44562</v>
      </c>
      <c r="Q131" s="78">
        <v>44926</v>
      </c>
      <c r="R131" s="27">
        <v>8.3333333333333343E-2</v>
      </c>
      <c r="S131" s="27">
        <v>8.3333333333333343E-2</v>
      </c>
      <c r="T131" s="67" t="s">
        <v>862</v>
      </c>
      <c r="U131" s="27">
        <v>8.3333333333333343E-2</v>
      </c>
      <c r="V131" s="27">
        <v>8.3333333333333343E-2</v>
      </c>
      <c r="W131" s="67" t="s">
        <v>863</v>
      </c>
      <c r="X131" s="27">
        <v>8.3333333333333343E-2</v>
      </c>
      <c r="Y131" s="27">
        <v>8.3299999999999999E-2</v>
      </c>
      <c r="Z131" s="67" t="s">
        <v>864</v>
      </c>
      <c r="AA131" s="27">
        <v>8.3333333333333343E-2</v>
      </c>
      <c r="AB131" s="88">
        <v>8.3333333333333343E-2</v>
      </c>
      <c r="AC131" s="89" t="s">
        <v>865</v>
      </c>
      <c r="AD131" s="27">
        <v>8.3333333333333343E-2</v>
      </c>
      <c r="AE131" s="88">
        <v>8.3333333333333343E-2</v>
      </c>
      <c r="AF131" s="89" t="s">
        <v>866</v>
      </c>
      <c r="AG131" s="27">
        <v>8.3333333333333343E-2</v>
      </c>
      <c r="AH131" s="27">
        <v>8.3333333333333343E-2</v>
      </c>
      <c r="AI131" s="67" t="s">
        <v>867</v>
      </c>
      <c r="AJ131" s="27">
        <v>8.3333333333333343E-2</v>
      </c>
      <c r="AK131" s="27">
        <v>8.3333333333333343E-2</v>
      </c>
      <c r="AL131" s="67" t="s">
        <v>868</v>
      </c>
      <c r="AM131" s="27">
        <v>8.3333333333333343E-2</v>
      </c>
      <c r="AN131" s="27">
        <v>0.08</v>
      </c>
      <c r="AO131" s="67" t="s">
        <v>869</v>
      </c>
      <c r="AP131" s="27">
        <v>8.3333333333333343E-2</v>
      </c>
      <c r="AQ131" s="27">
        <v>8.3333333333333343E-2</v>
      </c>
      <c r="AR131" s="70" t="s">
        <v>870</v>
      </c>
      <c r="AS131" s="27"/>
      <c r="AT131" s="28"/>
      <c r="AU131" s="89"/>
      <c r="AV131" s="27"/>
      <c r="AW131" s="28"/>
      <c r="AX131" s="67"/>
      <c r="AY131" s="27"/>
      <c r="AZ131" s="28"/>
      <c r="BA131" s="77"/>
      <c r="BB131" s="32">
        <f t="shared" si="1"/>
        <v>0.74663333333333348</v>
      </c>
      <c r="BC131" s="194"/>
    </row>
    <row r="132" spans="2:55" s="87" customFormat="1" ht="85.95" customHeight="1" x14ac:dyDescent="0.3">
      <c r="B132" s="137"/>
      <c r="C132" s="136"/>
      <c r="D132" s="138"/>
      <c r="E132" s="138"/>
      <c r="F132" s="139"/>
      <c r="G132" s="95" t="s">
        <v>569</v>
      </c>
      <c r="H132" s="95" t="s">
        <v>404</v>
      </c>
      <c r="I132" s="95" t="s">
        <v>69</v>
      </c>
      <c r="J132" s="138"/>
      <c r="K132" s="138"/>
      <c r="L132" s="95" t="s">
        <v>847</v>
      </c>
      <c r="M132" s="95" t="s">
        <v>848</v>
      </c>
      <c r="N132" s="70" t="s">
        <v>871</v>
      </c>
      <c r="O132" s="70" t="s">
        <v>872</v>
      </c>
      <c r="P132" s="78">
        <v>44652</v>
      </c>
      <c r="Q132" s="78">
        <v>44926</v>
      </c>
      <c r="R132" s="27"/>
      <c r="S132" s="27"/>
      <c r="T132" s="75"/>
      <c r="U132" s="27"/>
      <c r="V132" s="27"/>
      <c r="W132" s="75"/>
      <c r="X132" s="27"/>
      <c r="Y132" s="27"/>
      <c r="Z132" s="75"/>
      <c r="AA132" s="27">
        <v>0.3</v>
      </c>
      <c r="AB132" s="88">
        <v>0.3</v>
      </c>
      <c r="AC132" s="118" t="s">
        <v>873</v>
      </c>
      <c r="AD132" s="27">
        <v>8.7499999999999994E-2</v>
      </c>
      <c r="AE132" s="88">
        <v>8.7499999999999994E-2</v>
      </c>
      <c r="AF132" s="118" t="s">
        <v>874</v>
      </c>
      <c r="AG132" s="27">
        <v>8.7499999999999994E-2</v>
      </c>
      <c r="AH132" s="27">
        <v>8.7499999999999994E-2</v>
      </c>
      <c r="AI132" s="71" t="s">
        <v>875</v>
      </c>
      <c r="AJ132" s="27">
        <v>8.7499999999999994E-2</v>
      </c>
      <c r="AK132" s="27">
        <v>8.7499999999999994E-2</v>
      </c>
      <c r="AL132" s="71" t="s">
        <v>876</v>
      </c>
      <c r="AM132" s="27">
        <v>8.7499999999999994E-2</v>
      </c>
      <c r="AN132" s="27">
        <v>0.09</v>
      </c>
      <c r="AO132" s="71" t="s">
        <v>877</v>
      </c>
      <c r="AP132" s="27">
        <v>8.7499999999999994E-2</v>
      </c>
      <c r="AQ132" s="27">
        <v>8.7499999999999994E-2</v>
      </c>
      <c r="AR132" s="27" t="s">
        <v>878</v>
      </c>
      <c r="AS132" s="27"/>
      <c r="AT132" s="28"/>
      <c r="AU132" s="118"/>
      <c r="AV132" s="27"/>
      <c r="AW132" s="28"/>
      <c r="AX132" s="71"/>
      <c r="AY132" s="27"/>
      <c r="AZ132" s="28"/>
      <c r="BA132" s="77"/>
      <c r="BB132" s="32">
        <f t="shared" si="1"/>
        <v>0.74</v>
      </c>
      <c r="BC132" s="194"/>
    </row>
    <row r="133" spans="2:55" s="87" customFormat="1" ht="93.6" customHeight="1" x14ac:dyDescent="0.3">
      <c r="B133" s="137"/>
      <c r="C133" s="136"/>
      <c r="D133" s="138"/>
      <c r="E133" s="138"/>
      <c r="F133" s="139"/>
      <c r="G133" s="95" t="s">
        <v>710</v>
      </c>
      <c r="H133" s="95" t="s">
        <v>404</v>
      </c>
      <c r="I133" s="95" t="s">
        <v>69</v>
      </c>
      <c r="J133" s="138"/>
      <c r="K133" s="138"/>
      <c r="L133" s="95" t="s">
        <v>847</v>
      </c>
      <c r="M133" s="95" t="s">
        <v>848</v>
      </c>
      <c r="N133" s="70" t="s">
        <v>879</v>
      </c>
      <c r="O133" s="70" t="s">
        <v>880</v>
      </c>
      <c r="P133" s="78">
        <v>44562</v>
      </c>
      <c r="Q133" s="78">
        <v>44926</v>
      </c>
      <c r="R133" s="27">
        <v>8.3333333333333343E-2</v>
      </c>
      <c r="S133" s="27">
        <v>8.3333333333333343E-2</v>
      </c>
      <c r="T133" s="67" t="s">
        <v>881</v>
      </c>
      <c r="U133" s="27">
        <v>8.3333333333333343E-2</v>
      </c>
      <c r="V133" s="27">
        <v>8.3333333333333343E-2</v>
      </c>
      <c r="W133" s="67" t="s">
        <v>882</v>
      </c>
      <c r="X133" s="27">
        <v>8.3333333333333343E-2</v>
      </c>
      <c r="Y133" s="27">
        <v>8.3299999999999999E-2</v>
      </c>
      <c r="Z133" s="67" t="s">
        <v>883</v>
      </c>
      <c r="AA133" s="27">
        <v>8.3333333333333343E-2</v>
      </c>
      <c r="AB133" s="27">
        <v>8.3299999999999999E-2</v>
      </c>
      <c r="AC133" s="71" t="s">
        <v>884</v>
      </c>
      <c r="AD133" s="27">
        <v>8.3333333333333343E-2</v>
      </c>
      <c r="AE133" s="88">
        <v>8.3333333333333343E-2</v>
      </c>
      <c r="AF133" s="89" t="s">
        <v>885</v>
      </c>
      <c r="AG133" s="27">
        <v>8.3333333333333343E-2</v>
      </c>
      <c r="AH133" s="27">
        <v>8.3333333333333343E-2</v>
      </c>
      <c r="AI133" s="67" t="s">
        <v>886</v>
      </c>
      <c r="AJ133" s="27">
        <v>8.3333333333333343E-2</v>
      </c>
      <c r="AK133" s="27">
        <v>8.3333333333333343E-2</v>
      </c>
      <c r="AL133" s="67" t="s">
        <v>886</v>
      </c>
      <c r="AM133" s="27">
        <v>8.3333333333333343E-2</v>
      </c>
      <c r="AN133" s="27">
        <v>0.08</v>
      </c>
      <c r="AO133" s="67" t="s">
        <v>887</v>
      </c>
      <c r="AP133" s="27">
        <v>8.3333333333333343E-2</v>
      </c>
      <c r="AQ133" s="27">
        <v>8.3333333333333343E-2</v>
      </c>
      <c r="AR133" s="27" t="s">
        <v>888</v>
      </c>
      <c r="AS133" s="27"/>
      <c r="AT133" s="28"/>
      <c r="AU133" s="89"/>
      <c r="AV133" s="27"/>
      <c r="AW133" s="28"/>
      <c r="AX133" s="67"/>
      <c r="AY133" s="27"/>
      <c r="AZ133" s="28"/>
      <c r="BA133" s="77"/>
      <c r="BB133" s="32">
        <f t="shared" si="1"/>
        <v>0.74660000000000004</v>
      </c>
      <c r="BC133" s="194"/>
    </row>
    <row r="134" spans="2:55" s="87" customFormat="1" ht="82.95" customHeight="1" x14ac:dyDescent="0.3">
      <c r="B134" s="137" t="s">
        <v>475</v>
      </c>
      <c r="C134" s="136" t="s">
        <v>399</v>
      </c>
      <c r="D134" s="138" t="s">
        <v>400</v>
      </c>
      <c r="E134" s="138" t="s">
        <v>476</v>
      </c>
      <c r="F134" s="139" t="s">
        <v>402</v>
      </c>
      <c r="G134" s="95" t="s">
        <v>477</v>
      </c>
      <c r="H134" s="95" t="s">
        <v>404</v>
      </c>
      <c r="I134" s="95" t="s">
        <v>69</v>
      </c>
      <c r="J134" s="138" t="s">
        <v>478</v>
      </c>
      <c r="K134" s="138" t="s">
        <v>889</v>
      </c>
      <c r="L134" s="95" t="s">
        <v>890</v>
      </c>
      <c r="M134" s="95" t="s">
        <v>891</v>
      </c>
      <c r="N134" s="70" t="s">
        <v>892</v>
      </c>
      <c r="O134" s="70" t="s">
        <v>893</v>
      </c>
      <c r="P134" s="78">
        <v>44621</v>
      </c>
      <c r="Q134" s="78">
        <v>44926</v>
      </c>
      <c r="R134" s="27"/>
      <c r="S134" s="27"/>
      <c r="T134" s="75"/>
      <c r="U134" s="27"/>
      <c r="V134" s="27"/>
      <c r="W134" s="75"/>
      <c r="X134" s="27">
        <v>0.1</v>
      </c>
      <c r="Y134" s="27">
        <v>0.1</v>
      </c>
      <c r="Z134" s="67" t="s">
        <v>894</v>
      </c>
      <c r="AA134" s="27">
        <v>0.1</v>
      </c>
      <c r="AB134" s="27">
        <v>0.1</v>
      </c>
      <c r="AC134" s="67" t="s">
        <v>894</v>
      </c>
      <c r="AD134" s="27">
        <v>0.1</v>
      </c>
      <c r="AE134" s="27">
        <v>0.1</v>
      </c>
      <c r="AF134" s="67" t="s">
        <v>895</v>
      </c>
      <c r="AG134" s="27">
        <v>0.1</v>
      </c>
      <c r="AH134" s="27">
        <v>0.1</v>
      </c>
      <c r="AI134" s="67" t="s">
        <v>896</v>
      </c>
      <c r="AJ134" s="27">
        <v>0.1</v>
      </c>
      <c r="AK134" s="27">
        <v>0.1</v>
      </c>
      <c r="AL134" s="67" t="s">
        <v>897</v>
      </c>
      <c r="AM134" s="27">
        <v>0.1</v>
      </c>
      <c r="AN134" s="27">
        <v>0.1</v>
      </c>
      <c r="AO134" s="67" t="s">
        <v>898</v>
      </c>
      <c r="AP134" s="27">
        <v>0.1</v>
      </c>
      <c r="AQ134" s="27">
        <v>0.1</v>
      </c>
      <c r="AR134" s="27" t="s">
        <v>899</v>
      </c>
      <c r="AS134" s="27"/>
      <c r="AT134" s="28"/>
      <c r="AU134" s="89"/>
      <c r="AV134" s="27"/>
      <c r="AW134" s="28"/>
      <c r="AX134" s="67"/>
      <c r="AY134" s="27"/>
      <c r="AZ134" s="28"/>
      <c r="BA134" s="77"/>
      <c r="BB134" s="32">
        <f t="shared" si="1"/>
        <v>0.7</v>
      </c>
      <c r="BC134" s="194"/>
    </row>
    <row r="135" spans="2:55" s="87" customFormat="1" ht="85.2" customHeight="1" x14ac:dyDescent="0.3">
      <c r="B135" s="137"/>
      <c r="C135" s="136"/>
      <c r="D135" s="138"/>
      <c r="E135" s="138"/>
      <c r="F135" s="139"/>
      <c r="G135" s="95" t="s">
        <v>477</v>
      </c>
      <c r="H135" s="95" t="s">
        <v>404</v>
      </c>
      <c r="I135" s="95" t="s">
        <v>69</v>
      </c>
      <c r="J135" s="138"/>
      <c r="K135" s="138"/>
      <c r="L135" s="95" t="s">
        <v>890</v>
      </c>
      <c r="M135" s="95" t="s">
        <v>891</v>
      </c>
      <c r="N135" s="70" t="s">
        <v>900</v>
      </c>
      <c r="O135" s="70" t="s">
        <v>901</v>
      </c>
      <c r="P135" s="78">
        <v>44593</v>
      </c>
      <c r="Q135" s="78">
        <v>44865</v>
      </c>
      <c r="R135" s="27"/>
      <c r="S135" s="27"/>
      <c r="T135" s="75"/>
      <c r="U135" s="27">
        <v>0.1111111111111111</v>
      </c>
      <c r="V135" s="27">
        <v>0.1111</v>
      </c>
      <c r="W135" s="28" t="s">
        <v>902</v>
      </c>
      <c r="X135" s="27">
        <v>0.1111111111111111</v>
      </c>
      <c r="Y135" s="27">
        <v>0.1111</v>
      </c>
      <c r="Z135" s="67" t="s">
        <v>903</v>
      </c>
      <c r="AA135" s="27">
        <v>0.1111111111111111</v>
      </c>
      <c r="AB135" s="27">
        <v>0.1111111111111111</v>
      </c>
      <c r="AC135" s="67" t="s">
        <v>904</v>
      </c>
      <c r="AD135" s="27">
        <v>0.1111111111111111</v>
      </c>
      <c r="AE135" s="88">
        <v>0.1111111111111111</v>
      </c>
      <c r="AF135" s="89" t="s">
        <v>904</v>
      </c>
      <c r="AG135" s="27">
        <v>0.1111111111111111</v>
      </c>
      <c r="AH135" s="27">
        <v>0.1111111111111111</v>
      </c>
      <c r="AI135" s="67" t="s">
        <v>905</v>
      </c>
      <c r="AJ135" s="27">
        <v>0.1111111111111111</v>
      </c>
      <c r="AK135" s="27">
        <v>0.1111111111111111</v>
      </c>
      <c r="AL135" s="67" t="s">
        <v>906</v>
      </c>
      <c r="AM135" s="27">
        <v>0.1111111111111111</v>
      </c>
      <c r="AN135" s="27">
        <v>0.11</v>
      </c>
      <c r="AO135" s="67" t="s">
        <v>907</v>
      </c>
      <c r="AP135" s="27">
        <v>0.1111111111111111</v>
      </c>
      <c r="AQ135" s="27">
        <v>0.1111111111111111</v>
      </c>
      <c r="AR135" s="27" t="s">
        <v>908</v>
      </c>
      <c r="AS135" s="27"/>
      <c r="AT135" s="28"/>
      <c r="AU135" s="89"/>
      <c r="AV135" s="27"/>
      <c r="AW135" s="28"/>
      <c r="AX135" s="67"/>
      <c r="AY135" s="27"/>
      <c r="AZ135" s="28"/>
      <c r="BA135" s="77"/>
      <c r="BB135" s="32">
        <f t="shared" ref="BB135:BB199" si="2">S135+V135+Y135+AB135+AE135+AH135+AK135+AN135+AQ135+AT135+AW135+AZ135</f>
        <v>0.88775555555555541</v>
      </c>
      <c r="BC135" s="194"/>
    </row>
    <row r="136" spans="2:55" s="87" customFormat="1" ht="88.95" customHeight="1" x14ac:dyDescent="0.3">
      <c r="B136" s="137"/>
      <c r="C136" s="136"/>
      <c r="D136" s="138"/>
      <c r="E136" s="138"/>
      <c r="F136" s="139"/>
      <c r="G136" s="95" t="s">
        <v>768</v>
      </c>
      <c r="H136" s="95" t="s">
        <v>404</v>
      </c>
      <c r="I136" s="95" t="s">
        <v>69</v>
      </c>
      <c r="J136" s="138"/>
      <c r="K136" s="138"/>
      <c r="L136" s="95" t="s">
        <v>890</v>
      </c>
      <c r="M136" s="95" t="s">
        <v>891</v>
      </c>
      <c r="N136" s="70" t="s">
        <v>909</v>
      </c>
      <c r="O136" s="70" t="s">
        <v>910</v>
      </c>
      <c r="P136" s="78">
        <v>44743</v>
      </c>
      <c r="Q136" s="78">
        <v>44865</v>
      </c>
      <c r="R136" s="27"/>
      <c r="S136" s="27"/>
      <c r="T136" s="75"/>
      <c r="U136" s="27"/>
      <c r="V136" s="27"/>
      <c r="W136" s="75"/>
      <c r="X136" s="27"/>
      <c r="Y136" s="27"/>
      <c r="Z136" s="75"/>
      <c r="AA136" s="27"/>
      <c r="AB136" s="27"/>
      <c r="AC136" s="75"/>
      <c r="AD136" s="27"/>
      <c r="AE136" s="27"/>
      <c r="AF136" s="75"/>
      <c r="AG136" s="27"/>
      <c r="AH136" s="27"/>
      <c r="AI136" s="75"/>
      <c r="AJ136" s="27">
        <v>0.25</v>
      </c>
      <c r="AK136" s="27">
        <v>0.25</v>
      </c>
      <c r="AL136" s="67" t="s">
        <v>911</v>
      </c>
      <c r="AM136" s="27">
        <v>0.25</v>
      </c>
      <c r="AN136" s="27"/>
      <c r="AO136" s="67" t="s">
        <v>912</v>
      </c>
      <c r="AP136" s="27">
        <v>0.25</v>
      </c>
      <c r="AQ136" s="27">
        <v>0.5</v>
      </c>
      <c r="AR136" s="70" t="s">
        <v>913</v>
      </c>
      <c r="AS136" s="27"/>
      <c r="AT136" s="28"/>
      <c r="AU136" s="89"/>
      <c r="AV136" s="27"/>
      <c r="AW136" s="28"/>
      <c r="AX136" s="67"/>
      <c r="AY136" s="27"/>
      <c r="AZ136" s="28"/>
      <c r="BA136" s="77"/>
      <c r="BB136" s="32">
        <f t="shared" si="2"/>
        <v>0.75</v>
      </c>
      <c r="BC136" s="194"/>
    </row>
    <row r="137" spans="2:55" s="87" customFormat="1" ht="80.400000000000006" customHeight="1" x14ac:dyDescent="0.3">
      <c r="B137" s="137"/>
      <c r="C137" s="136"/>
      <c r="D137" s="138"/>
      <c r="E137" s="138"/>
      <c r="F137" s="139"/>
      <c r="G137" s="95" t="s">
        <v>477</v>
      </c>
      <c r="H137" s="95" t="s">
        <v>404</v>
      </c>
      <c r="I137" s="95" t="s">
        <v>69</v>
      </c>
      <c r="J137" s="138"/>
      <c r="K137" s="138"/>
      <c r="L137" s="95" t="s">
        <v>890</v>
      </c>
      <c r="M137" s="95" t="s">
        <v>891</v>
      </c>
      <c r="N137" s="70" t="s">
        <v>914</v>
      </c>
      <c r="O137" s="70" t="s">
        <v>915</v>
      </c>
      <c r="P137" s="78">
        <v>44593</v>
      </c>
      <c r="Q137" s="78">
        <v>44651</v>
      </c>
      <c r="R137" s="27"/>
      <c r="S137" s="27"/>
      <c r="T137" s="75"/>
      <c r="U137" s="27">
        <v>0.5</v>
      </c>
      <c r="V137" s="27">
        <v>0.5</v>
      </c>
      <c r="W137" s="67" t="s">
        <v>916</v>
      </c>
      <c r="X137" s="27">
        <v>0.5</v>
      </c>
      <c r="Y137" s="27">
        <v>0.5</v>
      </c>
      <c r="Z137" s="67" t="s">
        <v>917</v>
      </c>
      <c r="AA137" s="27"/>
      <c r="AB137" s="27"/>
      <c r="AC137" s="75"/>
      <c r="AD137" s="27"/>
      <c r="AE137" s="27"/>
      <c r="AF137" s="75"/>
      <c r="AG137" s="27"/>
      <c r="AH137" s="27"/>
      <c r="AI137" s="75"/>
      <c r="AJ137" s="27"/>
      <c r="AK137" s="27"/>
      <c r="AL137" s="75"/>
      <c r="AM137" s="27"/>
      <c r="AN137" s="27"/>
      <c r="AO137" s="67"/>
      <c r="AP137" s="27"/>
      <c r="AQ137" s="28"/>
      <c r="AR137" s="67"/>
      <c r="AS137" s="27"/>
      <c r="AT137" s="28"/>
      <c r="AU137" s="67"/>
      <c r="AV137" s="27"/>
      <c r="AW137" s="28"/>
      <c r="AX137" s="67"/>
      <c r="AY137" s="27"/>
      <c r="AZ137" s="28"/>
      <c r="BA137" s="77"/>
      <c r="BB137" s="32">
        <f t="shared" si="2"/>
        <v>1</v>
      </c>
      <c r="BC137" s="194"/>
    </row>
    <row r="138" spans="2:55" s="87" customFormat="1" ht="88.2" customHeight="1" x14ac:dyDescent="0.3">
      <c r="B138" s="137"/>
      <c r="C138" s="136"/>
      <c r="D138" s="138"/>
      <c r="E138" s="138"/>
      <c r="F138" s="139"/>
      <c r="G138" s="95" t="s">
        <v>477</v>
      </c>
      <c r="H138" s="95" t="s">
        <v>404</v>
      </c>
      <c r="I138" s="95" t="s">
        <v>69</v>
      </c>
      <c r="J138" s="138"/>
      <c r="K138" s="138"/>
      <c r="L138" s="95" t="s">
        <v>890</v>
      </c>
      <c r="M138" s="95" t="s">
        <v>891</v>
      </c>
      <c r="N138" s="70" t="s">
        <v>918</v>
      </c>
      <c r="O138" s="70" t="s">
        <v>915</v>
      </c>
      <c r="P138" s="78">
        <v>44652</v>
      </c>
      <c r="Q138" s="78">
        <v>44834</v>
      </c>
      <c r="R138" s="27"/>
      <c r="S138" s="27"/>
      <c r="T138" s="75"/>
      <c r="U138" s="27"/>
      <c r="V138" s="27"/>
      <c r="W138" s="75"/>
      <c r="X138" s="27"/>
      <c r="Y138" s="27"/>
      <c r="Z138" s="75"/>
      <c r="AA138" s="27">
        <v>0.16666666666666669</v>
      </c>
      <c r="AB138" s="27">
        <v>0.16666666666666669</v>
      </c>
      <c r="AC138" s="67" t="s">
        <v>919</v>
      </c>
      <c r="AD138" s="27">
        <v>0.16666666666666669</v>
      </c>
      <c r="AE138" s="88">
        <v>0.1666</v>
      </c>
      <c r="AF138" s="89" t="s">
        <v>919</v>
      </c>
      <c r="AG138" s="27">
        <v>0.16666666666666669</v>
      </c>
      <c r="AH138" s="27">
        <v>0.16666666666666669</v>
      </c>
      <c r="AI138" s="67" t="s">
        <v>920</v>
      </c>
      <c r="AJ138" s="27">
        <v>0.16666666666666669</v>
      </c>
      <c r="AK138" s="27">
        <v>0.16666666666666669</v>
      </c>
      <c r="AL138" s="67" t="s">
        <v>921</v>
      </c>
      <c r="AM138" s="27">
        <v>0.16666666666666669</v>
      </c>
      <c r="AN138" s="27">
        <v>0.17</v>
      </c>
      <c r="AO138" s="67" t="s">
        <v>922</v>
      </c>
      <c r="AP138" s="27">
        <v>0.16666666666666669</v>
      </c>
      <c r="AQ138" s="27">
        <v>0.16666666666666669</v>
      </c>
      <c r="AR138" s="70" t="s">
        <v>913</v>
      </c>
      <c r="AS138" s="27"/>
      <c r="AT138" s="28"/>
      <c r="AU138" s="67"/>
      <c r="AV138" s="27"/>
      <c r="AW138" s="28"/>
      <c r="AX138" s="67"/>
      <c r="AY138" s="27"/>
      <c r="AZ138" s="28"/>
      <c r="BA138" s="77"/>
      <c r="BB138" s="32">
        <f t="shared" si="2"/>
        <v>1.0032666666666668</v>
      </c>
      <c r="BC138" s="194"/>
    </row>
    <row r="139" spans="2:55" s="87" customFormat="1" ht="198.6" customHeight="1" x14ac:dyDescent="0.3">
      <c r="B139" s="137" t="s">
        <v>475</v>
      </c>
      <c r="C139" s="136" t="s">
        <v>399</v>
      </c>
      <c r="D139" s="138" t="s">
        <v>400</v>
      </c>
      <c r="E139" s="138" t="s">
        <v>476</v>
      </c>
      <c r="F139" s="139" t="s">
        <v>402</v>
      </c>
      <c r="G139" s="138" t="s">
        <v>923</v>
      </c>
      <c r="H139" s="138" t="s">
        <v>404</v>
      </c>
      <c r="I139" s="138" t="s">
        <v>924</v>
      </c>
      <c r="J139" s="138" t="s">
        <v>478</v>
      </c>
      <c r="K139" s="138" t="s">
        <v>45</v>
      </c>
      <c r="L139" s="144" t="s">
        <v>925</v>
      </c>
      <c r="M139" s="144" t="s">
        <v>926</v>
      </c>
      <c r="N139" s="70" t="s">
        <v>927</v>
      </c>
      <c r="O139" s="70" t="s">
        <v>560</v>
      </c>
      <c r="P139" s="78">
        <v>44621</v>
      </c>
      <c r="Q139" s="78">
        <v>44926</v>
      </c>
      <c r="R139" s="27"/>
      <c r="S139" s="27"/>
      <c r="T139" s="75"/>
      <c r="U139" s="27"/>
      <c r="V139" s="27"/>
      <c r="W139" s="75"/>
      <c r="X139" s="27">
        <v>0.25</v>
      </c>
      <c r="Y139" s="27">
        <v>0.25</v>
      </c>
      <c r="Z139" s="67" t="s">
        <v>928</v>
      </c>
      <c r="AA139" s="27"/>
      <c r="AB139" s="27"/>
      <c r="AC139" s="75"/>
      <c r="AD139" s="27"/>
      <c r="AE139" s="27"/>
      <c r="AF139" s="75"/>
      <c r="AG139" s="27">
        <v>0.25</v>
      </c>
      <c r="AH139" s="27">
        <v>0.25</v>
      </c>
      <c r="AI139" s="67" t="s">
        <v>929</v>
      </c>
      <c r="AJ139" s="27"/>
      <c r="AK139" s="27"/>
      <c r="AL139" s="75"/>
      <c r="AM139" s="27"/>
      <c r="AN139" s="27"/>
      <c r="AO139" s="67"/>
      <c r="AP139" s="27">
        <v>0.25</v>
      </c>
      <c r="AQ139" s="27">
        <v>0.25</v>
      </c>
      <c r="AR139" s="70" t="s">
        <v>930</v>
      </c>
      <c r="AS139" s="27"/>
      <c r="AT139" s="28"/>
      <c r="AU139" s="67"/>
      <c r="AV139" s="27"/>
      <c r="AW139" s="28"/>
      <c r="AX139" s="67"/>
      <c r="AY139" s="27"/>
      <c r="AZ139" s="28"/>
      <c r="BA139" s="77"/>
      <c r="BB139" s="32">
        <f t="shared" si="2"/>
        <v>0.75</v>
      </c>
      <c r="BC139" s="194"/>
    </row>
    <row r="140" spans="2:55" s="87" customFormat="1" ht="84.6" customHeight="1" x14ac:dyDescent="0.3">
      <c r="B140" s="137"/>
      <c r="C140" s="136"/>
      <c r="D140" s="138"/>
      <c r="E140" s="138"/>
      <c r="F140" s="139"/>
      <c r="G140" s="138"/>
      <c r="H140" s="138"/>
      <c r="I140" s="138"/>
      <c r="J140" s="138"/>
      <c r="K140" s="138"/>
      <c r="L140" s="144"/>
      <c r="M140" s="144"/>
      <c r="N140" s="70" t="s">
        <v>931</v>
      </c>
      <c r="O140" s="70" t="s">
        <v>560</v>
      </c>
      <c r="P140" s="78">
        <v>44621</v>
      </c>
      <c r="Q140" s="78">
        <v>44926</v>
      </c>
      <c r="R140" s="27"/>
      <c r="S140" s="27"/>
      <c r="T140" s="75"/>
      <c r="U140" s="27"/>
      <c r="V140" s="27"/>
      <c r="W140" s="75"/>
      <c r="X140" s="27">
        <v>0.25</v>
      </c>
      <c r="Y140" s="27">
        <v>0.25</v>
      </c>
      <c r="Z140" s="67" t="s">
        <v>932</v>
      </c>
      <c r="AA140" s="27"/>
      <c r="AB140" s="27"/>
      <c r="AC140" s="75"/>
      <c r="AD140" s="27"/>
      <c r="AE140" s="27"/>
      <c r="AF140" s="75"/>
      <c r="AG140" s="27">
        <v>0.25</v>
      </c>
      <c r="AH140" s="27">
        <v>0.25</v>
      </c>
      <c r="AI140" s="67" t="s">
        <v>933</v>
      </c>
      <c r="AJ140" s="27"/>
      <c r="AK140" s="27"/>
      <c r="AL140" s="75"/>
      <c r="AM140" s="27"/>
      <c r="AN140" s="27"/>
      <c r="AO140" s="67"/>
      <c r="AP140" s="27">
        <v>0.25</v>
      </c>
      <c r="AQ140" s="27">
        <v>0.25</v>
      </c>
      <c r="AR140" s="70" t="s">
        <v>934</v>
      </c>
      <c r="AS140" s="27"/>
      <c r="AT140" s="28"/>
      <c r="AU140" s="67"/>
      <c r="AV140" s="27"/>
      <c r="AW140" s="28"/>
      <c r="AX140" s="67"/>
      <c r="AY140" s="27"/>
      <c r="AZ140" s="28"/>
      <c r="BA140" s="77"/>
      <c r="BB140" s="32">
        <f t="shared" si="2"/>
        <v>0.75</v>
      </c>
      <c r="BC140" s="194"/>
    </row>
    <row r="141" spans="2:55" s="87" customFormat="1" ht="41.4" customHeight="1" x14ac:dyDescent="0.3">
      <c r="B141" s="137" t="s">
        <v>475</v>
      </c>
      <c r="C141" s="136" t="s">
        <v>399</v>
      </c>
      <c r="D141" s="138" t="s">
        <v>400</v>
      </c>
      <c r="E141" s="138" t="s">
        <v>476</v>
      </c>
      <c r="F141" s="139" t="s">
        <v>402</v>
      </c>
      <c r="G141" s="138" t="s">
        <v>768</v>
      </c>
      <c r="H141" s="138" t="s">
        <v>404</v>
      </c>
      <c r="I141" s="138" t="s">
        <v>69</v>
      </c>
      <c r="J141" s="138" t="s">
        <v>478</v>
      </c>
      <c r="K141" s="138" t="s">
        <v>935</v>
      </c>
      <c r="L141" s="144" t="s">
        <v>936</v>
      </c>
      <c r="M141" s="144" t="s">
        <v>937</v>
      </c>
      <c r="N141" s="70" t="s">
        <v>938</v>
      </c>
      <c r="O141" s="70" t="s">
        <v>939</v>
      </c>
      <c r="P141" s="78">
        <v>44621</v>
      </c>
      <c r="Q141" s="78">
        <v>44712</v>
      </c>
      <c r="R141" s="27"/>
      <c r="S141" s="27"/>
      <c r="T141" s="75"/>
      <c r="U141" s="27"/>
      <c r="V141" s="27"/>
      <c r="W141" s="75"/>
      <c r="X141" s="27">
        <v>0.33333333333333337</v>
      </c>
      <c r="Y141" s="27">
        <v>0.33329999999999999</v>
      </c>
      <c r="Z141" s="67" t="s">
        <v>940</v>
      </c>
      <c r="AA141" s="27">
        <v>0.33333333333333337</v>
      </c>
      <c r="AB141" s="27">
        <v>0.33333333333333337</v>
      </c>
      <c r="AC141" s="67" t="s">
        <v>941</v>
      </c>
      <c r="AD141" s="27">
        <v>0.33333333333333337</v>
      </c>
      <c r="AE141" s="88">
        <v>0.33333333333333337</v>
      </c>
      <c r="AF141" s="89" t="s">
        <v>942</v>
      </c>
      <c r="AG141" s="27"/>
      <c r="AH141" s="27"/>
      <c r="AI141" s="75"/>
      <c r="AJ141" s="27"/>
      <c r="AK141" s="27"/>
      <c r="AL141" s="75"/>
      <c r="AM141" s="27"/>
      <c r="AN141" s="27"/>
      <c r="AO141" s="75"/>
      <c r="AP141" s="27"/>
      <c r="AQ141" s="27"/>
      <c r="AR141" s="75"/>
      <c r="AS141" s="27"/>
      <c r="AT141" s="27"/>
      <c r="AU141" s="75"/>
      <c r="AV141" s="27"/>
      <c r="AW141" s="27"/>
      <c r="AX141" s="75"/>
      <c r="AY141" s="27"/>
      <c r="AZ141" s="28"/>
      <c r="BA141" s="77"/>
      <c r="BB141" s="32">
        <f t="shared" si="2"/>
        <v>0.99996666666666678</v>
      </c>
      <c r="BC141" s="194"/>
    </row>
    <row r="142" spans="2:55" s="87" customFormat="1" ht="50.4" customHeight="1" x14ac:dyDescent="0.3">
      <c r="B142" s="137"/>
      <c r="C142" s="136"/>
      <c r="D142" s="138"/>
      <c r="E142" s="138"/>
      <c r="F142" s="139"/>
      <c r="G142" s="138"/>
      <c r="H142" s="138"/>
      <c r="I142" s="138"/>
      <c r="J142" s="138"/>
      <c r="K142" s="138"/>
      <c r="L142" s="144"/>
      <c r="M142" s="144"/>
      <c r="N142" s="70" t="s">
        <v>943</v>
      </c>
      <c r="O142" s="70" t="s">
        <v>944</v>
      </c>
      <c r="P142" s="78">
        <v>44621</v>
      </c>
      <c r="Q142" s="78">
        <v>44712</v>
      </c>
      <c r="R142" s="27"/>
      <c r="S142" s="27"/>
      <c r="T142" s="75"/>
      <c r="U142" s="27"/>
      <c r="V142" s="27"/>
      <c r="W142" s="75"/>
      <c r="X142" s="27"/>
      <c r="Y142" s="27"/>
      <c r="Z142" s="75"/>
      <c r="AA142" s="27">
        <v>0.5</v>
      </c>
      <c r="AB142" s="109">
        <v>0.4</v>
      </c>
      <c r="AC142" s="117" t="s">
        <v>945</v>
      </c>
      <c r="AD142" s="27">
        <v>0.5</v>
      </c>
      <c r="AE142" s="109">
        <v>0.3</v>
      </c>
      <c r="AF142" s="117" t="s">
        <v>946</v>
      </c>
      <c r="AG142" s="27"/>
      <c r="AH142" s="225">
        <v>0.1</v>
      </c>
      <c r="AI142" s="117" t="s">
        <v>947</v>
      </c>
      <c r="AJ142" s="27"/>
      <c r="AK142" s="27"/>
      <c r="AL142" s="75"/>
      <c r="AM142" s="27"/>
      <c r="AN142" s="27"/>
      <c r="AO142" s="75"/>
      <c r="AP142" s="27"/>
      <c r="AQ142" s="27">
        <v>0.1</v>
      </c>
      <c r="AR142" s="70" t="s">
        <v>948</v>
      </c>
      <c r="AS142" s="27"/>
      <c r="AT142" s="27"/>
      <c r="AU142" s="75"/>
      <c r="AV142" s="27"/>
      <c r="AW142" s="27"/>
      <c r="AX142" s="75"/>
      <c r="AY142" s="27"/>
      <c r="AZ142" s="28"/>
      <c r="BA142" s="77"/>
      <c r="BB142" s="32">
        <f t="shared" si="2"/>
        <v>0.89999999999999991</v>
      </c>
      <c r="BC142" s="194"/>
    </row>
    <row r="143" spans="2:55" s="87" customFormat="1" ht="108" customHeight="1" x14ac:dyDescent="0.3">
      <c r="B143" s="137"/>
      <c r="C143" s="136"/>
      <c r="D143" s="138"/>
      <c r="E143" s="138"/>
      <c r="F143" s="139"/>
      <c r="G143" s="138"/>
      <c r="H143" s="138"/>
      <c r="I143" s="138"/>
      <c r="J143" s="138"/>
      <c r="K143" s="138"/>
      <c r="L143" s="144"/>
      <c r="M143" s="144"/>
      <c r="N143" s="70" t="s">
        <v>949</v>
      </c>
      <c r="O143" s="70" t="s">
        <v>950</v>
      </c>
      <c r="P143" s="78">
        <v>44562</v>
      </c>
      <c r="Q143" s="78">
        <v>44926</v>
      </c>
      <c r="R143" s="27"/>
      <c r="S143" s="27"/>
      <c r="T143" s="75"/>
      <c r="U143" s="27">
        <v>9.0909090909090912E-2</v>
      </c>
      <c r="V143" s="109">
        <v>9.0899999999999995E-2</v>
      </c>
      <c r="W143" s="129" t="s">
        <v>951</v>
      </c>
      <c r="X143" s="27">
        <v>9.0909090909090912E-2</v>
      </c>
      <c r="Y143" s="109">
        <v>9.0899999999999995E-2</v>
      </c>
      <c r="Z143" s="129" t="s">
        <v>952</v>
      </c>
      <c r="AA143" s="27">
        <v>9.0909090909090912E-2</v>
      </c>
      <c r="AB143" s="109">
        <v>9.0909090909090912E-2</v>
      </c>
      <c r="AC143" s="129" t="s">
        <v>952</v>
      </c>
      <c r="AD143" s="27">
        <v>9.0909090909090912E-2</v>
      </c>
      <c r="AE143" s="109">
        <v>9.0909090909090912E-2</v>
      </c>
      <c r="AF143" s="129" t="s">
        <v>953</v>
      </c>
      <c r="AG143" s="27">
        <v>9.0909090909090912E-2</v>
      </c>
      <c r="AH143" s="109">
        <v>9.0909090909090912E-2</v>
      </c>
      <c r="AI143" s="129" t="s">
        <v>954</v>
      </c>
      <c r="AJ143" s="27">
        <v>9.0909090909090912E-2</v>
      </c>
      <c r="AK143" s="109">
        <v>9.0909090909090912E-2</v>
      </c>
      <c r="AL143" s="129" t="s">
        <v>955</v>
      </c>
      <c r="AM143" s="27">
        <v>9.0909090909090912E-2</v>
      </c>
      <c r="AN143" s="27">
        <v>0.09</v>
      </c>
      <c r="AO143" s="67" t="s">
        <v>956</v>
      </c>
      <c r="AP143" s="27">
        <v>9.0909090909090912E-2</v>
      </c>
      <c r="AQ143" s="27">
        <v>9.0909090909090912E-2</v>
      </c>
      <c r="AR143" s="70" t="s">
        <v>957</v>
      </c>
      <c r="AS143" s="27"/>
      <c r="AT143" s="27"/>
      <c r="AU143" s="117"/>
      <c r="AV143" s="27"/>
      <c r="AW143" s="27"/>
      <c r="AX143" s="75"/>
      <c r="AY143" s="27"/>
      <c r="AZ143" s="28"/>
      <c r="BA143" s="77"/>
      <c r="BB143" s="32">
        <f t="shared" si="2"/>
        <v>0.72634545454545463</v>
      </c>
      <c r="BC143" s="194"/>
    </row>
    <row r="144" spans="2:55" s="87" customFormat="1" ht="52.5" customHeight="1" thickBot="1" x14ac:dyDescent="0.35">
      <c r="B144" s="69" t="s">
        <v>475</v>
      </c>
      <c r="C144" s="68" t="s">
        <v>399</v>
      </c>
      <c r="D144" s="67" t="s">
        <v>400</v>
      </c>
      <c r="E144" s="67" t="s">
        <v>476</v>
      </c>
      <c r="F144" s="96" t="s">
        <v>402</v>
      </c>
      <c r="G144" s="67" t="s">
        <v>569</v>
      </c>
      <c r="H144" s="67" t="s">
        <v>404</v>
      </c>
      <c r="I144" s="67" t="s">
        <v>69</v>
      </c>
      <c r="J144" s="75" t="s">
        <v>478</v>
      </c>
      <c r="K144" s="67" t="s">
        <v>958</v>
      </c>
      <c r="L144" s="70" t="s">
        <v>959</v>
      </c>
      <c r="M144" s="70" t="s">
        <v>960</v>
      </c>
      <c r="N144" s="70" t="s">
        <v>961</v>
      </c>
      <c r="O144" s="70" t="s">
        <v>962</v>
      </c>
      <c r="P144" s="78">
        <v>44652</v>
      </c>
      <c r="Q144" s="78">
        <v>44926</v>
      </c>
      <c r="R144" s="27"/>
      <c r="S144" s="27"/>
      <c r="T144" s="75"/>
      <c r="U144" s="27"/>
      <c r="V144" s="27"/>
      <c r="W144" s="75"/>
      <c r="X144" s="27"/>
      <c r="Y144" s="27"/>
      <c r="Z144" s="75"/>
      <c r="AA144" s="27">
        <v>0.1111111111111111</v>
      </c>
      <c r="AB144" s="50">
        <v>0.1111111111111111</v>
      </c>
      <c r="AC144" s="47" t="s">
        <v>963</v>
      </c>
      <c r="AD144" s="27">
        <v>0.1111111111111111</v>
      </c>
      <c r="AE144" s="50">
        <v>0.1111111111111111</v>
      </c>
      <c r="AF144" s="47" t="s">
        <v>964</v>
      </c>
      <c r="AG144" s="27">
        <v>0.1111111111111111</v>
      </c>
      <c r="AH144" s="109">
        <v>0.1111111111111111</v>
      </c>
      <c r="AI144" s="129" t="s">
        <v>964</v>
      </c>
      <c r="AJ144" s="27">
        <v>0.1111111111111111</v>
      </c>
      <c r="AK144" s="109">
        <v>0.1111111111111111</v>
      </c>
      <c r="AL144" s="129" t="s">
        <v>965</v>
      </c>
      <c r="AM144" s="27">
        <v>0.1111111111111111</v>
      </c>
      <c r="AN144" s="27"/>
      <c r="AO144" s="67" t="s">
        <v>966</v>
      </c>
      <c r="AP144" s="27">
        <v>0.1111111111111111</v>
      </c>
      <c r="AQ144" s="27">
        <f>11.1111111111111%*2</f>
        <v>0.22222222222222199</v>
      </c>
      <c r="AR144" s="70" t="s">
        <v>967</v>
      </c>
      <c r="AS144" s="27"/>
      <c r="AT144" s="27"/>
      <c r="AU144" s="75"/>
      <c r="AV144" s="27"/>
      <c r="AW144" s="27"/>
      <c r="AX144" s="75"/>
      <c r="AY144" s="27"/>
      <c r="AZ144" s="28"/>
      <c r="BA144" s="77"/>
      <c r="BB144" s="32">
        <f t="shared" si="2"/>
        <v>0.66666666666666641</v>
      </c>
      <c r="BC144" s="194"/>
    </row>
    <row r="145" spans="2:55" s="87" customFormat="1" ht="102" customHeight="1" x14ac:dyDescent="0.3">
      <c r="B145" s="67" t="s">
        <v>475</v>
      </c>
      <c r="C145" s="68" t="s">
        <v>399</v>
      </c>
      <c r="D145" s="67" t="s">
        <v>400</v>
      </c>
      <c r="E145" s="67" t="s">
        <v>476</v>
      </c>
      <c r="F145" s="96" t="s">
        <v>402</v>
      </c>
      <c r="G145" s="67" t="s">
        <v>569</v>
      </c>
      <c r="H145" s="67" t="s">
        <v>404</v>
      </c>
      <c r="I145" s="67" t="s">
        <v>69</v>
      </c>
      <c r="J145" s="75" t="s">
        <v>478</v>
      </c>
      <c r="K145" s="67" t="s">
        <v>958</v>
      </c>
      <c r="L145" s="97" t="s">
        <v>968</v>
      </c>
      <c r="M145" s="97" t="s">
        <v>969</v>
      </c>
      <c r="N145" s="98" t="s">
        <v>970</v>
      </c>
      <c r="O145" s="98" t="s">
        <v>971</v>
      </c>
      <c r="P145" s="99" t="s">
        <v>972</v>
      </c>
      <c r="Q145" s="99">
        <v>44926</v>
      </c>
      <c r="R145" s="100">
        <v>0</v>
      </c>
      <c r="S145" s="100">
        <v>0</v>
      </c>
      <c r="T145" s="101"/>
      <c r="U145" s="100">
        <v>0</v>
      </c>
      <c r="V145" s="100">
        <v>0</v>
      </c>
      <c r="W145" s="101"/>
      <c r="X145" s="100">
        <v>0</v>
      </c>
      <c r="Y145" s="100">
        <v>0</v>
      </c>
      <c r="Z145" s="102"/>
      <c r="AA145" s="100">
        <v>0</v>
      </c>
      <c r="AB145" s="100">
        <v>0</v>
      </c>
      <c r="AC145" s="101"/>
      <c r="AD145" s="100">
        <v>0</v>
      </c>
      <c r="AE145" s="100">
        <v>0</v>
      </c>
      <c r="AF145" s="101"/>
      <c r="AG145" s="100">
        <v>0</v>
      </c>
      <c r="AH145" s="101"/>
      <c r="AI145" s="101"/>
      <c r="AJ145" s="226">
        <v>0.1</v>
      </c>
      <c r="AK145" s="226">
        <v>0.1</v>
      </c>
      <c r="AL145" s="68" t="s">
        <v>973</v>
      </c>
      <c r="AM145" s="100">
        <v>0.1</v>
      </c>
      <c r="AN145" s="60">
        <v>0.3</v>
      </c>
      <c r="AO145" s="68" t="s">
        <v>974</v>
      </c>
      <c r="AP145" s="100">
        <v>0.1</v>
      </c>
      <c r="AQ145" s="27">
        <v>0.3</v>
      </c>
      <c r="AR145" s="70" t="s">
        <v>975</v>
      </c>
      <c r="AS145" s="100"/>
      <c r="AT145" s="100"/>
      <c r="AU145" s="102"/>
      <c r="AV145" s="100"/>
      <c r="AW145" s="101"/>
      <c r="AX145" s="101"/>
      <c r="AY145" s="100"/>
      <c r="AZ145" s="101"/>
      <c r="BA145" s="101"/>
      <c r="BB145" s="32">
        <f t="shared" si="2"/>
        <v>0.7</v>
      </c>
      <c r="BC145" s="194"/>
    </row>
    <row r="146" spans="2:55" s="87" customFormat="1" ht="46.2" customHeight="1" x14ac:dyDescent="0.3">
      <c r="B146" s="137" t="s">
        <v>976</v>
      </c>
      <c r="C146" s="136" t="s">
        <v>399</v>
      </c>
      <c r="D146" s="138" t="s">
        <v>400</v>
      </c>
      <c r="E146" s="138" t="s">
        <v>977</v>
      </c>
      <c r="F146" s="139" t="s">
        <v>402</v>
      </c>
      <c r="G146" s="138" t="s">
        <v>978</v>
      </c>
      <c r="H146" s="138" t="s">
        <v>404</v>
      </c>
      <c r="I146" s="138" t="s">
        <v>979</v>
      </c>
      <c r="J146" s="138" t="s">
        <v>192</v>
      </c>
      <c r="K146" s="138" t="s">
        <v>980</v>
      </c>
      <c r="L146" s="144" t="s">
        <v>981</v>
      </c>
      <c r="M146" s="145" t="s">
        <v>982</v>
      </c>
      <c r="N146" s="70" t="s">
        <v>983</v>
      </c>
      <c r="O146" s="70" t="s">
        <v>984</v>
      </c>
      <c r="P146" s="43">
        <v>44562</v>
      </c>
      <c r="Q146" s="43">
        <v>44926</v>
      </c>
      <c r="R146" s="71">
        <v>0.6</v>
      </c>
      <c r="S146" s="28">
        <v>0.6</v>
      </c>
      <c r="T146" s="67" t="s">
        <v>985</v>
      </c>
      <c r="U146" s="71">
        <v>0.4</v>
      </c>
      <c r="V146" s="71">
        <v>0.3</v>
      </c>
      <c r="W146" s="67" t="s">
        <v>986</v>
      </c>
      <c r="X146" s="85"/>
      <c r="Y146" s="71">
        <v>0.1</v>
      </c>
      <c r="Z146" s="67" t="s">
        <v>987</v>
      </c>
      <c r="AA146" s="67"/>
      <c r="AB146" s="67"/>
      <c r="AC146" s="67"/>
      <c r="AD146" s="67"/>
      <c r="AE146" s="67"/>
      <c r="AF146" s="67"/>
      <c r="AG146" s="67"/>
      <c r="AH146" s="67"/>
      <c r="AI146" s="67"/>
      <c r="AJ146" s="67"/>
      <c r="AK146" s="67"/>
      <c r="AL146" s="67"/>
      <c r="AM146" s="67"/>
      <c r="AN146" s="67"/>
      <c r="AO146" s="67"/>
      <c r="AP146" s="67"/>
      <c r="AQ146" s="227" t="s">
        <v>45</v>
      </c>
      <c r="AR146" s="228" t="s">
        <v>988</v>
      </c>
      <c r="AS146" s="67"/>
      <c r="AT146" s="67"/>
      <c r="AU146" s="67"/>
      <c r="AV146" s="67"/>
      <c r="AW146" s="67"/>
      <c r="AX146" s="67"/>
      <c r="AY146" s="67"/>
      <c r="AZ146" s="28"/>
      <c r="BA146" s="67"/>
      <c r="BB146" s="32" t="e">
        <f t="shared" si="2"/>
        <v>#VALUE!</v>
      </c>
      <c r="BC146" s="194"/>
    </row>
    <row r="147" spans="2:55" s="87" customFormat="1" ht="91.5" customHeight="1" x14ac:dyDescent="0.3">
      <c r="B147" s="137"/>
      <c r="C147" s="136"/>
      <c r="D147" s="138"/>
      <c r="E147" s="138"/>
      <c r="F147" s="139"/>
      <c r="G147" s="138"/>
      <c r="H147" s="138"/>
      <c r="I147" s="138"/>
      <c r="J147" s="138"/>
      <c r="K147" s="138"/>
      <c r="L147" s="144"/>
      <c r="M147" s="145"/>
      <c r="N147" s="70" t="s">
        <v>989</v>
      </c>
      <c r="O147" s="70" t="s">
        <v>990</v>
      </c>
      <c r="P147" s="43">
        <v>44562</v>
      </c>
      <c r="Q147" s="43">
        <v>44926</v>
      </c>
      <c r="R147" s="67"/>
      <c r="S147" s="67"/>
      <c r="T147" s="67"/>
      <c r="U147" s="67"/>
      <c r="V147" s="67"/>
      <c r="W147" s="67"/>
      <c r="X147" s="71">
        <v>0.2</v>
      </c>
      <c r="Y147" s="71">
        <v>0.2</v>
      </c>
      <c r="Z147" s="67" t="s">
        <v>991</v>
      </c>
      <c r="AA147" s="71">
        <v>0.2</v>
      </c>
      <c r="AB147" s="71">
        <v>0.2</v>
      </c>
      <c r="AC147" s="229" t="s">
        <v>992</v>
      </c>
      <c r="AD147" s="71">
        <v>0.2</v>
      </c>
      <c r="AE147" s="230">
        <v>0.2</v>
      </c>
      <c r="AF147" s="231" t="s">
        <v>993</v>
      </c>
      <c r="AG147" s="71">
        <v>0.2</v>
      </c>
      <c r="AH147" s="232">
        <v>0.2</v>
      </c>
      <c r="AI147" s="233" t="s">
        <v>994</v>
      </c>
      <c r="AJ147" s="71">
        <v>0.2</v>
      </c>
      <c r="AK147" s="234">
        <v>0.2</v>
      </c>
      <c r="AL147" s="69" t="s">
        <v>995</v>
      </c>
      <c r="AM147" s="67"/>
      <c r="AN147" s="67"/>
      <c r="AO147" s="67"/>
      <c r="AP147" s="67"/>
      <c r="AQ147" s="227" t="s">
        <v>45</v>
      </c>
      <c r="AR147" s="228" t="s">
        <v>996</v>
      </c>
      <c r="AS147" s="67"/>
      <c r="AT147" s="67"/>
      <c r="AU147" s="67"/>
      <c r="AV147" s="67"/>
      <c r="AW147" s="67"/>
      <c r="AX147" s="67"/>
      <c r="AY147" s="67"/>
      <c r="AZ147" s="28"/>
      <c r="BA147" s="67"/>
      <c r="BB147" s="32" t="e">
        <f t="shared" si="2"/>
        <v>#VALUE!</v>
      </c>
      <c r="BC147" s="194"/>
    </row>
    <row r="148" spans="2:55" s="87" customFormat="1" ht="61.95" customHeight="1" x14ac:dyDescent="0.3">
      <c r="B148" s="137"/>
      <c r="C148" s="136"/>
      <c r="D148" s="138"/>
      <c r="E148" s="138"/>
      <c r="F148" s="139"/>
      <c r="G148" s="138"/>
      <c r="H148" s="138"/>
      <c r="I148" s="138"/>
      <c r="J148" s="138"/>
      <c r="K148" s="138"/>
      <c r="L148" s="144"/>
      <c r="M148" s="145"/>
      <c r="N148" s="72" t="s">
        <v>997</v>
      </c>
      <c r="O148" s="72" t="s">
        <v>998</v>
      </c>
      <c r="P148" s="43">
        <v>44562</v>
      </c>
      <c r="Q148" s="43">
        <v>44926</v>
      </c>
      <c r="R148" s="27"/>
      <c r="S148" s="27"/>
      <c r="T148" s="75"/>
      <c r="U148" s="27"/>
      <c r="V148" s="27"/>
      <c r="W148" s="75"/>
      <c r="X148" s="27"/>
      <c r="Y148" s="27"/>
      <c r="Z148" s="75"/>
      <c r="AA148" s="27"/>
      <c r="AB148" s="27"/>
      <c r="AC148" s="75"/>
      <c r="AD148" s="27"/>
      <c r="AE148" s="27"/>
      <c r="AF148" s="75"/>
      <c r="AG148" s="27"/>
      <c r="AH148" s="27"/>
      <c r="AI148" s="75"/>
      <c r="AJ148" s="27"/>
      <c r="AK148" s="27"/>
      <c r="AL148" s="75"/>
      <c r="AM148" s="71">
        <v>0.2</v>
      </c>
      <c r="AN148" s="235">
        <v>0.2</v>
      </c>
      <c r="AO148" s="214" t="s">
        <v>999</v>
      </c>
      <c r="AP148" s="71">
        <v>0.2</v>
      </c>
      <c r="AQ148" s="27">
        <v>0.2</v>
      </c>
      <c r="AR148" s="67" t="s">
        <v>1000</v>
      </c>
      <c r="AS148" s="71"/>
      <c r="AT148" s="88"/>
      <c r="AU148" s="89"/>
      <c r="AV148" s="71"/>
      <c r="AW148" s="71"/>
      <c r="AX148" s="123"/>
      <c r="AY148" s="71"/>
      <c r="AZ148" s="28"/>
      <c r="BA148" s="67"/>
      <c r="BB148" s="32">
        <f t="shared" si="2"/>
        <v>0.4</v>
      </c>
      <c r="BC148" s="194"/>
    </row>
    <row r="149" spans="2:55" s="87" customFormat="1" ht="44.4" customHeight="1" x14ac:dyDescent="0.3">
      <c r="B149" s="137" t="s">
        <v>976</v>
      </c>
      <c r="C149" s="136" t="s">
        <v>399</v>
      </c>
      <c r="D149" s="138" t="s">
        <v>400</v>
      </c>
      <c r="E149" s="138" t="s">
        <v>977</v>
      </c>
      <c r="F149" s="139" t="s">
        <v>402</v>
      </c>
      <c r="G149" s="138" t="s">
        <v>978</v>
      </c>
      <c r="H149" s="138" t="s">
        <v>404</v>
      </c>
      <c r="I149" s="138" t="s">
        <v>979</v>
      </c>
      <c r="J149" s="138" t="s">
        <v>192</v>
      </c>
      <c r="K149" s="138"/>
      <c r="L149" s="144"/>
      <c r="M149" s="143" t="s">
        <v>1001</v>
      </c>
      <c r="N149" s="72" t="s">
        <v>1002</v>
      </c>
      <c r="O149" s="72" t="s">
        <v>1003</v>
      </c>
      <c r="P149" s="43">
        <v>44593</v>
      </c>
      <c r="Q149" s="43">
        <v>44926</v>
      </c>
      <c r="R149" s="27"/>
      <c r="S149" s="27"/>
      <c r="T149" s="75"/>
      <c r="U149" s="71">
        <v>0.25</v>
      </c>
      <c r="V149" s="71">
        <v>0.25</v>
      </c>
      <c r="W149" s="67" t="s">
        <v>1004</v>
      </c>
      <c r="X149" s="27">
        <v>0.25</v>
      </c>
      <c r="Y149" s="27">
        <v>0.25</v>
      </c>
      <c r="Z149" s="67" t="s">
        <v>1005</v>
      </c>
      <c r="AA149" s="27">
        <v>0.25</v>
      </c>
      <c r="AB149" s="27">
        <v>0.25</v>
      </c>
      <c r="AC149" s="229" t="s">
        <v>1006</v>
      </c>
      <c r="AD149" s="27">
        <v>0.25</v>
      </c>
      <c r="AE149" s="236">
        <v>0.25</v>
      </c>
      <c r="AF149" s="231" t="s">
        <v>1007</v>
      </c>
      <c r="AG149" s="27"/>
      <c r="AH149" s="27"/>
      <c r="AI149" s="75"/>
      <c r="AJ149" s="27"/>
      <c r="AK149" s="27"/>
      <c r="AL149" s="75"/>
      <c r="AM149" s="27"/>
      <c r="AN149" s="27"/>
      <c r="AO149" s="75"/>
      <c r="AP149" s="27"/>
      <c r="AQ149" s="227" t="s">
        <v>45</v>
      </c>
      <c r="AR149" s="228" t="s">
        <v>1008</v>
      </c>
      <c r="AS149" s="27"/>
      <c r="AT149" s="27"/>
      <c r="AU149" s="237"/>
      <c r="AV149" s="27"/>
      <c r="AW149" s="27"/>
      <c r="AX149" s="75"/>
      <c r="AY149" s="27"/>
      <c r="AZ149" s="28"/>
      <c r="BA149" s="67"/>
      <c r="BB149" s="32" t="e">
        <f t="shared" si="2"/>
        <v>#VALUE!</v>
      </c>
      <c r="BC149" s="194"/>
    </row>
    <row r="150" spans="2:55" s="87" customFormat="1" ht="84.75" customHeight="1" x14ac:dyDescent="0.3">
      <c r="B150" s="137"/>
      <c r="C150" s="136"/>
      <c r="D150" s="138"/>
      <c r="E150" s="138"/>
      <c r="F150" s="139"/>
      <c r="G150" s="138"/>
      <c r="H150" s="138"/>
      <c r="I150" s="138"/>
      <c r="J150" s="138"/>
      <c r="K150" s="138"/>
      <c r="L150" s="144"/>
      <c r="M150" s="143"/>
      <c r="N150" s="72" t="s">
        <v>1009</v>
      </c>
      <c r="O150" s="72" t="s">
        <v>1010</v>
      </c>
      <c r="P150" s="43">
        <v>44593</v>
      </c>
      <c r="Q150" s="43">
        <v>44926</v>
      </c>
      <c r="R150" s="27"/>
      <c r="S150" s="27"/>
      <c r="T150" s="75"/>
      <c r="U150" s="27"/>
      <c r="V150" s="27"/>
      <c r="W150" s="75"/>
      <c r="X150" s="27"/>
      <c r="Y150" s="27"/>
      <c r="Z150" s="75"/>
      <c r="AA150" s="27"/>
      <c r="AB150" s="27"/>
      <c r="AC150" s="75"/>
      <c r="AD150" s="27"/>
      <c r="AE150" s="27"/>
      <c r="AF150" s="75"/>
      <c r="AG150" s="27">
        <v>0.2</v>
      </c>
      <c r="AH150" s="238">
        <v>0.2</v>
      </c>
      <c r="AI150" s="231" t="s">
        <v>1011</v>
      </c>
      <c r="AJ150" s="28" t="s">
        <v>1012</v>
      </c>
      <c r="AK150" s="239">
        <v>1</v>
      </c>
      <c r="AL150" s="240" t="s">
        <v>1013</v>
      </c>
      <c r="AM150" s="27"/>
      <c r="AN150" s="27"/>
      <c r="AO150" s="75"/>
      <c r="AP150" s="27"/>
      <c r="AQ150" s="227" t="s">
        <v>45</v>
      </c>
      <c r="AR150" s="228" t="s">
        <v>1014</v>
      </c>
      <c r="AS150" s="27"/>
      <c r="AT150" s="27"/>
      <c r="AU150" s="241"/>
      <c r="AV150" s="27"/>
      <c r="AW150" s="27"/>
      <c r="AX150" s="75"/>
      <c r="AY150" s="27"/>
      <c r="AZ150" s="28"/>
      <c r="BA150" s="67"/>
      <c r="BB150" s="32" t="e">
        <f t="shared" si="2"/>
        <v>#VALUE!</v>
      </c>
      <c r="BC150" s="194"/>
    </row>
    <row r="151" spans="2:55" s="87" customFormat="1" ht="57.6" customHeight="1" x14ac:dyDescent="0.3">
      <c r="B151" s="137"/>
      <c r="C151" s="136"/>
      <c r="D151" s="138"/>
      <c r="E151" s="138"/>
      <c r="F151" s="139"/>
      <c r="G151" s="138"/>
      <c r="H151" s="138"/>
      <c r="I151" s="138"/>
      <c r="J151" s="138"/>
      <c r="K151" s="138"/>
      <c r="L151" s="144"/>
      <c r="M151" s="143"/>
      <c r="N151" s="72" t="s">
        <v>1015</v>
      </c>
      <c r="O151" s="73" t="s">
        <v>1016</v>
      </c>
      <c r="P151" s="43">
        <v>44593</v>
      </c>
      <c r="Q151" s="43">
        <v>44926</v>
      </c>
      <c r="R151" s="27"/>
      <c r="S151" s="27"/>
      <c r="T151" s="75"/>
      <c r="U151" s="27"/>
      <c r="V151" s="27"/>
      <c r="W151" s="75"/>
      <c r="X151" s="27"/>
      <c r="Y151" s="27"/>
      <c r="Z151" s="75"/>
      <c r="AA151" s="27"/>
      <c r="AB151" s="27"/>
      <c r="AC151" s="75"/>
      <c r="AD151" s="27"/>
      <c r="AE151" s="27"/>
      <c r="AF151" s="75"/>
      <c r="AG151" s="27"/>
      <c r="AH151" s="27"/>
      <c r="AI151" s="75"/>
      <c r="AJ151" s="28" t="s">
        <v>1012</v>
      </c>
      <c r="AK151" s="27">
        <v>1</v>
      </c>
      <c r="AL151" s="89" t="s">
        <v>1017</v>
      </c>
      <c r="AM151" s="27"/>
      <c r="AN151" s="27"/>
      <c r="AO151" s="67"/>
      <c r="AP151" s="109"/>
      <c r="AQ151" s="242" t="s">
        <v>45</v>
      </c>
      <c r="AR151" s="243" t="s">
        <v>1014</v>
      </c>
      <c r="AS151" s="27"/>
      <c r="AT151" s="28"/>
      <c r="AU151" s="241"/>
      <c r="AV151" s="27"/>
      <c r="AW151" s="28"/>
      <c r="AX151" s="67"/>
      <c r="AY151" s="27"/>
      <c r="AZ151" s="28"/>
      <c r="BA151" s="67"/>
      <c r="BB151" s="32" t="e">
        <f t="shared" si="2"/>
        <v>#VALUE!</v>
      </c>
      <c r="BC151" s="194"/>
    </row>
    <row r="152" spans="2:55" s="87" customFormat="1" ht="163.19999999999999" customHeight="1" x14ac:dyDescent="0.3">
      <c r="B152" s="137" t="s">
        <v>976</v>
      </c>
      <c r="C152" s="136" t="s">
        <v>399</v>
      </c>
      <c r="D152" s="138" t="s">
        <v>400</v>
      </c>
      <c r="E152" s="138" t="s">
        <v>1018</v>
      </c>
      <c r="F152" s="139" t="s">
        <v>402</v>
      </c>
      <c r="G152" s="138" t="s">
        <v>1019</v>
      </c>
      <c r="H152" s="138" t="s">
        <v>404</v>
      </c>
      <c r="I152" s="138" t="s">
        <v>69</v>
      </c>
      <c r="J152" s="138" t="s">
        <v>192</v>
      </c>
      <c r="K152" s="138" t="s">
        <v>1020</v>
      </c>
      <c r="L152" s="144" t="s">
        <v>1021</v>
      </c>
      <c r="M152" s="145" t="s">
        <v>1022</v>
      </c>
      <c r="N152" s="72" t="s">
        <v>1023</v>
      </c>
      <c r="O152" s="73" t="s">
        <v>1024</v>
      </c>
      <c r="P152" s="43">
        <v>44562</v>
      </c>
      <c r="Q152" s="43">
        <v>44926</v>
      </c>
      <c r="R152" s="27">
        <v>0.5</v>
      </c>
      <c r="S152" s="27">
        <v>0.5</v>
      </c>
      <c r="T152" s="67" t="s">
        <v>1025</v>
      </c>
      <c r="U152" s="27"/>
      <c r="V152" s="27"/>
      <c r="W152" s="75"/>
      <c r="X152" s="27"/>
      <c r="Y152" s="27"/>
      <c r="Z152" s="75"/>
      <c r="AA152" s="27"/>
      <c r="AB152" s="27"/>
      <c r="AC152" s="75"/>
      <c r="AD152" s="27"/>
      <c r="AE152" s="27"/>
      <c r="AF152" s="92"/>
      <c r="AG152" s="27">
        <v>0.5</v>
      </c>
      <c r="AH152" s="244">
        <v>0.25</v>
      </c>
      <c r="AI152" s="69" t="s">
        <v>1026</v>
      </c>
      <c r="AJ152" s="93"/>
      <c r="AK152" s="27">
        <v>0.25</v>
      </c>
      <c r="AL152" s="69" t="s">
        <v>1027</v>
      </c>
      <c r="AM152" s="27"/>
      <c r="AN152" s="27"/>
      <c r="AO152" s="67"/>
      <c r="AP152" s="27"/>
      <c r="AQ152" s="67" t="s">
        <v>45</v>
      </c>
      <c r="AR152" s="67" t="s">
        <v>1028</v>
      </c>
      <c r="AS152" s="27"/>
      <c r="AT152" s="28"/>
      <c r="AU152" s="113"/>
      <c r="AV152" s="27"/>
      <c r="AW152" s="28"/>
      <c r="AX152" s="67"/>
      <c r="AY152" s="27"/>
      <c r="AZ152" s="28"/>
      <c r="BA152" s="67"/>
      <c r="BB152" s="32" t="e">
        <f t="shared" si="2"/>
        <v>#VALUE!</v>
      </c>
      <c r="BC152" s="194"/>
    </row>
    <row r="153" spans="2:55" s="87" customFormat="1" ht="118.95" customHeight="1" x14ac:dyDescent="0.3">
      <c r="B153" s="137"/>
      <c r="C153" s="136"/>
      <c r="D153" s="138"/>
      <c r="E153" s="138"/>
      <c r="F153" s="139"/>
      <c r="G153" s="138"/>
      <c r="H153" s="138"/>
      <c r="I153" s="138"/>
      <c r="J153" s="138"/>
      <c r="K153" s="138"/>
      <c r="L153" s="144"/>
      <c r="M153" s="145"/>
      <c r="N153" s="72" t="s">
        <v>1029</v>
      </c>
      <c r="O153" s="73" t="s">
        <v>1030</v>
      </c>
      <c r="P153" s="43">
        <v>44562</v>
      </c>
      <c r="Q153" s="43">
        <v>44926</v>
      </c>
      <c r="R153" s="27">
        <v>0.5</v>
      </c>
      <c r="S153" s="27">
        <v>0.5</v>
      </c>
      <c r="T153" s="67" t="s">
        <v>1031</v>
      </c>
      <c r="U153" s="27"/>
      <c r="V153" s="27"/>
      <c r="W153" s="75"/>
      <c r="X153" s="27"/>
      <c r="Y153" s="27"/>
      <c r="Z153" s="75"/>
      <c r="AA153" s="27"/>
      <c r="AB153" s="27"/>
      <c r="AC153" s="75"/>
      <c r="AD153" s="27"/>
      <c r="AE153" s="27"/>
      <c r="AF153" s="92"/>
      <c r="AG153" s="27">
        <v>0.5</v>
      </c>
      <c r="AH153" s="244">
        <v>0</v>
      </c>
      <c r="AI153" s="69" t="s">
        <v>1032</v>
      </c>
      <c r="AJ153" s="93"/>
      <c r="AK153" s="27"/>
      <c r="AL153" s="75"/>
      <c r="AM153" s="27"/>
      <c r="AN153" s="245">
        <v>0.5</v>
      </c>
      <c r="AO153" s="246" t="s">
        <v>1033</v>
      </c>
      <c r="AP153" s="27"/>
      <c r="AQ153" s="67" t="s">
        <v>45</v>
      </c>
      <c r="AR153" s="67" t="s">
        <v>1034</v>
      </c>
      <c r="AS153" s="27"/>
      <c r="AT153" s="28"/>
      <c r="AU153" s="113"/>
      <c r="AV153" s="27"/>
      <c r="AW153" s="28"/>
      <c r="AX153" s="67"/>
      <c r="AY153" s="27"/>
      <c r="AZ153" s="28"/>
      <c r="BA153" s="67"/>
      <c r="BB153" s="32" t="e">
        <f t="shared" si="2"/>
        <v>#VALUE!</v>
      </c>
      <c r="BC153" s="194"/>
    </row>
    <row r="154" spans="2:55" s="87" customFormat="1" ht="98.25" customHeight="1" x14ac:dyDescent="0.3">
      <c r="B154" s="137"/>
      <c r="C154" s="136"/>
      <c r="D154" s="138"/>
      <c r="E154" s="138"/>
      <c r="F154" s="139"/>
      <c r="G154" s="138"/>
      <c r="H154" s="138"/>
      <c r="I154" s="138"/>
      <c r="J154" s="138"/>
      <c r="K154" s="138"/>
      <c r="L154" s="144"/>
      <c r="M154" s="145"/>
      <c r="N154" s="73" t="s">
        <v>1035</v>
      </c>
      <c r="O154" s="73" t="s">
        <v>1036</v>
      </c>
      <c r="P154" s="43">
        <v>44562</v>
      </c>
      <c r="Q154" s="43">
        <v>44926</v>
      </c>
      <c r="R154" s="44">
        <v>8.3299999999999999E-2</v>
      </c>
      <c r="S154" s="44">
        <v>8.3299999999999999E-2</v>
      </c>
      <c r="T154" s="67" t="s">
        <v>1037</v>
      </c>
      <c r="U154" s="247">
        <v>8.3299999999999999E-2</v>
      </c>
      <c r="V154" s="247">
        <v>8.3299999999999999E-2</v>
      </c>
      <c r="W154" s="67" t="s">
        <v>1038</v>
      </c>
      <c r="X154" s="44">
        <v>8.3299999999999999E-2</v>
      </c>
      <c r="Y154" s="44">
        <v>8.3000000000000004E-2</v>
      </c>
      <c r="Z154" s="67" t="s">
        <v>1039</v>
      </c>
      <c r="AA154" s="44">
        <v>8.3299999999999999E-2</v>
      </c>
      <c r="AB154" s="44">
        <v>8.3299999999999999E-2</v>
      </c>
      <c r="AC154" s="229" t="s">
        <v>1040</v>
      </c>
      <c r="AD154" s="44">
        <v>8.3299999999999999E-2</v>
      </c>
      <c r="AE154" s="248">
        <v>8.3299999999999999E-2</v>
      </c>
      <c r="AF154" s="249" t="s">
        <v>1041</v>
      </c>
      <c r="AG154" s="44">
        <v>8.3299999999999999E-2</v>
      </c>
      <c r="AH154" s="244">
        <v>8.3299999999999999E-2</v>
      </c>
      <c r="AI154" s="229" t="s">
        <v>1042</v>
      </c>
      <c r="AJ154" s="250">
        <v>8.3299999999999999E-2</v>
      </c>
      <c r="AK154" s="44">
        <v>8.3299999999999999E-2</v>
      </c>
      <c r="AL154" s="251" t="s">
        <v>1043</v>
      </c>
      <c r="AM154" s="44">
        <v>8.3299999999999999E-2</v>
      </c>
      <c r="AN154" s="252">
        <v>8.3299999999999999E-2</v>
      </c>
      <c r="AO154" s="253" t="s">
        <v>1044</v>
      </c>
      <c r="AP154" s="110">
        <v>8.3299999999999999E-2</v>
      </c>
      <c r="AQ154" s="111">
        <v>8.3000000000000004E-2</v>
      </c>
      <c r="AR154" s="228" t="s">
        <v>1045</v>
      </c>
      <c r="AS154" s="44"/>
      <c r="AT154" s="114"/>
      <c r="AU154" s="254"/>
      <c r="AV154" s="44"/>
      <c r="AW154" s="44"/>
      <c r="AX154" s="123"/>
      <c r="AY154" s="44"/>
      <c r="AZ154" s="28"/>
      <c r="BA154" s="67"/>
      <c r="BB154" s="32">
        <f t="shared" si="2"/>
        <v>0.74909999999999999</v>
      </c>
      <c r="BC154" s="194"/>
    </row>
    <row r="155" spans="2:55" s="87" customFormat="1" ht="62.4" customHeight="1" x14ac:dyDescent="0.3">
      <c r="B155" s="137" t="s">
        <v>976</v>
      </c>
      <c r="C155" s="136" t="s">
        <v>399</v>
      </c>
      <c r="D155" s="138" t="s">
        <v>1046</v>
      </c>
      <c r="E155" s="138" t="s">
        <v>401</v>
      </c>
      <c r="F155" s="139" t="s">
        <v>402</v>
      </c>
      <c r="G155" s="138" t="s">
        <v>1047</v>
      </c>
      <c r="H155" s="138" t="s">
        <v>404</v>
      </c>
      <c r="I155" s="138" t="s">
        <v>69</v>
      </c>
      <c r="J155" s="138" t="s">
        <v>192</v>
      </c>
      <c r="K155" s="146" t="s">
        <v>1048</v>
      </c>
      <c r="L155" s="144" t="s">
        <v>1049</v>
      </c>
      <c r="M155" s="147" t="s">
        <v>1050</v>
      </c>
      <c r="N155" s="143" t="s">
        <v>1051</v>
      </c>
      <c r="O155" s="116" t="s">
        <v>1052</v>
      </c>
      <c r="P155" s="43">
        <v>44562</v>
      </c>
      <c r="Q155" s="43">
        <v>44926</v>
      </c>
      <c r="R155" s="44"/>
      <c r="S155" s="27"/>
      <c r="T155" s="75"/>
      <c r="U155" s="71">
        <v>0.08</v>
      </c>
      <c r="V155" s="71">
        <v>0.08</v>
      </c>
      <c r="W155" s="67" t="s">
        <v>1053</v>
      </c>
      <c r="X155" s="44"/>
      <c r="Y155" s="27"/>
      <c r="Z155" s="75"/>
      <c r="AA155" s="44">
        <v>0.17</v>
      </c>
      <c r="AB155" s="27">
        <v>0.17</v>
      </c>
      <c r="AC155" s="229" t="s">
        <v>1054</v>
      </c>
      <c r="AD155" s="44"/>
      <c r="AE155" s="27"/>
      <c r="AF155" s="75"/>
      <c r="AG155" s="44">
        <v>0.17</v>
      </c>
      <c r="AH155" s="255">
        <v>0.17</v>
      </c>
      <c r="AI155" s="229" t="s">
        <v>1055</v>
      </c>
      <c r="AJ155" s="44"/>
      <c r="AK155" s="27"/>
      <c r="AL155" s="75"/>
      <c r="AM155" s="44">
        <v>0.17</v>
      </c>
      <c r="AN155" s="211">
        <v>0.05</v>
      </c>
      <c r="AO155" s="256" t="s">
        <v>1056</v>
      </c>
      <c r="AP155" s="44"/>
      <c r="AQ155" s="227" t="s">
        <v>45</v>
      </c>
      <c r="AR155" s="231" t="s">
        <v>1057</v>
      </c>
      <c r="AS155" s="44"/>
      <c r="AT155" s="28"/>
      <c r="AU155" s="89"/>
      <c r="AV155" s="44"/>
      <c r="AW155" s="28"/>
      <c r="AX155" s="67"/>
      <c r="AY155" s="44"/>
      <c r="AZ155" s="28"/>
      <c r="BA155" s="67"/>
      <c r="BB155" s="32" t="e">
        <f t="shared" si="2"/>
        <v>#VALUE!</v>
      </c>
      <c r="BC155" s="194"/>
    </row>
    <row r="156" spans="2:55" s="87" customFormat="1" ht="54.6" customHeight="1" x14ac:dyDescent="0.3">
      <c r="B156" s="137"/>
      <c r="C156" s="136"/>
      <c r="D156" s="138"/>
      <c r="E156" s="138"/>
      <c r="F156" s="139"/>
      <c r="G156" s="138"/>
      <c r="H156" s="138"/>
      <c r="I156" s="138"/>
      <c r="J156" s="138"/>
      <c r="K156" s="146"/>
      <c r="L156" s="144"/>
      <c r="M156" s="147"/>
      <c r="N156" s="143"/>
      <c r="O156" s="73" t="s">
        <v>1058</v>
      </c>
      <c r="P156" s="43">
        <v>44562</v>
      </c>
      <c r="Q156" s="43">
        <v>44926</v>
      </c>
      <c r="R156" s="44"/>
      <c r="S156" s="27"/>
      <c r="T156" s="75"/>
      <c r="U156" s="247">
        <v>0.1666</v>
      </c>
      <c r="V156" s="247">
        <v>0.1666</v>
      </c>
      <c r="W156" s="67" t="s">
        <v>1059</v>
      </c>
      <c r="X156" s="44"/>
      <c r="Y156" s="27"/>
      <c r="Z156" s="75"/>
      <c r="AA156" s="44">
        <v>0.16600000000000001</v>
      </c>
      <c r="AB156" s="197">
        <v>0.1666</v>
      </c>
      <c r="AC156" s="229" t="s">
        <v>1060</v>
      </c>
      <c r="AD156" s="44"/>
      <c r="AE156" s="27"/>
      <c r="AF156" s="75"/>
      <c r="AG156" s="44">
        <v>0.16600000000000001</v>
      </c>
      <c r="AH156" s="257">
        <v>0.16600000000000001</v>
      </c>
      <c r="AI156" s="229" t="s">
        <v>1061</v>
      </c>
      <c r="AJ156" s="44"/>
      <c r="AK156" s="27"/>
      <c r="AL156" s="75"/>
      <c r="AM156" s="44">
        <v>0.16600000000000001</v>
      </c>
      <c r="AN156" s="103">
        <v>0.14000000000000001</v>
      </c>
      <c r="AO156" s="104" t="s">
        <v>1062</v>
      </c>
      <c r="AP156" s="44"/>
      <c r="AQ156" s="28"/>
      <c r="AR156" s="67"/>
      <c r="AS156" s="44"/>
      <c r="AT156" s="91"/>
      <c r="AU156" s="89"/>
      <c r="AV156" s="44"/>
      <c r="AW156" s="28"/>
      <c r="AX156" s="67"/>
      <c r="AY156" s="44"/>
      <c r="AZ156" s="28"/>
      <c r="BA156" s="67"/>
      <c r="BB156" s="32">
        <f t="shared" si="2"/>
        <v>0.63919999999999999</v>
      </c>
      <c r="BC156" s="194"/>
    </row>
    <row r="157" spans="2:55" s="87" customFormat="1" ht="105" customHeight="1" x14ac:dyDescent="0.3">
      <c r="B157" s="137"/>
      <c r="C157" s="136"/>
      <c r="D157" s="138"/>
      <c r="E157" s="138"/>
      <c r="F157" s="139"/>
      <c r="G157" s="138"/>
      <c r="H157" s="138"/>
      <c r="I157" s="138"/>
      <c r="J157" s="138"/>
      <c r="K157" s="146"/>
      <c r="L157" s="144"/>
      <c r="M157" s="147"/>
      <c r="N157" s="143"/>
      <c r="O157" s="72" t="s">
        <v>1063</v>
      </c>
      <c r="P157" s="43">
        <v>44562</v>
      </c>
      <c r="Q157" s="43">
        <v>44926</v>
      </c>
      <c r="R157" s="27"/>
      <c r="S157" s="27"/>
      <c r="T157" s="75"/>
      <c r="U157" s="71">
        <v>0.2</v>
      </c>
      <c r="V157" s="71">
        <v>0.2</v>
      </c>
      <c r="W157" s="67" t="s">
        <v>1064</v>
      </c>
      <c r="X157" s="27"/>
      <c r="Y157" s="27"/>
      <c r="Z157" s="75"/>
      <c r="AA157" s="27">
        <v>0.2</v>
      </c>
      <c r="AB157" s="27">
        <v>0.2</v>
      </c>
      <c r="AC157" s="229" t="s">
        <v>1065</v>
      </c>
      <c r="AD157" s="27"/>
      <c r="AE157" s="27"/>
      <c r="AF157" s="75"/>
      <c r="AG157" s="27">
        <v>0.2</v>
      </c>
      <c r="AH157" s="255">
        <v>0.2</v>
      </c>
      <c r="AI157" s="258" t="s">
        <v>1066</v>
      </c>
      <c r="AJ157" s="27"/>
      <c r="AK157" s="27"/>
      <c r="AL157" s="75"/>
      <c r="AM157" s="27">
        <v>0.2</v>
      </c>
      <c r="AN157" s="103">
        <v>0.2</v>
      </c>
      <c r="AO157" s="104" t="s">
        <v>1067</v>
      </c>
      <c r="AP157" s="27"/>
      <c r="AQ157" s="28"/>
      <c r="AR157" s="67"/>
      <c r="AS157" s="27"/>
      <c r="AT157" s="91"/>
      <c r="AU157" s="89"/>
      <c r="AV157" s="27"/>
      <c r="AW157" s="28"/>
      <c r="AX157" s="67"/>
      <c r="AY157" s="44"/>
      <c r="AZ157" s="28"/>
      <c r="BA157" s="67"/>
      <c r="BB157" s="32">
        <f t="shared" si="2"/>
        <v>0.8</v>
      </c>
      <c r="BC157" s="194"/>
    </row>
    <row r="158" spans="2:55" s="87" customFormat="1" ht="63" customHeight="1" x14ac:dyDescent="0.3">
      <c r="B158" s="137" t="s">
        <v>976</v>
      </c>
      <c r="C158" s="136" t="s">
        <v>399</v>
      </c>
      <c r="D158" s="138" t="s">
        <v>1046</v>
      </c>
      <c r="E158" s="138" t="s">
        <v>401</v>
      </c>
      <c r="F158" s="139" t="s">
        <v>402</v>
      </c>
      <c r="G158" s="138" t="s">
        <v>1047</v>
      </c>
      <c r="H158" s="138" t="s">
        <v>404</v>
      </c>
      <c r="I158" s="138" t="s">
        <v>69</v>
      </c>
      <c r="J158" s="138" t="s">
        <v>192</v>
      </c>
      <c r="K158" s="146"/>
      <c r="L158" s="144"/>
      <c r="M158" s="147"/>
      <c r="N158" s="126" t="s">
        <v>1068</v>
      </c>
      <c r="O158" s="72" t="s">
        <v>1069</v>
      </c>
      <c r="P158" s="43">
        <v>44562</v>
      </c>
      <c r="Q158" s="43">
        <v>44926</v>
      </c>
      <c r="R158" s="27">
        <v>0.25</v>
      </c>
      <c r="S158" s="27">
        <v>0.25</v>
      </c>
      <c r="T158" s="67" t="s">
        <v>1070</v>
      </c>
      <c r="U158" s="71">
        <v>0.25</v>
      </c>
      <c r="V158" s="71">
        <v>0.25</v>
      </c>
      <c r="W158" s="67" t="s">
        <v>1071</v>
      </c>
      <c r="X158" s="27">
        <v>0.25</v>
      </c>
      <c r="Y158" s="27">
        <v>0.15</v>
      </c>
      <c r="Z158" s="67" t="s">
        <v>1072</v>
      </c>
      <c r="AA158" s="27">
        <v>0.25</v>
      </c>
      <c r="AB158" s="67">
        <v>0</v>
      </c>
      <c r="AC158" s="229" t="s">
        <v>1073</v>
      </c>
      <c r="AD158" s="27"/>
      <c r="AE158" s="236">
        <v>0.15</v>
      </c>
      <c r="AF158" s="231" t="s">
        <v>1074</v>
      </c>
      <c r="AG158" s="27"/>
      <c r="AH158" s="255">
        <v>0.05</v>
      </c>
      <c r="AI158" s="229" t="s">
        <v>1075</v>
      </c>
      <c r="AJ158" s="27"/>
      <c r="AK158" s="28">
        <v>0.08</v>
      </c>
      <c r="AL158" s="89" t="s">
        <v>1076</v>
      </c>
      <c r="AM158" s="27"/>
      <c r="AN158" s="103">
        <v>7.0000000000000007E-2</v>
      </c>
      <c r="AO158" s="104" t="s">
        <v>1077</v>
      </c>
      <c r="AP158" s="27"/>
      <c r="AQ158" s="27">
        <v>0.02</v>
      </c>
      <c r="AR158" s="67" t="s">
        <v>1078</v>
      </c>
      <c r="AS158" s="27"/>
      <c r="AT158" s="27"/>
      <c r="AU158" s="89"/>
      <c r="AV158" s="27"/>
      <c r="AW158" s="28"/>
      <c r="AX158" s="67"/>
      <c r="AY158" s="44"/>
      <c r="AZ158" s="28"/>
      <c r="BA158" s="67"/>
      <c r="BB158" s="32">
        <f t="shared" si="2"/>
        <v>1.02</v>
      </c>
      <c r="BC158" s="194"/>
    </row>
    <row r="159" spans="2:55" s="87" customFormat="1" ht="49.95" customHeight="1" x14ac:dyDescent="0.3">
      <c r="B159" s="137"/>
      <c r="C159" s="136"/>
      <c r="D159" s="138"/>
      <c r="E159" s="138"/>
      <c r="F159" s="139"/>
      <c r="G159" s="138"/>
      <c r="H159" s="138"/>
      <c r="I159" s="138"/>
      <c r="J159" s="138"/>
      <c r="K159" s="146"/>
      <c r="L159" s="144"/>
      <c r="M159" s="147"/>
      <c r="N159" s="126" t="s">
        <v>1079</v>
      </c>
      <c r="O159" s="72" t="s">
        <v>1080</v>
      </c>
      <c r="P159" s="43">
        <v>44562</v>
      </c>
      <c r="Q159" s="43">
        <v>44926</v>
      </c>
      <c r="R159" s="27"/>
      <c r="S159" s="27"/>
      <c r="T159" s="75"/>
      <c r="U159" s="27"/>
      <c r="V159" s="27"/>
      <c r="W159" s="75"/>
      <c r="X159" s="27"/>
      <c r="Y159" s="27"/>
      <c r="Z159" s="75"/>
      <c r="AA159" s="27"/>
      <c r="AB159" s="27"/>
      <c r="AC159" s="75"/>
      <c r="AD159" s="27">
        <v>1</v>
      </c>
      <c r="AE159" s="236">
        <v>0</v>
      </c>
      <c r="AF159" s="231" t="s">
        <v>1081</v>
      </c>
      <c r="AG159" s="27"/>
      <c r="AH159" s="27"/>
      <c r="AI159" s="75"/>
      <c r="AJ159" s="27"/>
      <c r="AK159" s="27"/>
      <c r="AL159" s="75"/>
      <c r="AM159" s="27"/>
      <c r="AN159" s="27"/>
      <c r="AO159" s="67"/>
      <c r="AP159" s="27"/>
      <c r="AQ159" s="28" t="s">
        <v>45</v>
      </c>
      <c r="AR159" s="67" t="s">
        <v>1082</v>
      </c>
      <c r="AS159" s="27"/>
      <c r="AT159" s="259"/>
      <c r="AU159" s="260"/>
      <c r="AV159" s="27"/>
      <c r="AW159" s="28"/>
      <c r="AX159" s="89"/>
      <c r="AY159" s="44"/>
      <c r="AZ159" s="28"/>
      <c r="BA159" s="67"/>
      <c r="BB159" s="32" t="e">
        <f t="shared" si="2"/>
        <v>#VALUE!</v>
      </c>
      <c r="BC159" s="194"/>
    </row>
    <row r="160" spans="2:55" s="87" customFormat="1" ht="145.19999999999999" customHeight="1" x14ac:dyDescent="0.3">
      <c r="B160" s="137"/>
      <c r="C160" s="136"/>
      <c r="D160" s="138"/>
      <c r="E160" s="138"/>
      <c r="F160" s="139"/>
      <c r="G160" s="138"/>
      <c r="H160" s="138"/>
      <c r="I160" s="138"/>
      <c r="J160" s="138"/>
      <c r="K160" s="146"/>
      <c r="L160" s="144"/>
      <c r="M160" s="147"/>
      <c r="N160" s="126" t="s">
        <v>1083</v>
      </c>
      <c r="O160" s="72" t="s">
        <v>1084</v>
      </c>
      <c r="P160" s="43">
        <v>44562</v>
      </c>
      <c r="Q160" s="43">
        <v>44926</v>
      </c>
      <c r="R160" s="27"/>
      <c r="S160" s="27"/>
      <c r="T160" s="75"/>
      <c r="U160" s="27"/>
      <c r="V160" s="27"/>
      <c r="W160" s="75"/>
      <c r="X160" s="27"/>
      <c r="Y160" s="27"/>
      <c r="Z160" s="75"/>
      <c r="AA160" s="27"/>
      <c r="AB160" s="27"/>
      <c r="AC160" s="75"/>
      <c r="AD160" s="27"/>
      <c r="AE160" s="27"/>
      <c r="AF160" s="75"/>
      <c r="AG160" s="27">
        <v>0.5</v>
      </c>
      <c r="AH160" s="255">
        <v>0</v>
      </c>
      <c r="AI160" s="229" t="s">
        <v>1085</v>
      </c>
      <c r="AJ160" s="27">
        <v>0.5</v>
      </c>
      <c r="AK160" s="27">
        <v>0</v>
      </c>
      <c r="AL160" s="75"/>
      <c r="AM160" s="27"/>
      <c r="AN160" s="27"/>
      <c r="AO160" s="67"/>
      <c r="AP160" s="27"/>
      <c r="AQ160" s="28" t="s">
        <v>45</v>
      </c>
      <c r="AR160" s="67" t="s">
        <v>1086</v>
      </c>
      <c r="AS160" s="27"/>
      <c r="AT160" s="261"/>
      <c r="AU160" s="262"/>
      <c r="AV160" s="27"/>
      <c r="AW160" s="28"/>
      <c r="AX160" s="67"/>
      <c r="AY160" s="44"/>
      <c r="AZ160" s="28"/>
      <c r="BA160" s="67"/>
      <c r="BB160" s="32" t="e">
        <f t="shared" si="2"/>
        <v>#VALUE!</v>
      </c>
      <c r="BC160" s="194"/>
    </row>
    <row r="161" spans="2:55" s="87" customFormat="1" ht="145.94999999999999" customHeight="1" x14ac:dyDescent="0.3">
      <c r="B161" s="137"/>
      <c r="C161" s="136"/>
      <c r="D161" s="138"/>
      <c r="E161" s="138"/>
      <c r="F161" s="139"/>
      <c r="G161" s="138"/>
      <c r="H161" s="138"/>
      <c r="I161" s="138"/>
      <c r="J161" s="138"/>
      <c r="K161" s="146"/>
      <c r="L161" s="144"/>
      <c r="M161" s="147"/>
      <c r="N161" s="263" t="s">
        <v>1087</v>
      </c>
      <c r="O161" s="73" t="s">
        <v>1088</v>
      </c>
      <c r="P161" s="43">
        <v>44562</v>
      </c>
      <c r="Q161" s="43">
        <v>44926</v>
      </c>
      <c r="R161" s="44"/>
      <c r="S161" s="27"/>
      <c r="T161" s="75"/>
      <c r="U161" s="44"/>
      <c r="V161" s="27"/>
      <c r="W161" s="75"/>
      <c r="X161" s="44"/>
      <c r="Y161" s="27"/>
      <c r="Z161" s="75"/>
      <c r="AA161" s="44"/>
      <c r="AB161" s="27"/>
      <c r="AC161" s="75"/>
      <c r="AD161" s="44"/>
      <c r="AE161" s="27"/>
      <c r="AF161" s="75"/>
      <c r="AG161" s="44"/>
      <c r="AH161" s="27"/>
      <c r="AI161" s="75"/>
      <c r="AJ161" s="44"/>
      <c r="AK161" s="75"/>
      <c r="AM161" s="44">
        <v>0.25</v>
      </c>
      <c r="AN161" s="27"/>
      <c r="AO161" s="67"/>
      <c r="AP161" s="44">
        <v>0.25</v>
      </c>
      <c r="AQ161" s="28" t="s">
        <v>45</v>
      </c>
      <c r="AR161" s="67" t="s">
        <v>1086</v>
      </c>
      <c r="AS161" s="44"/>
      <c r="AT161" s="28"/>
      <c r="AU161" s="89"/>
      <c r="AV161" s="44"/>
      <c r="AW161" s="28"/>
      <c r="AX161" s="89"/>
      <c r="AY161" s="44"/>
      <c r="AZ161" s="28"/>
      <c r="BA161" s="67"/>
      <c r="BB161" s="32" t="e">
        <f>S161+V161+Y161+AB161+AE161+AH161+#REF!+AN161+AQ161+AT161+AW161+AZ161</f>
        <v>#REF!</v>
      </c>
      <c r="BC161" s="194"/>
    </row>
    <row r="162" spans="2:55" s="87" customFormat="1" ht="91.2" customHeight="1" x14ac:dyDescent="0.3">
      <c r="B162" s="69" t="s">
        <v>976</v>
      </c>
      <c r="C162" s="68" t="s">
        <v>399</v>
      </c>
      <c r="D162" s="67" t="s">
        <v>1046</v>
      </c>
      <c r="E162" s="67" t="s">
        <v>401</v>
      </c>
      <c r="F162" s="96" t="s">
        <v>402</v>
      </c>
      <c r="G162" s="67" t="s">
        <v>1047</v>
      </c>
      <c r="H162" s="67" t="s">
        <v>404</v>
      </c>
      <c r="I162" s="67" t="s">
        <v>69</v>
      </c>
      <c r="J162" s="67" t="s">
        <v>192</v>
      </c>
      <c r="K162" s="146"/>
      <c r="L162" s="144"/>
      <c r="M162" s="147"/>
      <c r="N162" s="126" t="s">
        <v>1089</v>
      </c>
      <c r="O162" s="73" t="s">
        <v>1090</v>
      </c>
      <c r="P162" s="43">
        <v>44562</v>
      </c>
      <c r="Q162" s="43">
        <v>44926</v>
      </c>
      <c r="R162" s="44">
        <v>8.3299999999999999E-2</v>
      </c>
      <c r="S162" s="44">
        <v>8.3000000000000004E-2</v>
      </c>
      <c r="T162" s="67" t="s">
        <v>1091</v>
      </c>
      <c r="U162" s="71">
        <v>8.3299999999999999E-2</v>
      </c>
      <c r="V162" s="71">
        <v>8.3000000000000004E-2</v>
      </c>
      <c r="W162" s="67" t="s">
        <v>1092</v>
      </c>
      <c r="X162" s="44">
        <v>8.3299999999999999E-2</v>
      </c>
      <c r="Y162" s="44">
        <v>8.3000000000000004E-2</v>
      </c>
      <c r="Z162" s="70" t="s">
        <v>1093</v>
      </c>
      <c r="AA162" s="44">
        <v>8.3299999999999999E-2</v>
      </c>
      <c r="AB162" s="264">
        <v>8.3299999999999999E-2</v>
      </c>
      <c r="AC162" s="229" t="s">
        <v>1094</v>
      </c>
      <c r="AD162" s="44">
        <v>8.3299999999999999E-2</v>
      </c>
      <c r="AE162" s="248">
        <v>8.3299999999999999E-2</v>
      </c>
      <c r="AF162" s="265" t="s">
        <v>1095</v>
      </c>
      <c r="AG162" s="44">
        <v>8.3299999999999999E-2</v>
      </c>
      <c r="AH162" s="244">
        <v>8.3299999999999999E-2</v>
      </c>
      <c r="AI162" s="266" t="s">
        <v>1096</v>
      </c>
      <c r="AJ162" s="44">
        <v>8.3299999999999999E-2</v>
      </c>
      <c r="AK162" s="44">
        <v>8.3000000000000004E-2</v>
      </c>
      <c r="AL162" s="95" t="s">
        <v>1097</v>
      </c>
      <c r="AM162" s="44">
        <v>8.3299999999999999E-2</v>
      </c>
      <c r="AN162" s="267">
        <v>8.3299999999999999E-2</v>
      </c>
      <c r="AO162" s="268" t="s">
        <v>1098</v>
      </c>
      <c r="AP162" s="44">
        <v>8.3299999999999999E-2</v>
      </c>
      <c r="AQ162" s="28">
        <v>8.3000000000000004E-2</v>
      </c>
      <c r="AR162" s="67" t="s">
        <v>1099</v>
      </c>
      <c r="AS162" s="44"/>
      <c r="AT162" s="114"/>
      <c r="AU162" s="108"/>
      <c r="AV162" s="44"/>
      <c r="AW162" s="44"/>
      <c r="AX162" s="89"/>
      <c r="AY162" s="44"/>
      <c r="AZ162" s="28"/>
      <c r="BA162" s="67"/>
      <c r="BB162" s="32">
        <f t="shared" si="2"/>
        <v>0.74819999999999998</v>
      </c>
      <c r="BC162" s="194"/>
    </row>
    <row r="163" spans="2:55" s="87" customFormat="1" ht="63.6" customHeight="1" x14ac:dyDescent="0.3">
      <c r="B163" s="69" t="s">
        <v>976</v>
      </c>
      <c r="C163" s="68" t="s">
        <v>399</v>
      </c>
      <c r="D163" s="67" t="s">
        <v>1046</v>
      </c>
      <c r="E163" s="67" t="s">
        <v>401</v>
      </c>
      <c r="F163" s="96" t="s">
        <v>402</v>
      </c>
      <c r="G163" s="67" t="s">
        <v>1047</v>
      </c>
      <c r="H163" s="67" t="s">
        <v>404</v>
      </c>
      <c r="I163" s="67" t="s">
        <v>69</v>
      </c>
      <c r="J163" s="67" t="s">
        <v>192</v>
      </c>
      <c r="K163" s="146"/>
      <c r="L163" s="144"/>
      <c r="M163" s="147"/>
      <c r="N163" s="73" t="s">
        <v>1100</v>
      </c>
      <c r="O163" s="73" t="s">
        <v>1101</v>
      </c>
      <c r="P163" s="43">
        <v>44562</v>
      </c>
      <c r="Q163" s="43">
        <v>44926</v>
      </c>
      <c r="R163" s="27">
        <v>1</v>
      </c>
      <c r="S163" s="27">
        <v>0.95</v>
      </c>
      <c r="T163" s="67" t="s">
        <v>1102</v>
      </c>
      <c r="U163" s="71"/>
      <c r="V163" s="71"/>
      <c r="W163" s="67"/>
      <c r="X163" s="44"/>
      <c r="Y163" s="27"/>
      <c r="Z163" s="75"/>
      <c r="AA163" s="44"/>
      <c r="AB163" s="28">
        <v>0.03</v>
      </c>
      <c r="AC163" s="229" t="s">
        <v>1103</v>
      </c>
      <c r="AD163" s="44"/>
      <c r="AE163" s="236">
        <v>0.01</v>
      </c>
      <c r="AF163" s="231" t="s">
        <v>1104</v>
      </c>
      <c r="AG163" s="44"/>
      <c r="AH163" s="255">
        <v>0</v>
      </c>
      <c r="AI163" s="266" t="s">
        <v>1105</v>
      </c>
      <c r="AJ163" s="44"/>
      <c r="AK163" s="44">
        <v>0.01</v>
      </c>
      <c r="AL163" s="70" t="s">
        <v>1106</v>
      </c>
      <c r="AM163" s="44"/>
      <c r="AN163" s="27"/>
      <c r="AO163" s="67"/>
      <c r="AP163" s="44"/>
      <c r="AQ163" s="28" t="s">
        <v>45</v>
      </c>
      <c r="AR163" s="67" t="s">
        <v>1107</v>
      </c>
      <c r="AS163" s="44"/>
      <c r="AT163" s="28"/>
      <c r="AU163" s="89"/>
      <c r="AV163" s="44"/>
      <c r="AW163" s="28"/>
      <c r="AX163" s="67"/>
      <c r="AY163" s="44"/>
      <c r="AZ163" s="28"/>
      <c r="BA163" s="67"/>
      <c r="BB163" s="32" t="e">
        <f t="shared" si="2"/>
        <v>#VALUE!</v>
      </c>
      <c r="BC163" s="194"/>
    </row>
    <row r="164" spans="2:55" s="87" customFormat="1" ht="355.95" customHeight="1" x14ac:dyDescent="0.3">
      <c r="B164" s="137" t="s">
        <v>976</v>
      </c>
      <c r="C164" s="136" t="s">
        <v>399</v>
      </c>
      <c r="D164" s="138" t="s">
        <v>1108</v>
      </c>
      <c r="E164" s="138" t="s">
        <v>401</v>
      </c>
      <c r="F164" s="139" t="s">
        <v>402</v>
      </c>
      <c r="G164" s="138" t="s">
        <v>1047</v>
      </c>
      <c r="H164" s="138" t="s">
        <v>404</v>
      </c>
      <c r="I164" s="138" t="s">
        <v>69</v>
      </c>
      <c r="J164" s="138" t="s">
        <v>192</v>
      </c>
      <c r="K164" s="138" t="s">
        <v>1109</v>
      </c>
      <c r="L164" s="144" t="s">
        <v>1110</v>
      </c>
      <c r="M164" s="144" t="s">
        <v>1111</v>
      </c>
      <c r="N164" s="70" t="s">
        <v>1112</v>
      </c>
      <c r="O164" s="72" t="s">
        <v>1113</v>
      </c>
      <c r="P164" s="43">
        <v>44581</v>
      </c>
      <c r="Q164" s="43">
        <v>44926</v>
      </c>
      <c r="R164" s="44"/>
      <c r="S164" s="27"/>
      <c r="T164" s="75"/>
      <c r="U164" s="71">
        <v>0.05</v>
      </c>
      <c r="V164" s="71">
        <v>0.05</v>
      </c>
      <c r="W164" s="67" t="s">
        <v>1114</v>
      </c>
      <c r="X164" s="44">
        <v>9.5000000000000001E-2</v>
      </c>
      <c r="Y164" s="44">
        <v>9.5000000000000001E-2</v>
      </c>
      <c r="Z164" s="67" t="s">
        <v>1115</v>
      </c>
      <c r="AA164" s="44">
        <v>9.5000000000000001E-2</v>
      </c>
      <c r="AB164" s="44">
        <v>9.5000000000000001E-2</v>
      </c>
      <c r="AC164" s="229" t="s">
        <v>1116</v>
      </c>
      <c r="AD164" s="44">
        <v>9.5000000000000001E-2</v>
      </c>
      <c r="AE164" s="248">
        <v>9.5000000000000001E-2</v>
      </c>
      <c r="AF164" s="231" t="s">
        <v>1117</v>
      </c>
      <c r="AG164" s="44">
        <v>9.5000000000000001E-2</v>
      </c>
      <c r="AH164" s="257">
        <v>9.5000000000000001E-2</v>
      </c>
      <c r="AI164" s="229" t="s">
        <v>1118</v>
      </c>
      <c r="AJ164" s="44">
        <v>9.5000000000000001E-2</v>
      </c>
      <c r="AK164" s="44">
        <v>9.5000000000000001E-2</v>
      </c>
      <c r="AL164" s="67" t="s">
        <v>1119</v>
      </c>
      <c r="AM164" s="44">
        <v>9.5000000000000001E-2</v>
      </c>
      <c r="AN164" s="267">
        <v>9.5000000000000001E-2</v>
      </c>
      <c r="AO164" s="256" t="s">
        <v>1120</v>
      </c>
      <c r="AP164" s="44">
        <v>9.5000000000000001E-2</v>
      </c>
      <c r="AQ164" s="44">
        <v>9.5000000000000001E-2</v>
      </c>
      <c r="AR164" s="112" t="s">
        <v>1121</v>
      </c>
      <c r="AS164" s="44"/>
      <c r="AT164" s="44"/>
      <c r="AU164" s="89"/>
      <c r="AV164" s="44"/>
      <c r="AW164" s="44"/>
      <c r="AX164" s="123"/>
      <c r="AY164" s="44"/>
      <c r="AZ164" s="28"/>
      <c r="BA164" s="67"/>
      <c r="BB164" s="32">
        <f>S164+V164+Y164+AB164+AE164+AH164+AK164+AN164+AQ164+AT164+AW164+AZ164</f>
        <v>0.71499999999999997</v>
      </c>
      <c r="BC164" s="194"/>
    </row>
    <row r="165" spans="2:55" s="87" customFormat="1" ht="273" customHeight="1" thickBot="1" x14ac:dyDescent="0.35">
      <c r="B165" s="137"/>
      <c r="C165" s="136"/>
      <c r="D165" s="138"/>
      <c r="E165" s="138"/>
      <c r="F165" s="139"/>
      <c r="G165" s="138"/>
      <c r="H165" s="138"/>
      <c r="I165" s="138"/>
      <c r="J165" s="138"/>
      <c r="K165" s="138"/>
      <c r="L165" s="144"/>
      <c r="M165" s="144"/>
      <c r="N165" s="72" t="s">
        <v>1122</v>
      </c>
      <c r="O165" s="72" t="s">
        <v>1123</v>
      </c>
      <c r="P165" s="43">
        <v>44562</v>
      </c>
      <c r="Q165" s="43">
        <v>44926</v>
      </c>
      <c r="R165" s="44">
        <v>8.3000000000000004E-2</v>
      </c>
      <c r="S165" s="44">
        <v>8.3000000000000004E-2</v>
      </c>
      <c r="T165" s="67" t="s">
        <v>1124</v>
      </c>
      <c r="U165" s="71">
        <v>8.3000000000000004E-2</v>
      </c>
      <c r="V165" s="71">
        <v>8.3000000000000004E-2</v>
      </c>
      <c r="W165" s="67" t="s">
        <v>1125</v>
      </c>
      <c r="X165" s="44">
        <v>8.3000000000000004E-2</v>
      </c>
      <c r="Y165" s="44">
        <v>8.3000000000000004E-2</v>
      </c>
      <c r="Z165" s="67" t="s">
        <v>1126</v>
      </c>
      <c r="AA165" s="44">
        <v>8.3000000000000004E-2</v>
      </c>
      <c r="AB165" s="44">
        <v>8.3299999999999999E-2</v>
      </c>
      <c r="AC165" s="229" t="s">
        <v>1127</v>
      </c>
      <c r="AD165" s="44">
        <v>8.3000000000000004E-2</v>
      </c>
      <c r="AE165" s="269">
        <v>8.3000000000000004E-2</v>
      </c>
      <c r="AF165" s="270" t="s">
        <v>1128</v>
      </c>
      <c r="AG165" s="44">
        <v>8.3000000000000004E-2</v>
      </c>
      <c r="AH165" s="257">
        <v>8.3000000000000004E-2</v>
      </c>
      <c r="AI165" s="229" t="s">
        <v>1129</v>
      </c>
      <c r="AJ165" s="44">
        <v>8.3000000000000004E-2</v>
      </c>
      <c r="AK165" s="44">
        <v>8.3000000000000004E-2</v>
      </c>
      <c r="AL165" s="67" t="s">
        <v>1130</v>
      </c>
      <c r="AM165" s="44">
        <v>8.3000000000000004E-2</v>
      </c>
      <c r="AN165" s="267">
        <v>8.3000000000000004E-2</v>
      </c>
      <c r="AO165" s="256" t="s">
        <v>1131</v>
      </c>
      <c r="AP165" s="44">
        <v>8.3000000000000004E-2</v>
      </c>
      <c r="AQ165" s="44">
        <v>8.3000000000000004E-2</v>
      </c>
      <c r="AR165" s="271" t="s">
        <v>1132</v>
      </c>
      <c r="AS165" s="44"/>
      <c r="AT165" s="44"/>
      <c r="AU165" s="115"/>
      <c r="AV165" s="44"/>
      <c r="AW165" s="44"/>
      <c r="AX165" s="123"/>
      <c r="AY165" s="44"/>
      <c r="AZ165" s="28"/>
      <c r="BA165" s="67"/>
      <c r="BB165" s="32">
        <f t="shared" si="2"/>
        <v>0.74729999999999996</v>
      </c>
      <c r="BC165" s="194"/>
    </row>
    <row r="166" spans="2:55" s="87" customFormat="1" ht="60.6" customHeight="1" x14ac:dyDescent="0.3">
      <c r="B166" s="69" t="s">
        <v>1133</v>
      </c>
      <c r="C166" s="68"/>
      <c r="D166" s="67"/>
      <c r="E166" s="67"/>
      <c r="F166" s="67"/>
      <c r="G166" s="67"/>
      <c r="H166" s="67" t="s">
        <v>1134</v>
      </c>
      <c r="I166" s="67" t="s">
        <v>45</v>
      </c>
      <c r="J166" s="75" t="s">
        <v>45</v>
      </c>
      <c r="K166" s="75" t="s">
        <v>45</v>
      </c>
      <c r="L166" s="70" t="s">
        <v>1135</v>
      </c>
      <c r="M166" s="70" t="s">
        <v>1136</v>
      </c>
      <c r="N166" s="70" t="s">
        <v>1137</v>
      </c>
      <c r="O166" s="70" t="s">
        <v>471</v>
      </c>
      <c r="P166" s="78">
        <v>44562</v>
      </c>
      <c r="Q166" s="78">
        <v>44926</v>
      </c>
      <c r="R166" s="27"/>
      <c r="S166" s="27"/>
      <c r="T166" s="75"/>
      <c r="U166" s="27"/>
      <c r="V166" s="27"/>
      <c r="W166" s="75"/>
      <c r="X166" s="27"/>
      <c r="Y166" s="27"/>
      <c r="Z166" s="75"/>
      <c r="AA166" s="27"/>
      <c r="AB166" s="27"/>
      <c r="AC166" s="75"/>
      <c r="AD166" s="27"/>
      <c r="AE166" s="27"/>
      <c r="AF166" s="75"/>
      <c r="AG166" s="27">
        <v>1</v>
      </c>
      <c r="AH166" s="27">
        <v>1</v>
      </c>
      <c r="AI166" s="70" t="s">
        <v>1138</v>
      </c>
      <c r="AJ166" s="27"/>
      <c r="AK166" s="27"/>
      <c r="AL166" s="75"/>
      <c r="AM166" s="27"/>
      <c r="AN166" s="27"/>
      <c r="AO166" s="67"/>
      <c r="AP166" s="27"/>
      <c r="AQ166" s="27"/>
      <c r="AR166" s="67"/>
      <c r="AS166" s="27"/>
      <c r="AT166" s="27"/>
      <c r="AU166" s="67"/>
      <c r="AV166" s="27"/>
      <c r="AW166" s="27"/>
      <c r="AX166" s="67"/>
      <c r="AY166" s="27"/>
      <c r="AZ166" s="27"/>
      <c r="BA166" s="67"/>
      <c r="BB166" s="32">
        <f t="shared" si="2"/>
        <v>1</v>
      </c>
      <c r="BC166" s="194"/>
    </row>
    <row r="167" spans="2:55" s="87" customFormat="1" ht="130.94999999999999" customHeight="1" x14ac:dyDescent="0.3">
      <c r="B167" s="69" t="s">
        <v>1133</v>
      </c>
      <c r="C167" s="68" t="s">
        <v>1139</v>
      </c>
      <c r="D167" s="67" t="s">
        <v>1108</v>
      </c>
      <c r="E167" s="67" t="s">
        <v>1140</v>
      </c>
      <c r="F167" s="96" t="s">
        <v>1141</v>
      </c>
      <c r="G167" s="67" t="s">
        <v>1142</v>
      </c>
      <c r="H167" s="67" t="s">
        <v>1134</v>
      </c>
      <c r="I167" s="67" t="s">
        <v>1143</v>
      </c>
      <c r="J167" s="67" t="s">
        <v>192</v>
      </c>
      <c r="K167" s="67" t="s">
        <v>1144</v>
      </c>
      <c r="L167" s="86" t="s">
        <v>1145</v>
      </c>
      <c r="M167" s="70" t="s">
        <v>1146</v>
      </c>
      <c r="N167" s="70" t="s">
        <v>1147</v>
      </c>
      <c r="O167" s="70" t="s">
        <v>1148</v>
      </c>
      <c r="P167" s="78">
        <v>44562</v>
      </c>
      <c r="Q167" s="78">
        <v>44926</v>
      </c>
      <c r="R167" s="61">
        <v>8.3299999999999999E-2</v>
      </c>
      <c r="S167" s="61">
        <v>8.3299999999999999E-2</v>
      </c>
      <c r="T167" s="272" t="s">
        <v>1149</v>
      </c>
      <c r="U167" s="61">
        <v>8.3299999999999999E-2</v>
      </c>
      <c r="V167" s="61">
        <v>8.3299999999999999E-2</v>
      </c>
      <c r="W167" s="272" t="s">
        <v>1150</v>
      </c>
      <c r="X167" s="61">
        <v>8.3299999999999999E-2</v>
      </c>
      <c r="Y167" s="61">
        <v>8.3299999999999999E-2</v>
      </c>
      <c r="Z167" s="272" t="s">
        <v>1151</v>
      </c>
      <c r="AA167" s="61">
        <v>8.3299999999999999E-2</v>
      </c>
      <c r="AB167" s="61">
        <v>8.3299999999999999E-2</v>
      </c>
      <c r="AC167" s="272" t="s">
        <v>1152</v>
      </c>
      <c r="AD167" s="61">
        <v>8.3299999999999999E-2</v>
      </c>
      <c r="AE167" s="61">
        <v>8.3299999999999999E-2</v>
      </c>
      <c r="AF167" s="272" t="s">
        <v>1153</v>
      </c>
      <c r="AG167" s="61">
        <v>8.3299999999999999E-2</v>
      </c>
      <c r="AH167" s="27" t="s">
        <v>1154</v>
      </c>
      <c r="AI167" s="272" t="s">
        <v>1155</v>
      </c>
      <c r="AJ167" s="61">
        <v>8.3299999999999999E-2</v>
      </c>
      <c r="AK167" s="119">
        <v>0</v>
      </c>
      <c r="AL167" s="272" t="s">
        <v>1156</v>
      </c>
      <c r="AM167" s="61">
        <v>8.3299999999999999E-2</v>
      </c>
      <c r="AN167" s="61">
        <v>0.1666</v>
      </c>
      <c r="AO167" s="212" t="s">
        <v>1157</v>
      </c>
      <c r="AP167" s="61">
        <v>8.3299999999999999E-2</v>
      </c>
      <c r="AQ167" s="61">
        <v>8.3299999999999999E-2</v>
      </c>
      <c r="AR167" s="70" t="s">
        <v>1158</v>
      </c>
      <c r="AS167" s="61"/>
      <c r="AT167" s="61"/>
      <c r="AU167" s="67"/>
      <c r="AV167" s="61"/>
      <c r="AW167" s="61"/>
      <c r="AX167" s="70"/>
      <c r="AY167" s="61"/>
      <c r="AZ167" s="61"/>
      <c r="BA167" s="67"/>
      <c r="BB167" s="32" t="e">
        <f t="shared" si="2"/>
        <v>#VALUE!</v>
      </c>
      <c r="BC167" s="194"/>
    </row>
    <row r="168" spans="2:55" s="87" customFormat="1" ht="173.4" customHeight="1" x14ac:dyDescent="0.3">
      <c r="B168" s="69" t="s">
        <v>1133</v>
      </c>
      <c r="C168" s="68" t="s">
        <v>1139</v>
      </c>
      <c r="D168" s="67" t="s">
        <v>1108</v>
      </c>
      <c r="E168" s="67" t="s">
        <v>1140</v>
      </c>
      <c r="F168" s="96" t="s">
        <v>1141</v>
      </c>
      <c r="G168" s="67" t="s">
        <v>1142</v>
      </c>
      <c r="H168" s="67" t="s">
        <v>1134</v>
      </c>
      <c r="I168" s="67" t="s">
        <v>1159</v>
      </c>
      <c r="J168" s="67" t="s">
        <v>192</v>
      </c>
      <c r="K168" s="75"/>
      <c r="L168" s="70" t="s">
        <v>1160</v>
      </c>
      <c r="M168" s="70" t="s">
        <v>1161</v>
      </c>
      <c r="N168" s="70" t="s">
        <v>1162</v>
      </c>
      <c r="O168" s="70" t="s">
        <v>1163</v>
      </c>
      <c r="P168" s="78">
        <v>44562</v>
      </c>
      <c r="Q168" s="78">
        <v>44926</v>
      </c>
      <c r="R168" s="27">
        <v>0.5</v>
      </c>
      <c r="S168" s="27">
        <v>0.5</v>
      </c>
      <c r="T168" s="272" t="s">
        <v>1164</v>
      </c>
      <c r="U168" s="27"/>
      <c r="V168" s="27"/>
      <c r="W168" s="75"/>
      <c r="X168" s="27"/>
      <c r="Y168" s="27"/>
      <c r="Z168" s="75"/>
      <c r="AA168" s="27"/>
      <c r="AB168" s="27"/>
      <c r="AC168" s="75"/>
      <c r="AD168" s="27"/>
      <c r="AE168" s="27"/>
      <c r="AF168" s="75"/>
      <c r="AG168" s="27"/>
      <c r="AH168" s="61">
        <v>0.5</v>
      </c>
      <c r="AI168" s="70" t="s">
        <v>1165</v>
      </c>
      <c r="AJ168" s="27"/>
      <c r="AK168" s="27"/>
      <c r="AL168" s="75"/>
      <c r="AM168" s="27"/>
      <c r="AN168" s="27"/>
      <c r="AO168" s="67"/>
      <c r="AP168" s="27"/>
      <c r="AQ168" s="27"/>
      <c r="AR168" s="70"/>
      <c r="AS168" s="27"/>
      <c r="AT168" s="27"/>
      <c r="AU168" s="67"/>
      <c r="AV168" s="27"/>
      <c r="AW168" s="27"/>
      <c r="AX168" s="67"/>
      <c r="AY168" s="27"/>
      <c r="AZ168" s="27"/>
      <c r="BA168" s="67"/>
      <c r="BB168" s="32">
        <f t="shared" si="2"/>
        <v>1</v>
      </c>
      <c r="BC168" s="194"/>
    </row>
    <row r="169" spans="2:55" s="87" customFormat="1" ht="97.2" customHeight="1" x14ac:dyDescent="0.3">
      <c r="B169" s="69" t="s">
        <v>1133</v>
      </c>
      <c r="C169" s="68" t="s">
        <v>1139</v>
      </c>
      <c r="D169" s="67" t="s">
        <v>1108</v>
      </c>
      <c r="E169" s="67" t="s">
        <v>1140</v>
      </c>
      <c r="F169" s="96" t="s">
        <v>1141</v>
      </c>
      <c r="G169" s="67" t="s">
        <v>1166</v>
      </c>
      <c r="H169" s="67" t="s">
        <v>1134</v>
      </c>
      <c r="I169" s="67" t="s">
        <v>69</v>
      </c>
      <c r="J169" s="67" t="s">
        <v>192</v>
      </c>
      <c r="K169" s="67"/>
      <c r="L169" s="70" t="s">
        <v>1167</v>
      </c>
      <c r="M169" s="70" t="s">
        <v>1168</v>
      </c>
      <c r="N169" s="70" t="s">
        <v>1169</v>
      </c>
      <c r="O169" s="70" t="s">
        <v>1170</v>
      </c>
      <c r="P169" s="78">
        <v>44562</v>
      </c>
      <c r="Q169" s="78">
        <v>44926</v>
      </c>
      <c r="R169" s="61">
        <v>8.3299999999999999E-2</v>
      </c>
      <c r="S169" s="61">
        <v>8.3299999999999999E-2</v>
      </c>
      <c r="T169" s="272" t="s">
        <v>1171</v>
      </c>
      <c r="U169" s="61">
        <v>8.3299999999999999E-2</v>
      </c>
      <c r="V169" s="61">
        <v>8.3299999999999999E-2</v>
      </c>
      <c r="W169" s="67" t="s">
        <v>1172</v>
      </c>
      <c r="X169" s="61">
        <v>8.3299999999999999E-2</v>
      </c>
      <c r="Y169" s="61">
        <v>8.3299999999999999E-2</v>
      </c>
      <c r="Z169" s="67" t="s">
        <v>1173</v>
      </c>
      <c r="AA169" s="61">
        <v>8.3299999999999999E-2</v>
      </c>
      <c r="AB169" s="61">
        <v>8.3299999999999999E-2</v>
      </c>
      <c r="AC169" s="67" t="s">
        <v>1174</v>
      </c>
      <c r="AD169" s="61">
        <v>8.3299999999999999E-2</v>
      </c>
      <c r="AE169" s="61">
        <v>8.3299999999999999E-2</v>
      </c>
      <c r="AF169" s="67" t="s">
        <v>1175</v>
      </c>
      <c r="AG169" s="61">
        <v>8.3299999999999999E-2</v>
      </c>
      <c r="AH169" s="61">
        <v>8.3299999999999999E-2</v>
      </c>
      <c r="AI169" s="67" t="s">
        <v>1176</v>
      </c>
      <c r="AJ169" s="61">
        <v>8.3299999999999999E-2</v>
      </c>
      <c r="AK169" s="61">
        <v>8.3299999999999999E-2</v>
      </c>
      <c r="AL169" s="67" t="s">
        <v>1177</v>
      </c>
      <c r="AM169" s="61">
        <v>8.3299999999999999E-2</v>
      </c>
      <c r="AN169" s="210">
        <v>8.3299999999999999E-2</v>
      </c>
      <c r="AO169" s="214" t="s">
        <v>1178</v>
      </c>
      <c r="AP169" s="61">
        <v>8.3299999999999999E-2</v>
      </c>
      <c r="AQ169" s="61">
        <v>8.3299999999999999E-2</v>
      </c>
      <c r="AR169" s="70" t="s">
        <v>1179</v>
      </c>
      <c r="AS169" s="61"/>
      <c r="AT169" s="61"/>
      <c r="AU169" s="67"/>
      <c r="AV169" s="61"/>
      <c r="AW169" s="61"/>
      <c r="AX169" s="70"/>
      <c r="AY169" s="61"/>
      <c r="AZ169" s="61"/>
      <c r="BA169" s="67"/>
      <c r="BB169" s="32">
        <f t="shared" si="2"/>
        <v>0.74970000000000003</v>
      </c>
      <c r="BC169" s="194"/>
    </row>
    <row r="170" spans="2:55" s="87" customFormat="1" ht="78" customHeight="1" x14ac:dyDescent="0.3">
      <c r="B170" s="69" t="s">
        <v>1133</v>
      </c>
      <c r="C170" s="68" t="s">
        <v>399</v>
      </c>
      <c r="D170" s="67" t="s">
        <v>1046</v>
      </c>
      <c r="E170" s="67" t="s">
        <v>1180</v>
      </c>
      <c r="F170" s="96" t="s">
        <v>1181</v>
      </c>
      <c r="G170" s="67" t="s">
        <v>1182</v>
      </c>
      <c r="H170" s="67" t="s">
        <v>1183</v>
      </c>
      <c r="I170" s="67" t="s">
        <v>69</v>
      </c>
      <c r="J170" s="67" t="s">
        <v>192</v>
      </c>
      <c r="K170" s="75"/>
      <c r="L170" s="70" t="s">
        <v>1184</v>
      </c>
      <c r="M170" s="70" t="s">
        <v>1185</v>
      </c>
      <c r="N170" s="70" t="s">
        <v>1169</v>
      </c>
      <c r="O170" s="70" t="s">
        <v>1170</v>
      </c>
      <c r="P170" s="78">
        <v>44562</v>
      </c>
      <c r="Q170" s="78">
        <v>44926</v>
      </c>
      <c r="R170" s="61">
        <v>8.3299999999999999E-2</v>
      </c>
      <c r="S170" s="61">
        <v>8.3299999999999999E-2</v>
      </c>
      <c r="T170" s="272" t="s">
        <v>1186</v>
      </c>
      <c r="U170" s="61">
        <v>8.3299999999999999E-2</v>
      </c>
      <c r="V170" s="61">
        <v>8.3299999999999999E-2</v>
      </c>
      <c r="W170" s="272" t="s">
        <v>1187</v>
      </c>
      <c r="X170" s="61">
        <v>8.3299999999999999E-2</v>
      </c>
      <c r="Y170" s="61">
        <v>8.3299999999999999E-2</v>
      </c>
      <c r="Z170" s="272" t="s">
        <v>1188</v>
      </c>
      <c r="AA170" s="61">
        <v>8.3299999999999999E-2</v>
      </c>
      <c r="AB170" s="61">
        <v>8.3299999999999999E-2</v>
      </c>
      <c r="AC170" s="272" t="s">
        <v>1189</v>
      </c>
      <c r="AD170" s="61">
        <v>8.3299999999999999E-2</v>
      </c>
      <c r="AE170" s="61">
        <v>8.3299999999999999E-2</v>
      </c>
      <c r="AF170" s="272" t="s">
        <v>1190</v>
      </c>
      <c r="AG170" s="61">
        <v>8.3299999999999999E-2</v>
      </c>
      <c r="AH170" s="61">
        <v>8.3299999999999999E-2</v>
      </c>
      <c r="AI170" s="272" t="s">
        <v>1191</v>
      </c>
      <c r="AJ170" s="61">
        <v>8.3299999999999999E-2</v>
      </c>
      <c r="AK170" s="27" t="s">
        <v>1154</v>
      </c>
      <c r="AL170" s="67" t="s">
        <v>1192</v>
      </c>
      <c r="AM170" s="61">
        <v>8.3299999999999999E-2</v>
      </c>
      <c r="AN170" s="61">
        <v>8.3299999999999999E-2</v>
      </c>
      <c r="AO170" s="212" t="s">
        <v>1193</v>
      </c>
      <c r="AP170" s="61">
        <v>8.3299999999999999E-2</v>
      </c>
      <c r="AQ170" s="61">
        <v>8.3299999999999999E-2</v>
      </c>
      <c r="AR170" s="70" t="s">
        <v>1194</v>
      </c>
      <c r="AS170" s="61"/>
      <c r="AT170" s="61"/>
      <c r="AU170" s="67"/>
      <c r="AV170" s="61"/>
      <c r="AW170" s="27"/>
      <c r="AX170" s="70"/>
      <c r="AY170" s="61"/>
      <c r="AZ170" s="61"/>
      <c r="BA170" s="67"/>
      <c r="BB170" s="32" t="e">
        <f t="shared" si="2"/>
        <v>#VALUE!</v>
      </c>
      <c r="BC170" s="194"/>
    </row>
    <row r="171" spans="2:55" s="87" customFormat="1" ht="100.2" customHeight="1" x14ac:dyDescent="0.3">
      <c r="B171" s="69" t="s">
        <v>1133</v>
      </c>
      <c r="C171" s="68" t="s">
        <v>399</v>
      </c>
      <c r="D171" s="67" t="s">
        <v>1046</v>
      </c>
      <c r="E171" s="67" t="s">
        <v>1180</v>
      </c>
      <c r="F171" s="96" t="s">
        <v>1181</v>
      </c>
      <c r="G171" s="67" t="s">
        <v>1195</v>
      </c>
      <c r="H171" s="67" t="s">
        <v>1183</v>
      </c>
      <c r="I171" s="67" t="s">
        <v>1196</v>
      </c>
      <c r="J171" s="67" t="s">
        <v>192</v>
      </c>
      <c r="K171" s="75"/>
      <c r="L171" s="70" t="s">
        <v>1197</v>
      </c>
      <c r="M171" s="70" t="s">
        <v>1198</v>
      </c>
      <c r="N171" s="70" t="s">
        <v>1199</v>
      </c>
      <c r="O171" s="70" t="s">
        <v>1200</v>
      </c>
      <c r="P171" s="78">
        <v>44562</v>
      </c>
      <c r="Q171" s="78">
        <v>44926</v>
      </c>
      <c r="R171" s="27"/>
      <c r="S171" s="27"/>
      <c r="T171" s="75"/>
      <c r="U171" s="27"/>
      <c r="V171" s="27"/>
      <c r="W171" s="75"/>
      <c r="X171" s="27"/>
      <c r="Y171" s="27"/>
      <c r="Z171" s="75"/>
      <c r="AA171" s="27"/>
      <c r="AB171" s="27"/>
      <c r="AC171" s="75"/>
      <c r="AD171" s="27"/>
      <c r="AE171" s="27"/>
      <c r="AF171" s="75"/>
      <c r="AG171" s="27">
        <v>0.5</v>
      </c>
      <c r="AH171" s="27">
        <v>0.5</v>
      </c>
      <c r="AI171" s="70" t="s">
        <v>1201</v>
      </c>
      <c r="AJ171" s="27"/>
      <c r="AK171" s="27"/>
      <c r="AL171" s="75"/>
      <c r="AM171" s="27"/>
      <c r="AN171" s="27"/>
      <c r="AO171" s="75"/>
      <c r="AP171" s="27"/>
      <c r="AQ171" s="28"/>
      <c r="AR171" s="70"/>
      <c r="AS171" s="27"/>
      <c r="AT171" s="27"/>
      <c r="AU171" s="75"/>
      <c r="AV171" s="27"/>
      <c r="AW171" s="27"/>
      <c r="AX171" s="75"/>
      <c r="AY171" s="27"/>
      <c r="AZ171" s="28"/>
      <c r="BA171" s="67"/>
      <c r="BB171" s="32">
        <f t="shared" si="2"/>
        <v>0.5</v>
      </c>
      <c r="BC171" s="194"/>
    </row>
    <row r="172" spans="2:55" s="87" customFormat="1" ht="175.2" customHeight="1" x14ac:dyDescent="0.3">
      <c r="B172" s="69" t="s">
        <v>1133</v>
      </c>
      <c r="C172" s="68" t="s">
        <v>1202</v>
      </c>
      <c r="D172" s="67" t="s">
        <v>1203</v>
      </c>
      <c r="E172" s="67" t="s">
        <v>1204</v>
      </c>
      <c r="F172" s="96" t="s">
        <v>1205</v>
      </c>
      <c r="G172" s="67" t="s">
        <v>1206</v>
      </c>
      <c r="H172" s="67" t="s">
        <v>1183</v>
      </c>
      <c r="I172" s="67" t="s">
        <v>1207</v>
      </c>
      <c r="J172" s="67" t="s">
        <v>192</v>
      </c>
      <c r="K172" s="67" t="s">
        <v>1208</v>
      </c>
      <c r="L172" s="70" t="s">
        <v>1209</v>
      </c>
      <c r="M172" s="70" t="s">
        <v>1210</v>
      </c>
      <c r="N172" s="70" t="s">
        <v>1211</v>
      </c>
      <c r="O172" s="70" t="s">
        <v>1212</v>
      </c>
      <c r="P172" s="78">
        <v>44562</v>
      </c>
      <c r="Q172" s="78">
        <v>44926</v>
      </c>
      <c r="R172" s="61">
        <v>8.3299999999999999E-2</v>
      </c>
      <c r="S172" s="61">
        <v>8.3299999999999999E-2</v>
      </c>
      <c r="T172" s="272" t="s">
        <v>1213</v>
      </c>
      <c r="U172" s="61">
        <v>8.3299999999999999E-2</v>
      </c>
      <c r="V172" s="61">
        <v>8.3299999999999999E-2</v>
      </c>
      <c r="W172" s="272" t="s">
        <v>1214</v>
      </c>
      <c r="X172" s="61">
        <v>8.3299999999999999E-2</v>
      </c>
      <c r="Y172" s="61">
        <v>8.3299999999999999E-2</v>
      </c>
      <c r="Z172" s="272" t="s">
        <v>1215</v>
      </c>
      <c r="AA172" s="61">
        <v>8.3299999999999999E-2</v>
      </c>
      <c r="AB172" s="61">
        <v>8.3299999999999999E-2</v>
      </c>
      <c r="AC172" s="67" t="s">
        <v>1216</v>
      </c>
      <c r="AD172" s="61">
        <v>8.3299999999999999E-2</v>
      </c>
      <c r="AE172" s="61">
        <v>8.3299999999999999E-2</v>
      </c>
      <c r="AF172" s="70" t="s">
        <v>1217</v>
      </c>
      <c r="AG172" s="61">
        <v>8.3299999999999999E-2</v>
      </c>
      <c r="AH172" s="61">
        <v>8.3299999999999999E-2</v>
      </c>
      <c r="AI172" s="70" t="s">
        <v>1218</v>
      </c>
      <c r="AJ172" s="61">
        <v>8.3299999999999999E-2</v>
      </c>
      <c r="AK172" s="61">
        <v>8.3299999999999999E-2</v>
      </c>
      <c r="AL172" s="67" t="s">
        <v>1219</v>
      </c>
      <c r="AM172" s="61">
        <v>8.3299999999999999E-2</v>
      </c>
      <c r="AN172" s="61">
        <v>8.3299999999999999E-2</v>
      </c>
      <c r="AO172" s="214" t="s">
        <v>1220</v>
      </c>
      <c r="AP172" s="61">
        <v>8.3299999999999999E-2</v>
      </c>
      <c r="AQ172" s="61">
        <v>8.3299999999999999E-2</v>
      </c>
      <c r="AR172" s="70" t="s">
        <v>1221</v>
      </c>
      <c r="AS172" s="61"/>
      <c r="AT172" s="61"/>
      <c r="AU172" s="67"/>
      <c r="AV172" s="61"/>
      <c r="AW172" s="61"/>
      <c r="AX172" s="70"/>
      <c r="AY172" s="61"/>
      <c r="AZ172" s="61"/>
      <c r="BA172" s="67"/>
      <c r="BB172" s="32">
        <f t="shared" si="2"/>
        <v>0.74970000000000003</v>
      </c>
      <c r="BC172" s="194"/>
    </row>
    <row r="173" spans="2:55" s="87" customFormat="1" ht="70.2" customHeight="1" x14ac:dyDescent="0.3">
      <c r="B173" s="69" t="s">
        <v>1222</v>
      </c>
      <c r="C173" s="68" t="s">
        <v>38</v>
      </c>
      <c r="D173" s="67" t="s">
        <v>39</v>
      </c>
      <c r="E173" s="67" t="s">
        <v>40</v>
      </c>
      <c r="F173" s="67" t="s">
        <v>41</v>
      </c>
      <c r="G173" s="67"/>
      <c r="H173" s="67"/>
      <c r="I173" s="67"/>
      <c r="J173" s="75"/>
      <c r="K173" s="75"/>
      <c r="L173" s="70" t="s">
        <v>1223</v>
      </c>
      <c r="M173" s="70" t="s">
        <v>1224</v>
      </c>
      <c r="N173" s="70" t="s">
        <v>1225</v>
      </c>
      <c r="O173" s="70" t="s">
        <v>382</v>
      </c>
      <c r="P173" s="78">
        <v>44774</v>
      </c>
      <c r="Q173" s="78">
        <v>44925</v>
      </c>
      <c r="R173" s="78"/>
      <c r="S173" s="78"/>
      <c r="T173" s="78"/>
      <c r="U173" s="27"/>
      <c r="V173" s="27"/>
      <c r="W173" s="75"/>
      <c r="X173" s="27"/>
      <c r="Y173" s="27"/>
      <c r="Z173" s="75"/>
      <c r="AA173" s="27"/>
      <c r="AB173" s="27"/>
      <c r="AC173" s="75"/>
      <c r="AD173" s="27"/>
      <c r="AE173" s="27"/>
      <c r="AF173" s="75"/>
      <c r="AG173" s="27"/>
      <c r="AH173" s="27"/>
      <c r="AI173" s="75"/>
      <c r="AJ173" s="27"/>
      <c r="AK173" s="27"/>
      <c r="AL173" s="75"/>
      <c r="AM173" s="27"/>
      <c r="AN173" s="27"/>
      <c r="AO173" s="67"/>
      <c r="AP173" s="27">
        <v>0.25</v>
      </c>
      <c r="AQ173" s="27">
        <v>0.25</v>
      </c>
      <c r="AR173" s="67" t="s">
        <v>1226</v>
      </c>
      <c r="AS173" s="28"/>
      <c r="AT173" s="28"/>
      <c r="AU173" s="67"/>
      <c r="AV173" s="28"/>
      <c r="AW173" s="28"/>
      <c r="AX173" s="67"/>
      <c r="AY173" s="27"/>
      <c r="AZ173" s="28"/>
      <c r="BA173" s="67"/>
      <c r="BB173" s="32">
        <f t="shared" si="2"/>
        <v>0.25</v>
      </c>
      <c r="BC173" s="194"/>
    </row>
    <row r="174" spans="2:55" s="87" customFormat="1" ht="83.4" customHeight="1" x14ac:dyDescent="0.3">
      <c r="B174" s="69" t="s">
        <v>1222</v>
      </c>
      <c r="C174" s="68" t="s">
        <v>38</v>
      </c>
      <c r="D174" s="67" t="s">
        <v>39</v>
      </c>
      <c r="E174" s="67" t="s">
        <v>40</v>
      </c>
      <c r="F174" s="67" t="s">
        <v>41</v>
      </c>
      <c r="G174" s="67"/>
      <c r="H174" s="67"/>
      <c r="I174" s="67"/>
      <c r="J174" s="75"/>
      <c r="K174" s="75"/>
      <c r="L174" s="70" t="s">
        <v>1227</v>
      </c>
      <c r="M174" s="70" t="s">
        <v>1228</v>
      </c>
      <c r="N174" s="70" t="s">
        <v>1229</v>
      </c>
      <c r="O174" s="70" t="s">
        <v>382</v>
      </c>
      <c r="P174" s="78">
        <v>44774</v>
      </c>
      <c r="Q174" s="78">
        <v>44925</v>
      </c>
      <c r="R174" s="78"/>
      <c r="S174" s="78"/>
      <c r="T174" s="78"/>
      <c r="U174" s="27"/>
      <c r="V174" s="27"/>
      <c r="W174" s="75"/>
      <c r="X174" s="27"/>
      <c r="Y174" s="27"/>
      <c r="Z174" s="75"/>
      <c r="AA174" s="27"/>
      <c r="AB174" s="27"/>
      <c r="AC174" s="75"/>
      <c r="AD174" s="27"/>
      <c r="AE174" s="27"/>
      <c r="AF174" s="75"/>
      <c r="AG174" s="27"/>
      <c r="AH174" s="27"/>
      <c r="AI174" s="75"/>
      <c r="AJ174" s="27"/>
      <c r="AK174" s="27"/>
      <c r="AL174" s="75"/>
      <c r="AM174" s="27"/>
      <c r="AN174" s="27"/>
      <c r="AO174" s="67"/>
      <c r="AP174" s="27">
        <v>0.25</v>
      </c>
      <c r="AQ174" s="27">
        <v>0.25</v>
      </c>
      <c r="AR174" s="67" t="s">
        <v>1230</v>
      </c>
      <c r="AS174" s="28"/>
      <c r="AT174" s="28"/>
      <c r="AU174" s="67"/>
      <c r="AV174" s="28"/>
      <c r="AW174" s="28"/>
      <c r="AX174" s="67"/>
      <c r="AY174" s="27"/>
      <c r="AZ174" s="28"/>
      <c r="BA174" s="67"/>
      <c r="BB174" s="32">
        <f t="shared" si="2"/>
        <v>0.25</v>
      </c>
      <c r="BC174" s="194"/>
    </row>
    <row r="175" spans="2:55" ht="67.2" customHeight="1" x14ac:dyDescent="0.3">
      <c r="B175" s="69"/>
      <c r="C175" s="68"/>
      <c r="D175" s="67"/>
      <c r="E175" s="67"/>
      <c r="F175" s="67"/>
      <c r="G175" s="67"/>
      <c r="H175" s="67"/>
      <c r="I175" s="67"/>
      <c r="J175" s="75"/>
      <c r="K175" s="75"/>
      <c r="L175" s="70"/>
      <c r="M175" s="70"/>
      <c r="N175" s="70"/>
      <c r="O175" s="70"/>
      <c r="P175" s="78"/>
      <c r="Q175" s="78"/>
      <c r="R175" s="78"/>
      <c r="S175" s="78"/>
      <c r="T175" s="78"/>
      <c r="U175" s="27"/>
      <c r="V175" s="27"/>
      <c r="W175" s="75"/>
      <c r="X175" s="27"/>
      <c r="Y175" s="27"/>
      <c r="Z175" s="75"/>
      <c r="AA175" s="27"/>
      <c r="AB175" s="27"/>
      <c r="AC175" s="75"/>
      <c r="AD175" s="27"/>
      <c r="AE175" s="27"/>
      <c r="AF175" s="75"/>
      <c r="AG175" s="27"/>
      <c r="AH175" s="27"/>
      <c r="AI175" s="75"/>
      <c r="AJ175" s="27"/>
      <c r="AK175" s="27"/>
      <c r="AL175" s="75"/>
      <c r="AM175" s="27"/>
      <c r="AN175" s="27"/>
      <c r="AO175" s="67"/>
      <c r="AP175" s="27"/>
      <c r="AQ175" s="28"/>
      <c r="AR175" s="67"/>
      <c r="AS175" s="28"/>
      <c r="AT175" s="28"/>
      <c r="AU175" s="67"/>
      <c r="AV175" s="28"/>
      <c r="AW175" s="28"/>
      <c r="AX175" s="67"/>
      <c r="AY175" s="27"/>
      <c r="AZ175" s="28"/>
      <c r="BA175" s="67"/>
      <c r="BB175" s="32">
        <f t="shared" si="2"/>
        <v>0</v>
      </c>
      <c r="BC175" s="42"/>
    </row>
    <row r="176" spans="2:55" ht="77.400000000000006" customHeight="1" x14ac:dyDescent="0.3">
      <c r="B176" s="69"/>
      <c r="C176" s="68"/>
      <c r="D176" s="67"/>
      <c r="E176" s="67"/>
      <c r="F176" s="67"/>
      <c r="G176" s="67"/>
      <c r="H176" s="67"/>
      <c r="I176" s="67"/>
      <c r="J176" s="75"/>
      <c r="K176" s="75"/>
      <c r="L176" s="70"/>
      <c r="M176" s="70"/>
      <c r="N176" s="70"/>
      <c r="O176" s="70"/>
      <c r="P176" s="78"/>
      <c r="Q176" s="78"/>
      <c r="R176" s="78"/>
      <c r="S176" s="78"/>
      <c r="T176" s="78"/>
      <c r="U176" s="27"/>
      <c r="V176" s="27"/>
      <c r="W176" s="75"/>
      <c r="X176" s="27"/>
      <c r="Y176" s="27"/>
      <c r="Z176" s="75"/>
      <c r="AA176" s="27"/>
      <c r="AB176" s="27"/>
      <c r="AC176" s="75"/>
      <c r="AD176" s="27"/>
      <c r="AE176" s="27"/>
      <c r="AF176" s="75"/>
      <c r="AG176" s="27"/>
      <c r="AH176" s="27"/>
      <c r="AI176" s="75"/>
      <c r="AJ176" s="27"/>
      <c r="AK176" s="27"/>
      <c r="AL176" s="75"/>
      <c r="AM176" s="27"/>
      <c r="AN176" s="27"/>
      <c r="AO176" s="67"/>
      <c r="AP176" s="27"/>
      <c r="AQ176" s="28"/>
      <c r="AR176" s="67"/>
      <c r="AS176" s="28"/>
      <c r="AT176" s="28"/>
      <c r="AU176" s="67"/>
      <c r="AV176" s="28"/>
      <c r="AW176" s="28"/>
      <c r="AX176" s="67"/>
      <c r="AY176" s="27"/>
      <c r="AZ176" s="28"/>
      <c r="BA176" s="67"/>
      <c r="BB176" s="32">
        <f t="shared" si="2"/>
        <v>0</v>
      </c>
      <c r="BC176" s="42"/>
    </row>
    <row r="177" spans="2:55" x14ac:dyDescent="0.3">
      <c r="B177" s="69"/>
      <c r="C177" s="68"/>
      <c r="D177" s="67"/>
      <c r="E177" s="67"/>
      <c r="F177" s="67"/>
      <c r="G177" s="67"/>
      <c r="H177" s="67"/>
      <c r="I177" s="67"/>
      <c r="J177" s="75"/>
      <c r="K177" s="75"/>
      <c r="L177" s="70"/>
      <c r="M177" s="70"/>
      <c r="N177" s="70"/>
      <c r="O177" s="70"/>
      <c r="P177" s="78"/>
      <c r="Q177" s="78"/>
      <c r="R177" s="78"/>
      <c r="S177" s="78"/>
      <c r="T177" s="78"/>
      <c r="U177" s="27"/>
      <c r="V177" s="27"/>
      <c r="W177" s="75"/>
      <c r="X177" s="27"/>
      <c r="Y177" s="27"/>
      <c r="Z177" s="75"/>
      <c r="AA177" s="27"/>
      <c r="AB177" s="27"/>
      <c r="AC177" s="75"/>
      <c r="AD177" s="27"/>
      <c r="AE177" s="27"/>
      <c r="AF177" s="75"/>
      <c r="AG177" s="27"/>
      <c r="AH177" s="27"/>
      <c r="AI177" s="75"/>
      <c r="AJ177" s="27"/>
      <c r="AK177" s="27"/>
      <c r="AL177" s="75"/>
      <c r="AM177" s="27"/>
      <c r="AN177" s="27"/>
      <c r="AO177" s="67"/>
      <c r="AP177" s="27"/>
      <c r="AQ177" s="28"/>
      <c r="AR177" s="67"/>
      <c r="AS177" s="28"/>
      <c r="AT177" s="28"/>
      <c r="AU177" s="67"/>
      <c r="AV177" s="28"/>
      <c r="AW177" s="28"/>
      <c r="AX177" s="67"/>
      <c r="AY177" s="27"/>
      <c r="AZ177" s="28"/>
      <c r="BA177" s="67"/>
      <c r="BB177" s="32">
        <f t="shared" si="2"/>
        <v>0</v>
      </c>
      <c r="BC177" s="42"/>
    </row>
    <row r="178" spans="2:55" x14ac:dyDescent="0.3">
      <c r="B178" s="69"/>
      <c r="C178" s="68"/>
      <c r="D178" s="67"/>
      <c r="E178" s="67"/>
      <c r="F178" s="67"/>
      <c r="G178" s="67"/>
      <c r="H178" s="67"/>
      <c r="I178" s="67"/>
      <c r="J178" s="75"/>
      <c r="K178" s="75"/>
      <c r="L178" s="70"/>
      <c r="M178" s="70"/>
      <c r="N178" s="70"/>
      <c r="O178" s="70"/>
      <c r="P178" s="78"/>
      <c r="Q178" s="78"/>
      <c r="R178" s="78"/>
      <c r="S178" s="78"/>
      <c r="T178" s="78"/>
      <c r="U178" s="27"/>
      <c r="V178" s="27"/>
      <c r="W178" s="75"/>
      <c r="X178" s="27"/>
      <c r="Y178" s="27"/>
      <c r="Z178" s="75"/>
      <c r="AA178" s="27"/>
      <c r="AB178" s="27"/>
      <c r="AC178" s="75"/>
      <c r="AD178" s="27"/>
      <c r="AE178" s="27"/>
      <c r="AF178" s="75"/>
      <c r="AG178" s="27"/>
      <c r="AH178" s="27"/>
      <c r="AI178" s="75"/>
      <c r="AJ178" s="27"/>
      <c r="AK178" s="27"/>
      <c r="AL178" s="75"/>
      <c r="AM178" s="27"/>
      <c r="AN178" s="27"/>
      <c r="AO178" s="67"/>
      <c r="AP178" s="27"/>
      <c r="AQ178" s="28"/>
      <c r="AR178" s="67"/>
      <c r="AS178" s="28"/>
      <c r="AT178" s="28"/>
      <c r="AU178" s="67"/>
      <c r="AV178" s="28"/>
      <c r="AW178" s="28"/>
      <c r="AX178" s="67"/>
      <c r="AY178" s="27"/>
      <c r="AZ178" s="28"/>
      <c r="BA178" s="67"/>
      <c r="BB178" s="32">
        <f t="shared" si="2"/>
        <v>0</v>
      </c>
      <c r="BC178" s="42"/>
    </row>
    <row r="179" spans="2:55" ht="37.950000000000003" customHeight="1" x14ac:dyDescent="0.3">
      <c r="B179" s="69"/>
      <c r="C179" s="68"/>
      <c r="D179" s="67"/>
      <c r="E179" s="67"/>
      <c r="F179" s="67"/>
      <c r="G179" s="67"/>
      <c r="H179" s="67"/>
      <c r="I179" s="67"/>
      <c r="J179" s="75"/>
      <c r="K179" s="75"/>
      <c r="L179" s="70"/>
      <c r="M179" s="70"/>
      <c r="N179" s="70"/>
      <c r="O179" s="70"/>
      <c r="P179" s="78"/>
      <c r="Q179" s="78"/>
      <c r="R179" s="78"/>
      <c r="S179" s="78"/>
      <c r="T179" s="78"/>
      <c r="U179" s="27"/>
      <c r="V179" s="27"/>
      <c r="W179" s="75"/>
      <c r="X179" s="27"/>
      <c r="Y179" s="27"/>
      <c r="Z179" s="75"/>
      <c r="AA179" s="27"/>
      <c r="AB179" s="27"/>
      <c r="AC179" s="75"/>
      <c r="AD179" s="27"/>
      <c r="AE179" s="27"/>
      <c r="AF179" s="75"/>
      <c r="AG179" s="27"/>
      <c r="AH179" s="27"/>
      <c r="AI179" s="75"/>
      <c r="AJ179" s="27"/>
      <c r="AK179" s="27"/>
      <c r="AL179" s="75"/>
      <c r="AM179" s="27"/>
      <c r="AN179" s="27"/>
      <c r="AO179" s="67"/>
      <c r="AP179" s="27"/>
      <c r="AQ179" s="28"/>
      <c r="AR179" s="67"/>
      <c r="AS179" s="28"/>
      <c r="AT179" s="28"/>
      <c r="AU179" s="67"/>
      <c r="AV179" s="28"/>
      <c r="AW179" s="28"/>
      <c r="AX179" s="67"/>
      <c r="AY179" s="27"/>
      <c r="AZ179" s="28"/>
      <c r="BA179" s="67"/>
      <c r="BB179" s="32">
        <f t="shared" si="2"/>
        <v>0</v>
      </c>
      <c r="BC179" s="42"/>
    </row>
    <row r="180" spans="2:55" ht="58.95" customHeight="1" x14ac:dyDescent="0.3">
      <c r="B180" s="69"/>
      <c r="C180" s="68"/>
      <c r="D180" s="67"/>
      <c r="E180" s="67"/>
      <c r="F180" s="67"/>
      <c r="G180" s="67"/>
      <c r="H180" s="67"/>
      <c r="I180" s="67"/>
      <c r="J180" s="75"/>
      <c r="K180" s="75"/>
      <c r="L180" s="70"/>
      <c r="M180" s="70"/>
      <c r="N180" s="70"/>
      <c r="O180" s="70"/>
      <c r="P180" s="78"/>
      <c r="Q180" s="78"/>
      <c r="R180" s="78"/>
      <c r="S180" s="78"/>
      <c r="T180" s="78"/>
      <c r="U180" s="27"/>
      <c r="V180" s="27"/>
      <c r="W180" s="75"/>
      <c r="X180" s="27"/>
      <c r="Y180" s="27"/>
      <c r="Z180" s="75"/>
      <c r="AA180" s="27"/>
      <c r="AB180" s="27"/>
      <c r="AC180" s="75"/>
      <c r="AD180" s="27"/>
      <c r="AE180" s="27"/>
      <c r="AF180" s="75"/>
      <c r="AG180" s="27"/>
      <c r="AH180" s="27"/>
      <c r="AI180" s="75"/>
      <c r="AJ180" s="27"/>
      <c r="AK180" s="27"/>
      <c r="AL180" s="75"/>
      <c r="AM180" s="27"/>
      <c r="AN180" s="27"/>
      <c r="AO180" s="67"/>
      <c r="AP180" s="27"/>
      <c r="AQ180" s="28"/>
      <c r="AR180" s="67"/>
      <c r="AS180" s="28"/>
      <c r="AT180" s="28"/>
      <c r="AU180" s="67"/>
      <c r="AV180" s="28"/>
      <c r="AW180" s="28"/>
      <c r="AX180" s="67"/>
      <c r="AY180" s="27"/>
      <c r="AZ180" s="28"/>
      <c r="BA180" s="67"/>
      <c r="BB180" s="32">
        <f t="shared" si="2"/>
        <v>0</v>
      </c>
      <c r="BC180" s="42"/>
    </row>
    <row r="181" spans="2:55" ht="63.6" customHeight="1" x14ac:dyDescent="0.3">
      <c r="B181" s="69"/>
      <c r="C181" s="68"/>
      <c r="D181" s="67"/>
      <c r="E181" s="67"/>
      <c r="F181" s="67"/>
      <c r="G181" s="67"/>
      <c r="H181" s="67"/>
      <c r="I181" s="67"/>
      <c r="J181" s="75"/>
      <c r="K181" s="75"/>
      <c r="L181" s="70"/>
      <c r="M181" s="70"/>
      <c r="N181" s="70"/>
      <c r="O181" s="70"/>
      <c r="P181" s="78"/>
      <c r="Q181" s="78"/>
      <c r="R181" s="78"/>
      <c r="S181" s="78"/>
      <c r="T181" s="78"/>
      <c r="U181" s="27"/>
      <c r="V181" s="27"/>
      <c r="W181" s="75"/>
      <c r="X181" s="27"/>
      <c r="Y181" s="27"/>
      <c r="Z181" s="75"/>
      <c r="AA181" s="27"/>
      <c r="AB181" s="27"/>
      <c r="AC181" s="75"/>
      <c r="AD181" s="27"/>
      <c r="AE181" s="27"/>
      <c r="AF181" s="75"/>
      <c r="AG181" s="27"/>
      <c r="AH181" s="27"/>
      <c r="AI181" s="75"/>
      <c r="AJ181" s="27"/>
      <c r="AK181" s="27"/>
      <c r="AL181" s="75"/>
      <c r="AM181" s="27"/>
      <c r="AN181" s="27"/>
      <c r="AO181" s="67"/>
      <c r="AP181" s="27"/>
      <c r="AQ181" s="28"/>
      <c r="AR181" s="67"/>
      <c r="AS181" s="28"/>
      <c r="AT181" s="28"/>
      <c r="AU181" s="67"/>
      <c r="AV181" s="28"/>
      <c r="AW181" s="28"/>
      <c r="AX181" s="67"/>
      <c r="AY181" s="27"/>
      <c r="AZ181" s="28"/>
      <c r="BA181" s="67"/>
      <c r="BB181" s="32">
        <f t="shared" si="2"/>
        <v>0</v>
      </c>
      <c r="BC181" s="42"/>
    </row>
    <row r="182" spans="2:55" ht="50.4" customHeight="1" x14ac:dyDescent="0.3">
      <c r="B182" s="69"/>
      <c r="C182" s="68"/>
      <c r="D182" s="67"/>
      <c r="E182" s="67"/>
      <c r="F182" s="67"/>
      <c r="G182" s="67"/>
      <c r="H182" s="67"/>
      <c r="I182" s="67"/>
      <c r="J182" s="75"/>
      <c r="K182" s="75"/>
      <c r="L182" s="70"/>
      <c r="M182" s="70"/>
      <c r="N182" s="70"/>
      <c r="O182" s="70"/>
      <c r="P182" s="78"/>
      <c r="Q182" s="78"/>
      <c r="R182" s="78"/>
      <c r="S182" s="78"/>
      <c r="T182" s="78"/>
      <c r="U182" s="27"/>
      <c r="V182" s="27"/>
      <c r="W182" s="75"/>
      <c r="X182" s="27"/>
      <c r="Y182" s="27"/>
      <c r="Z182" s="75"/>
      <c r="AA182" s="27"/>
      <c r="AB182" s="27"/>
      <c r="AC182" s="75"/>
      <c r="AD182" s="27"/>
      <c r="AE182" s="27"/>
      <c r="AF182" s="75"/>
      <c r="AG182" s="27"/>
      <c r="AH182" s="27"/>
      <c r="AI182" s="75"/>
      <c r="AJ182" s="27"/>
      <c r="AK182" s="27"/>
      <c r="AL182" s="75"/>
      <c r="AM182" s="27"/>
      <c r="AN182" s="27"/>
      <c r="AO182" s="67"/>
      <c r="AP182" s="27"/>
      <c r="AQ182" s="28"/>
      <c r="AR182" s="67"/>
      <c r="AS182" s="28"/>
      <c r="AT182" s="28"/>
      <c r="AU182" s="67"/>
      <c r="AV182" s="28"/>
      <c r="AW182" s="28"/>
      <c r="AX182" s="67"/>
      <c r="AY182" s="27"/>
      <c r="AZ182" s="28"/>
      <c r="BA182" s="67"/>
      <c r="BB182" s="32">
        <f t="shared" si="2"/>
        <v>0</v>
      </c>
      <c r="BC182" s="42"/>
    </row>
    <row r="183" spans="2:55" ht="45" customHeight="1" x14ac:dyDescent="0.3">
      <c r="B183" s="69"/>
      <c r="C183" s="68"/>
      <c r="D183" s="67"/>
      <c r="E183" s="67"/>
      <c r="F183" s="67"/>
      <c r="G183" s="67"/>
      <c r="H183" s="67"/>
      <c r="I183" s="67"/>
      <c r="J183" s="75"/>
      <c r="K183" s="75"/>
      <c r="L183" s="70"/>
      <c r="M183" s="70"/>
      <c r="N183" s="70"/>
      <c r="O183" s="70"/>
      <c r="P183" s="78"/>
      <c r="Q183" s="78"/>
      <c r="R183" s="78"/>
      <c r="S183" s="78"/>
      <c r="T183" s="78"/>
      <c r="U183" s="27"/>
      <c r="V183" s="27"/>
      <c r="W183" s="75"/>
      <c r="X183" s="27"/>
      <c r="Y183" s="27"/>
      <c r="Z183" s="75"/>
      <c r="AA183" s="27"/>
      <c r="AB183" s="27"/>
      <c r="AC183" s="75"/>
      <c r="AD183" s="27"/>
      <c r="AE183" s="27"/>
      <c r="AF183" s="75"/>
      <c r="AG183" s="27"/>
      <c r="AH183" s="27"/>
      <c r="AI183" s="75"/>
      <c r="AJ183" s="27"/>
      <c r="AK183" s="27"/>
      <c r="AL183" s="75"/>
      <c r="AM183" s="27"/>
      <c r="AN183" s="27"/>
      <c r="AO183" s="67"/>
      <c r="AP183" s="27"/>
      <c r="AQ183" s="28"/>
      <c r="AR183" s="67"/>
      <c r="AS183" s="28"/>
      <c r="AT183" s="28"/>
      <c r="AU183" s="67"/>
      <c r="AV183" s="28"/>
      <c r="AW183" s="28"/>
      <c r="AX183" s="67"/>
      <c r="AY183" s="27"/>
      <c r="AZ183" s="28"/>
      <c r="BA183" s="67"/>
      <c r="BB183" s="32">
        <f t="shared" si="2"/>
        <v>0</v>
      </c>
      <c r="BC183" s="42"/>
    </row>
    <row r="184" spans="2:55" ht="43.2" customHeight="1" x14ac:dyDescent="0.3">
      <c r="B184" s="69"/>
      <c r="C184" s="68"/>
      <c r="D184" s="67"/>
      <c r="E184" s="67"/>
      <c r="F184" s="67"/>
      <c r="G184" s="67"/>
      <c r="H184" s="67"/>
      <c r="I184" s="67"/>
      <c r="J184" s="75"/>
      <c r="K184" s="75"/>
      <c r="L184" s="70"/>
      <c r="M184" s="70"/>
      <c r="N184" s="70"/>
      <c r="O184" s="70"/>
      <c r="P184" s="78"/>
      <c r="Q184" s="78"/>
      <c r="R184" s="78"/>
      <c r="S184" s="78"/>
      <c r="T184" s="78"/>
      <c r="U184" s="27"/>
      <c r="V184" s="27"/>
      <c r="W184" s="75"/>
      <c r="X184" s="27"/>
      <c r="Y184" s="27"/>
      <c r="Z184" s="75"/>
      <c r="AA184" s="27"/>
      <c r="AB184" s="27"/>
      <c r="AC184" s="75"/>
      <c r="AD184" s="27"/>
      <c r="AE184" s="27"/>
      <c r="AF184" s="75"/>
      <c r="AG184" s="27"/>
      <c r="AH184" s="27"/>
      <c r="AI184" s="75"/>
      <c r="AJ184" s="27"/>
      <c r="AK184" s="27"/>
      <c r="AL184" s="75"/>
      <c r="AM184" s="27"/>
      <c r="AN184" s="27"/>
      <c r="AO184" s="67"/>
      <c r="AP184" s="27"/>
      <c r="AQ184" s="28"/>
      <c r="AR184" s="67"/>
      <c r="AS184" s="28"/>
      <c r="AT184" s="28"/>
      <c r="AU184" s="67"/>
      <c r="AV184" s="28"/>
      <c r="AW184" s="28"/>
      <c r="AX184" s="67"/>
      <c r="AY184" s="27"/>
      <c r="AZ184" s="28"/>
      <c r="BA184" s="67"/>
      <c r="BB184" s="32">
        <f t="shared" si="2"/>
        <v>0</v>
      </c>
      <c r="BC184" s="42"/>
    </row>
    <row r="185" spans="2:55" ht="51.6" customHeight="1" x14ac:dyDescent="0.3">
      <c r="B185" s="69"/>
      <c r="C185" s="68"/>
      <c r="D185" s="67"/>
      <c r="E185" s="67"/>
      <c r="F185" s="67"/>
      <c r="G185" s="67"/>
      <c r="H185" s="67"/>
      <c r="I185" s="67"/>
      <c r="J185" s="75"/>
      <c r="K185" s="75"/>
      <c r="L185" s="70"/>
      <c r="M185" s="70"/>
      <c r="N185" s="70"/>
      <c r="O185" s="70"/>
      <c r="P185" s="78"/>
      <c r="Q185" s="78"/>
      <c r="R185" s="78"/>
      <c r="S185" s="78"/>
      <c r="T185" s="78"/>
      <c r="U185" s="27"/>
      <c r="V185" s="27"/>
      <c r="W185" s="75"/>
      <c r="X185" s="27"/>
      <c r="Y185" s="27"/>
      <c r="Z185" s="75"/>
      <c r="AA185" s="27"/>
      <c r="AB185" s="27"/>
      <c r="AC185" s="75"/>
      <c r="AD185" s="27"/>
      <c r="AE185" s="27"/>
      <c r="AF185" s="75"/>
      <c r="AG185" s="27"/>
      <c r="AH185" s="27"/>
      <c r="AI185" s="75"/>
      <c r="AJ185" s="27"/>
      <c r="AK185" s="27"/>
      <c r="AL185" s="75"/>
      <c r="AM185" s="27"/>
      <c r="AN185" s="27"/>
      <c r="AO185" s="67"/>
      <c r="AP185" s="27"/>
      <c r="AQ185" s="28"/>
      <c r="AR185" s="67"/>
      <c r="AS185" s="28"/>
      <c r="AT185" s="28"/>
      <c r="AU185" s="67"/>
      <c r="AV185" s="28"/>
      <c r="AW185" s="28"/>
      <c r="AX185" s="67"/>
      <c r="AY185" s="27"/>
      <c r="AZ185" s="28"/>
      <c r="BA185" s="67"/>
      <c r="BB185" s="32">
        <f t="shared" si="2"/>
        <v>0</v>
      </c>
      <c r="BC185" s="42"/>
    </row>
    <row r="186" spans="2:55" ht="34.950000000000003" customHeight="1" x14ac:dyDescent="0.3">
      <c r="B186" s="69"/>
      <c r="C186" s="68"/>
      <c r="D186" s="67"/>
      <c r="E186" s="67"/>
      <c r="F186" s="67"/>
      <c r="G186" s="67"/>
      <c r="H186" s="67"/>
      <c r="I186" s="67"/>
      <c r="J186" s="75"/>
      <c r="K186" s="75"/>
      <c r="L186" s="70"/>
      <c r="M186" s="70"/>
      <c r="N186" s="70"/>
      <c r="O186" s="70"/>
      <c r="P186" s="78"/>
      <c r="Q186" s="78"/>
      <c r="R186" s="78"/>
      <c r="S186" s="78"/>
      <c r="T186" s="78"/>
      <c r="U186" s="27"/>
      <c r="V186" s="27"/>
      <c r="W186" s="75"/>
      <c r="X186" s="27"/>
      <c r="Y186" s="27"/>
      <c r="Z186" s="75"/>
      <c r="AA186" s="27"/>
      <c r="AB186" s="27"/>
      <c r="AC186" s="75"/>
      <c r="AD186" s="27"/>
      <c r="AE186" s="27"/>
      <c r="AF186" s="75"/>
      <c r="AG186" s="27"/>
      <c r="AH186" s="27"/>
      <c r="AI186" s="75"/>
      <c r="AJ186" s="27"/>
      <c r="AK186" s="27"/>
      <c r="AL186" s="75"/>
      <c r="AM186" s="27"/>
      <c r="AN186" s="27"/>
      <c r="AO186" s="67"/>
      <c r="AP186" s="27"/>
      <c r="AQ186" s="28"/>
      <c r="AR186" s="67"/>
      <c r="AS186" s="28"/>
      <c r="AT186" s="28"/>
      <c r="AU186" s="67"/>
      <c r="AV186" s="28"/>
      <c r="AW186" s="28"/>
      <c r="AX186" s="67"/>
      <c r="AY186" s="27"/>
      <c r="AZ186" s="28"/>
      <c r="BA186" s="67"/>
      <c r="BB186" s="32">
        <f t="shared" si="2"/>
        <v>0</v>
      </c>
      <c r="BC186" s="42"/>
    </row>
    <row r="187" spans="2:55" ht="67.2" customHeight="1" x14ac:dyDescent="0.3">
      <c r="B187" s="69"/>
      <c r="C187" s="68"/>
      <c r="D187" s="67"/>
      <c r="E187" s="67"/>
      <c r="F187" s="67"/>
      <c r="G187" s="67"/>
      <c r="H187" s="67"/>
      <c r="I187" s="67"/>
      <c r="J187" s="75"/>
      <c r="K187" s="75"/>
      <c r="L187" s="70"/>
      <c r="M187" s="70"/>
      <c r="N187" s="70"/>
      <c r="O187" s="70"/>
      <c r="P187" s="78"/>
      <c r="Q187" s="78"/>
      <c r="R187" s="78"/>
      <c r="S187" s="78"/>
      <c r="T187" s="78"/>
      <c r="U187" s="27"/>
      <c r="V187" s="27"/>
      <c r="W187" s="75"/>
      <c r="X187" s="27"/>
      <c r="Y187" s="27"/>
      <c r="Z187" s="75"/>
      <c r="AA187" s="27"/>
      <c r="AB187" s="27"/>
      <c r="AC187" s="75"/>
      <c r="AD187" s="27"/>
      <c r="AE187" s="27"/>
      <c r="AF187" s="75"/>
      <c r="AG187" s="27"/>
      <c r="AH187" s="27"/>
      <c r="AI187" s="75"/>
      <c r="AJ187" s="27"/>
      <c r="AK187" s="27"/>
      <c r="AL187" s="75"/>
      <c r="AM187" s="27"/>
      <c r="AN187" s="27"/>
      <c r="AO187" s="67"/>
      <c r="AP187" s="27"/>
      <c r="AQ187" s="28"/>
      <c r="AR187" s="67"/>
      <c r="AS187" s="28"/>
      <c r="AT187" s="28"/>
      <c r="AU187" s="67"/>
      <c r="AV187" s="28"/>
      <c r="AW187" s="28"/>
      <c r="AX187" s="67"/>
      <c r="AY187" s="27"/>
      <c r="AZ187" s="28"/>
      <c r="BA187" s="67"/>
      <c r="BB187" s="32">
        <f t="shared" si="2"/>
        <v>0</v>
      </c>
      <c r="BC187" s="42"/>
    </row>
    <row r="188" spans="2:55" ht="85.2" customHeight="1" x14ac:dyDescent="0.3">
      <c r="B188" s="69"/>
      <c r="C188" s="68"/>
      <c r="D188" s="67"/>
      <c r="E188" s="67"/>
      <c r="F188" s="67"/>
      <c r="G188" s="67"/>
      <c r="H188" s="67"/>
      <c r="I188" s="67"/>
      <c r="J188" s="75"/>
      <c r="K188" s="75"/>
      <c r="L188" s="70"/>
      <c r="M188" s="70"/>
      <c r="N188" s="70"/>
      <c r="O188" s="70"/>
      <c r="P188" s="78"/>
      <c r="Q188" s="78"/>
      <c r="R188" s="78"/>
      <c r="S188" s="78"/>
      <c r="T188" s="78"/>
      <c r="U188" s="27"/>
      <c r="V188" s="27"/>
      <c r="W188" s="75"/>
      <c r="X188" s="27"/>
      <c r="Y188" s="27"/>
      <c r="Z188" s="75"/>
      <c r="AA188" s="27"/>
      <c r="AB188" s="27"/>
      <c r="AC188" s="75"/>
      <c r="AD188" s="27"/>
      <c r="AE188" s="27"/>
      <c r="AF188" s="75"/>
      <c r="AG188" s="27"/>
      <c r="AH188" s="27"/>
      <c r="AI188" s="75"/>
      <c r="AJ188" s="27"/>
      <c r="AK188" s="27"/>
      <c r="AL188" s="75"/>
      <c r="AM188" s="27"/>
      <c r="AN188" s="27"/>
      <c r="AO188" s="67"/>
      <c r="AP188" s="27"/>
      <c r="AQ188" s="28"/>
      <c r="AR188" s="67"/>
      <c r="AS188" s="28"/>
      <c r="AT188" s="28"/>
      <c r="AU188" s="67"/>
      <c r="AV188" s="28"/>
      <c r="AW188" s="28"/>
      <c r="AX188" s="67"/>
      <c r="AY188" s="27"/>
      <c r="AZ188" s="28"/>
      <c r="BA188" s="67"/>
      <c r="BB188" s="32">
        <f t="shared" si="2"/>
        <v>0</v>
      </c>
      <c r="BC188" s="42"/>
    </row>
    <row r="189" spans="2:55" ht="75" customHeight="1" x14ac:dyDescent="0.3">
      <c r="B189" s="69"/>
      <c r="C189" s="68"/>
      <c r="D189" s="67"/>
      <c r="E189" s="67"/>
      <c r="F189" s="67"/>
      <c r="G189" s="67"/>
      <c r="H189" s="67"/>
      <c r="I189" s="67"/>
      <c r="J189" s="75"/>
      <c r="K189" s="75"/>
      <c r="L189" s="70"/>
      <c r="M189" s="70"/>
      <c r="N189" s="70"/>
      <c r="O189" s="70"/>
      <c r="P189" s="78"/>
      <c r="Q189" s="78"/>
      <c r="R189" s="78"/>
      <c r="S189" s="78"/>
      <c r="T189" s="78"/>
      <c r="U189" s="27"/>
      <c r="V189" s="27"/>
      <c r="W189" s="75"/>
      <c r="X189" s="27"/>
      <c r="Y189" s="27"/>
      <c r="Z189" s="75"/>
      <c r="AA189" s="27"/>
      <c r="AB189" s="27"/>
      <c r="AC189" s="75"/>
      <c r="AD189" s="27"/>
      <c r="AE189" s="27"/>
      <c r="AF189" s="75"/>
      <c r="AG189" s="27"/>
      <c r="AH189" s="27"/>
      <c r="AI189" s="75"/>
      <c r="AJ189" s="27"/>
      <c r="AK189" s="27"/>
      <c r="AL189" s="75"/>
      <c r="AM189" s="27"/>
      <c r="AN189" s="27"/>
      <c r="AO189" s="67"/>
      <c r="AP189" s="27"/>
      <c r="AQ189" s="28"/>
      <c r="AR189" s="67"/>
      <c r="AS189" s="28"/>
      <c r="AT189" s="28"/>
      <c r="AU189" s="67"/>
      <c r="AV189" s="28"/>
      <c r="AW189" s="28"/>
      <c r="AX189" s="67"/>
      <c r="AY189" s="27"/>
      <c r="AZ189" s="28"/>
      <c r="BA189" s="67"/>
      <c r="BB189" s="32">
        <f t="shared" si="2"/>
        <v>0</v>
      </c>
      <c r="BC189" s="42"/>
    </row>
    <row r="190" spans="2:55" ht="86.4" customHeight="1" x14ac:dyDescent="0.3">
      <c r="B190" s="69"/>
      <c r="C190" s="68"/>
      <c r="D190" s="67"/>
      <c r="E190" s="67"/>
      <c r="F190" s="67"/>
      <c r="G190" s="67"/>
      <c r="H190" s="67"/>
      <c r="I190" s="67"/>
      <c r="J190" s="75"/>
      <c r="K190" s="75"/>
      <c r="L190" s="70"/>
      <c r="M190" s="70"/>
      <c r="N190" s="70"/>
      <c r="O190" s="70"/>
      <c r="P190" s="78"/>
      <c r="Q190" s="78"/>
      <c r="R190" s="78"/>
      <c r="S190" s="78"/>
      <c r="T190" s="78"/>
      <c r="U190" s="27"/>
      <c r="V190" s="27"/>
      <c r="W190" s="75"/>
      <c r="X190" s="27"/>
      <c r="Y190" s="27"/>
      <c r="Z190" s="75"/>
      <c r="AA190" s="27"/>
      <c r="AB190" s="27"/>
      <c r="AC190" s="75"/>
      <c r="AD190" s="27"/>
      <c r="AE190" s="27"/>
      <c r="AF190" s="75"/>
      <c r="AG190" s="27"/>
      <c r="AH190" s="27"/>
      <c r="AI190" s="75"/>
      <c r="AJ190" s="27"/>
      <c r="AK190" s="27"/>
      <c r="AL190" s="75"/>
      <c r="AM190" s="27"/>
      <c r="AN190" s="27"/>
      <c r="AO190" s="67"/>
      <c r="AP190" s="27"/>
      <c r="AQ190" s="28"/>
      <c r="AR190" s="67"/>
      <c r="AS190" s="28"/>
      <c r="AT190" s="28"/>
      <c r="AU190" s="67"/>
      <c r="AV190" s="28"/>
      <c r="AW190" s="28"/>
      <c r="AX190" s="67"/>
      <c r="AY190" s="27"/>
      <c r="AZ190" s="28"/>
      <c r="BA190" s="67"/>
      <c r="BB190" s="32">
        <f t="shared" si="2"/>
        <v>0</v>
      </c>
      <c r="BC190" s="42"/>
    </row>
    <row r="191" spans="2:55" ht="64.2" customHeight="1" x14ac:dyDescent="0.3">
      <c r="B191" s="69"/>
      <c r="C191" s="68"/>
      <c r="D191" s="67"/>
      <c r="E191" s="67"/>
      <c r="F191" s="67"/>
      <c r="G191" s="67"/>
      <c r="H191" s="67"/>
      <c r="I191" s="67"/>
      <c r="J191" s="75"/>
      <c r="K191" s="75"/>
      <c r="L191" s="70"/>
      <c r="M191" s="70"/>
      <c r="N191" s="70"/>
      <c r="O191" s="70"/>
      <c r="P191" s="78"/>
      <c r="Q191" s="78"/>
      <c r="R191" s="78"/>
      <c r="S191" s="78"/>
      <c r="T191" s="78"/>
      <c r="U191" s="27"/>
      <c r="V191" s="27"/>
      <c r="W191" s="75"/>
      <c r="X191" s="27"/>
      <c r="Y191" s="27"/>
      <c r="Z191" s="75"/>
      <c r="AA191" s="27"/>
      <c r="AB191" s="27"/>
      <c r="AC191" s="75"/>
      <c r="AD191" s="27"/>
      <c r="AE191" s="27"/>
      <c r="AF191" s="75"/>
      <c r="AG191" s="27"/>
      <c r="AH191" s="27"/>
      <c r="AI191" s="75"/>
      <c r="AJ191" s="27"/>
      <c r="AK191" s="27"/>
      <c r="AL191" s="75"/>
      <c r="AM191" s="27"/>
      <c r="AN191" s="27"/>
      <c r="AO191" s="67"/>
      <c r="AP191" s="27"/>
      <c r="AQ191" s="28"/>
      <c r="AR191" s="67"/>
      <c r="AS191" s="28"/>
      <c r="AT191" s="28"/>
      <c r="AU191" s="67"/>
      <c r="AV191" s="28"/>
      <c r="AW191" s="28"/>
      <c r="AX191" s="67"/>
      <c r="AY191" s="27"/>
      <c r="AZ191" s="28"/>
      <c r="BA191" s="67"/>
      <c r="BB191" s="32">
        <f t="shared" si="2"/>
        <v>0</v>
      </c>
      <c r="BC191" s="42"/>
    </row>
    <row r="192" spans="2:55" ht="61.95" customHeight="1" x14ac:dyDescent="0.3">
      <c r="B192" s="69"/>
      <c r="C192" s="68"/>
      <c r="D192" s="67"/>
      <c r="E192" s="67"/>
      <c r="F192" s="67"/>
      <c r="G192" s="67"/>
      <c r="H192" s="67"/>
      <c r="I192" s="67"/>
      <c r="J192" s="75"/>
      <c r="K192" s="75"/>
      <c r="L192" s="70"/>
      <c r="M192" s="70"/>
      <c r="N192" s="70"/>
      <c r="O192" s="70"/>
      <c r="P192" s="78"/>
      <c r="Q192" s="78"/>
      <c r="R192" s="78"/>
      <c r="S192" s="78"/>
      <c r="T192" s="78"/>
      <c r="U192" s="27"/>
      <c r="V192" s="27"/>
      <c r="W192" s="75"/>
      <c r="X192" s="27"/>
      <c r="Y192" s="27"/>
      <c r="Z192" s="75"/>
      <c r="AA192" s="27"/>
      <c r="AB192" s="27"/>
      <c r="AC192" s="75"/>
      <c r="AD192" s="27"/>
      <c r="AE192" s="27"/>
      <c r="AF192" s="75"/>
      <c r="AG192" s="27"/>
      <c r="AH192" s="27"/>
      <c r="AI192" s="75"/>
      <c r="AJ192" s="27"/>
      <c r="AK192" s="27"/>
      <c r="AL192" s="75"/>
      <c r="AM192" s="27"/>
      <c r="AN192" s="27"/>
      <c r="AO192" s="67"/>
      <c r="AP192" s="27"/>
      <c r="AQ192" s="28"/>
      <c r="AR192" s="67"/>
      <c r="AS192" s="28"/>
      <c r="AT192" s="28"/>
      <c r="AU192" s="67"/>
      <c r="AV192" s="28"/>
      <c r="AW192" s="28"/>
      <c r="AX192" s="67"/>
      <c r="AY192" s="27"/>
      <c r="AZ192" s="28"/>
      <c r="BA192" s="67"/>
      <c r="BB192" s="32">
        <f t="shared" si="2"/>
        <v>0</v>
      </c>
      <c r="BC192" s="42"/>
    </row>
    <row r="193" spans="2:55" ht="74.400000000000006" customHeight="1" x14ac:dyDescent="0.3">
      <c r="B193" s="69"/>
      <c r="C193" s="68"/>
      <c r="D193" s="67"/>
      <c r="E193" s="67"/>
      <c r="F193" s="67"/>
      <c r="G193" s="67"/>
      <c r="H193" s="67"/>
      <c r="I193" s="67"/>
      <c r="J193" s="75"/>
      <c r="K193" s="75"/>
      <c r="L193" s="70"/>
      <c r="M193" s="70"/>
      <c r="N193" s="70"/>
      <c r="O193" s="70"/>
      <c r="P193" s="78"/>
      <c r="Q193" s="78"/>
      <c r="R193" s="78"/>
      <c r="S193" s="78"/>
      <c r="T193" s="78"/>
      <c r="U193" s="27"/>
      <c r="V193" s="27"/>
      <c r="W193" s="75"/>
      <c r="X193" s="27"/>
      <c r="Y193" s="27"/>
      <c r="Z193" s="75"/>
      <c r="AA193" s="27"/>
      <c r="AB193" s="27"/>
      <c r="AC193" s="75"/>
      <c r="AD193" s="27"/>
      <c r="AE193" s="27"/>
      <c r="AF193" s="75"/>
      <c r="AG193" s="27"/>
      <c r="AH193" s="27"/>
      <c r="AI193" s="75"/>
      <c r="AJ193" s="27"/>
      <c r="AK193" s="27"/>
      <c r="AL193" s="75"/>
      <c r="AM193" s="27"/>
      <c r="AN193" s="27"/>
      <c r="AO193" s="67"/>
      <c r="AP193" s="27"/>
      <c r="AQ193" s="28"/>
      <c r="AR193" s="67"/>
      <c r="AS193" s="28"/>
      <c r="AT193" s="28"/>
      <c r="AU193" s="67"/>
      <c r="AV193" s="28"/>
      <c r="AW193" s="28"/>
      <c r="AX193" s="67"/>
      <c r="AY193" s="27"/>
      <c r="AZ193" s="28"/>
      <c r="BA193" s="67"/>
      <c r="BB193" s="32">
        <f t="shared" si="2"/>
        <v>0</v>
      </c>
      <c r="BC193" s="42"/>
    </row>
    <row r="194" spans="2:55" ht="65.400000000000006" customHeight="1" x14ac:dyDescent="0.3">
      <c r="B194" s="69"/>
      <c r="C194" s="68"/>
      <c r="D194" s="67"/>
      <c r="E194" s="67"/>
      <c r="F194" s="67"/>
      <c r="G194" s="67"/>
      <c r="H194" s="67"/>
      <c r="I194" s="67"/>
      <c r="J194" s="75"/>
      <c r="K194" s="75"/>
      <c r="L194" s="70"/>
      <c r="M194" s="70"/>
      <c r="N194" s="70"/>
      <c r="O194" s="70"/>
      <c r="P194" s="78"/>
      <c r="Q194" s="78"/>
      <c r="R194" s="78"/>
      <c r="S194" s="78"/>
      <c r="T194" s="78"/>
      <c r="U194" s="27"/>
      <c r="V194" s="27"/>
      <c r="W194" s="75"/>
      <c r="X194" s="27"/>
      <c r="Y194" s="27"/>
      <c r="Z194" s="75"/>
      <c r="AA194" s="27"/>
      <c r="AB194" s="27"/>
      <c r="AC194" s="75"/>
      <c r="AD194" s="27"/>
      <c r="AE194" s="27"/>
      <c r="AF194" s="75"/>
      <c r="AG194" s="27"/>
      <c r="AH194" s="27"/>
      <c r="AI194" s="75"/>
      <c r="AJ194" s="27"/>
      <c r="AK194" s="27"/>
      <c r="AL194" s="75"/>
      <c r="AM194" s="27"/>
      <c r="AN194" s="27"/>
      <c r="AO194" s="67"/>
      <c r="AP194" s="27"/>
      <c r="AQ194" s="28"/>
      <c r="AR194" s="67"/>
      <c r="AS194" s="28"/>
      <c r="AT194" s="28"/>
      <c r="AU194" s="67"/>
      <c r="AV194" s="28"/>
      <c r="AW194" s="28"/>
      <c r="AX194" s="67"/>
      <c r="AY194" s="27"/>
      <c r="AZ194" s="28"/>
      <c r="BA194" s="67"/>
      <c r="BB194" s="32">
        <f t="shared" si="2"/>
        <v>0</v>
      </c>
      <c r="BC194" s="42"/>
    </row>
    <row r="195" spans="2:55" ht="58.95" customHeight="1" x14ac:dyDescent="0.3">
      <c r="B195" s="69"/>
      <c r="C195" s="68"/>
      <c r="D195" s="67"/>
      <c r="E195" s="67"/>
      <c r="F195" s="67"/>
      <c r="G195" s="67"/>
      <c r="H195" s="67"/>
      <c r="I195" s="67"/>
      <c r="J195" s="75"/>
      <c r="K195" s="75"/>
      <c r="L195" s="70"/>
      <c r="M195" s="70"/>
      <c r="N195" s="70"/>
      <c r="O195" s="70"/>
      <c r="P195" s="78"/>
      <c r="Q195" s="78"/>
      <c r="R195" s="78"/>
      <c r="S195" s="78"/>
      <c r="T195" s="78"/>
      <c r="U195" s="27"/>
      <c r="V195" s="27"/>
      <c r="W195" s="75"/>
      <c r="X195" s="27"/>
      <c r="Y195" s="27"/>
      <c r="Z195" s="75"/>
      <c r="AA195" s="27"/>
      <c r="AB195" s="27"/>
      <c r="AC195" s="75"/>
      <c r="AD195" s="27"/>
      <c r="AE195" s="27"/>
      <c r="AF195" s="75"/>
      <c r="AG195" s="27"/>
      <c r="AH195" s="27"/>
      <c r="AI195" s="75"/>
      <c r="AJ195" s="27"/>
      <c r="AK195" s="27"/>
      <c r="AL195" s="75"/>
      <c r="AM195" s="27"/>
      <c r="AN195" s="27"/>
      <c r="AO195" s="67"/>
      <c r="AP195" s="27"/>
      <c r="AQ195" s="28"/>
      <c r="AR195" s="67"/>
      <c r="AS195" s="28"/>
      <c r="AT195" s="28"/>
      <c r="AU195" s="67"/>
      <c r="AV195" s="28"/>
      <c r="AW195" s="28"/>
      <c r="AX195" s="67"/>
      <c r="AY195" s="27"/>
      <c r="AZ195" s="28"/>
      <c r="BA195" s="67"/>
      <c r="BB195" s="32">
        <f t="shared" si="2"/>
        <v>0</v>
      </c>
      <c r="BC195" s="42"/>
    </row>
    <row r="196" spans="2:55" ht="44.4" customHeight="1" x14ac:dyDescent="0.3">
      <c r="B196" s="69"/>
      <c r="C196" s="68"/>
      <c r="D196" s="67"/>
      <c r="E196" s="67"/>
      <c r="F196" s="67"/>
      <c r="G196" s="67"/>
      <c r="H196" s="67"/>
      <c r="I196" s="67"/>
      <c r="J196" s="75"/>
      <c r="K196" s="75"/>
      <c r="L196" s="70"/>
      <c r="M196" s="70"/>
      <c r="N196" s="70"/>
      <c r="O196" s="70"/>
      <c r="P196" s="78"/>
      <c r="Q196" s="78"/>
      <c r="R196" s="78"/>
      <c r="S196" s="78"/>
      <c r="T196" s="78"/>
      <c r="U196" s="27"/>
      <c r="V196" s="27"/>
      <c r="W196" s="75"/>
      <c r="X196" s="27"/>
      <c r="Y196" s="27"/>
      <c r="Z196" s="75"/>
      <c r="AA196" s="27"/>
      <c r="AB196" s="27"/>
      <c r="AC196" s="75"/>
      <c r="AD196" s="27"/>
      <c r="AE196" s="27"/>
      <c r="AF196" s="75"/>
      <c r="AG196" s="27"/>
      <c r="AH196" s="27"/>
      <c r="AI196" s="75"/>
      <c r="AJ196" s="27"/>
      <c r="AK196" s="27"/>
      <c r="AL196" s="75"/>
      <c r="AM196" s="27"/>
      <c r="AN196" s="27"/>
      <c r="AO196" s="67"/>
      <c r="AP196" s="27"/>
      <c r="AQ196" s="28"/>
      <c r="AR196" s="67"/>
      <c r="AS196" s="28"/>
      <c r="AT196" s="28"/>
      <c r="AU196" s="67"/>
      <c r="AV196" s="28"/>
      <c r="AW196" s="28"/>
      <c r="AX196" s="67"/>
      <c r="AY196" s="27"/>
      <c r="AZ196" s="28"/>
      <c r="BA196" s="67"/>
      <c r="BB196" s="32">
        <f t="shared" si="2"/>
        <v>0</v>
      </c>
      <c r="BC196" s="42"/>
    </row>
    <row r="197" spans="2:55" ht="41.4" customHeight="1" x14ac:dyDescent="0.3">
      <c r="B197" s="69"/>
      <c r="C197" s="68"/>
      <c r="D197" s="67"/>
      <c r="E197" s="67"/>
      <c r="F197" s="67"/>
      <c r="G197" s="67"/>
      <c r="H197" s="67"/>
      <c r="I197" s="67"/>
      <c r="J197" s="75"/>
      <c r="K197" s="75"/>
      <c r="L197" s="70"/>
      <c r="M197" s="70"/>
      <c r="N197" s="70"/>
      <c r="O197" s="70"/>
      <c r="P197" s="78"/>
      <c r="Q197" s="78"/>
      <c r="R197" s="78"/>
      <c r="S197" s="78"/>
      <c r="T197" s="78"/>
      <c r="U197" s="27"/>
      <c r="V197" s="27"/>
      <c r="W197" s="75"/>
      <c r="X197" s="27"/>
      <c r="Y197" s="27"/>
      <c r="Z197" s="75"/>
      <c r="AA197" s="27"/>
      <c r="AB197" s="27"/>
      <c r="AC197" s="75"/>
      <c r="AD197" s="27"/>
      <c r="AE197" s="27"/>
      <c r="AF197" s="75"/>
      <c r="AG197" s="27"/>
      <c r="AH197" s="27"/>
      <c r="AI197" s="75"/>
      <c r="AJ197" s="27"/>
      <c r="AK197" s="27"/>
      <c r="AL197" s="75"/>
      <c r="AM197" s="27"/>
      <c r="AN197" s="27"/>
      <c r="AO197" s="67"/>
      <c r="AP197" s="27"/>
      <c r="AQ197" s="28"/>
      <c r="AR197" s="67"/>
      <c r="AS197" s="28"/>
      <c r="AT197" s="28"/>
      <c r="AU197" s="67"/>
      <c r="AV197" s="28"/>
      <c r="AW197" s="28"/>
      <c r="AX197" s="67"/>
      <c r="AY197" s="27"/>
      <c r="AZ197" s="28"/>
      <c r="BA197" s="67"/>
      <c r="BB197" s="32">
        <f t="shared" si="2"/>
        <v>0</v>
      </c>
      <c r="BC197" s="42"/>
    </row>
    <row r="198" spans="2:55" ht="30.6" customHeight="1" x14ac:dyDescent="0.3">
      <c r="B198" s="69"/>
      <c r="C198" s="68"/>
      <c r="D198" s="67"/>
      <c r="E198" s="67"/>
      <c r="F198" s="67"/>
      <c r="G198" s="67"/>
      <c r="H198" s="67"/>
      <c r="I198" s="67"/>
      <c r="J198" s="75"/>
      <c r="K198" s="75"/>
      <c r="L198" s="70"/>
      <c r="M198" s="70"/>
      <c r="N198" s="70"/>
      <c r="O198" s="70"/>
      <c r="P198" s="78"/>
      <c r="Q198" s="78"/>
      <c r="R198" s="78"/>
      <c r="S198" s="78"/>
      <c r="T198" s="78"/>
      <c r="U198" s="27"/>
      <c r="V198" s="27"/>
      <c r="W198" s="75"/>
      <c r="X198" s="27"/>
      <c r="Y198" s="27"/>
      <c r="Z198" s="75"/>
      <c r="AA198" s="27"/>
      <c r="AB198" s="27"/>
      <c r="AC198" s="75"/>
      <c r="AD198" s="27"/>
      <c r="AE198" s="27"/>
      <c r="AF198" s="75"/>
      <c r="AG198" s="27"/>
      <c r="AH198" s="27"/>
      <c r="AI198" s="75"/>
      <c r="AJ198" s="27"/>
      <c r="AK198" s="27"/>
      <c r="AL198" s="75"/>
      <c r="AM198" s="27"/>
      <c r="AN198" s="27"/>
      <c r="AO198" s="67"/>
      <c r="AP198" s="27"/>
      <c r="AQ198" s="28"/>
      <c r="AR198" s="67"/>
      <c r="AS198" s="28"/>
      <c r="AT198" s="28"/>
      <c r="AU198" s="67"/>
      <c r="AV198" s="28"/>
      <c r="AW198" s="28"/>
      <c r="AX198" s="67"/>
      <c r="AY198" s="27"/>
      <c r="AZ198" s="28"/>
      <c r="BA198" s="67"/>
      <c r="BB198" s="32">
        <f t="shared" si="2"/>
        <v>0</v>
      </c>
      <c r="BC198" s="42"/>
    </row>
    <row r="199" spans="2:55" ht="41.4" customHeight="1" x14ac:dyDescent="0.3">
      <c r="B199" s="69"/>
      <c r="C199" s="68"/>
      <c r="D199" s="67"/>
      <c r="E199" s="67"/>
      <c r="F199" s="67"/>
      <c r="G199" s="67"/>
      <c r="H199" s="67"/>
      <c r="I199" s="67"/>
      <c r="J199" s="75"/>
      <c r="K199" s="75"/>
      <c r="L199" s="70"/>
      <c r="M199" s="70"/>
      <c r="N199" s="70"/>
      <c r="O199" s="70"/>
      <c r="P199" s="78"/>
      <c r="Q199" s="78"/>
      <c r="R199" s="78"/>
      <c r="S199" s="78"/>
      <c r="T199" s="78"/>
      <c r="U199" s="27"/>
      <c r="V199" s="27"/>
      <c r="W199" s="75"/>
      <c r="X199" s="27"/>
      <c r="Y199" s="27"/>
      <c r="Z199" s="75"/>
      <c r="AA199" s="27"/>
      <c r="AB199" s="27"/>
      <c r="AC199" s="75"/>
      <c r="AD199" s="27"/>
      <c r="AE199" s="27"/>
      <c r="AF199" s="75"/>
      <c r="AG199" s="27"/>
      <c r="AH199" s="27"/>
      <c r="AI199" s="75"/>
      <c r="AJ199" s="27"/>
      <c r="AK199" s="27"/>
      <c r="AL199" s="75"/>
      <c r="AM199" s="27"/>
      <c r="AN199" s="27"/>
      <c r="AO199" s="67"/>
      <c r="AP199" s="27"/>
      <c r="AQ199" s="28"/>
      <c r="AR199" s="67"/>
      <c r="AS199" s="28"/>
      <c r="AT199" s="28"/>
      <c r="AU199" s="67"/>
      <c r="AV199" s="28"/>
      <c r="AW199" s="28"/>
      <c r="AX199" s="67"/>
      <c r="AY199" s="27"/>
      <c r="AZ199" s="28"/>
      <c r="BA199" s="67"/>
      <c r="BB199" s="32">
        <f t="shared" si="2"/>
        <v>0</v>
      </c>
      <c r="BC199" s="42"/>
    </row>
    <row r="200" spans="2:55" ht="41.4" customHeight="1" thickBot="1" x14ac:dyDescent="0.35">
      <c r="B200" s="46"/>
      <c r="C200" s="57"/>
      <c r="D200" s="47"/>
      <c r="E200" s="47"/>
      <c r="F200" s="47"/>
      <c r="G200" s="47"/>
      <c r="H200" s="47"/>
      <c r="I200" s="47"/>
      <c r="J200" s="48"/>
      <c r="K200" s="48"/>
      <c r="L200" s="65"/>
      <c r="M200" s="65"/>
      <c r="N200" s="65"/>
      <c r="O200" s="65"/>
      <c r="P200" s="49"/>
      <c r="Q200" s="49"/>
      <c r="R200" s="49"/>
      <c r="S200" s="49"/>
      <c r="T200" s="49"/>
      <c r="U200" s="50"/>
      <c r="V200" s="50"/>
      <c r="W200" s="48"/>
      <c r="X200" s="50"/>
      <c r="Y200" s="50"/>
      <c r="Z200" s="48"/>
      <c r="AA200" s="50"/>
      <c r="AB200" s="50"/>
      <c r="AC200" s="48"/>
      <c r="AD200" s="50"/>
      <c r="AE200" s="50"/>
      <c r="AF200" s="48"/>
      <c r="AG200" s="50"/>
      <c r="AH200" s="50"/>
      <c r="AI200" s="48"/>
      <c r="AJ200" s="50"/>
      <c r="AK200" s="50"/>
      <c r="AL200" s="48"/>
      <c r="AM200" s="50"/>
      <c r="AN200" s="50"/>
      <c r="AO200" s="47"/>
      <c r="AP200" s="50"/>
      <c r="AQ200" s="51"/>
      <c r="AR200" s="47"/>
      <c r="AS200" s="51"/>
      <c r="AT200" s="51"/>
      <c r="AU200" s="47"/>
      <c r="AV200" s="51"/>
      <c r="AW200" s="51"/>
      <c r="AX200" s="47"/>
      <c r="AY200" s="50"/>
      <c r="AZ200" s="51"/>
      <c r="BA200" s="47"/>
      <c r="BB200" s="32">
        <f t="shared" ref="BB200" si="3">S200+V200+Y200+AB200+AE200+AH200+AK200+AN200+AQ200+AT200+AW200+AZ200</f>
        <v>0</v>
      </c>
      <c r="BC200" s="42"/>
    </row>
  </sheetData>
  <sheetProtection algorithmName="SHA-512" hashValue="KLfhMFl4gJCpMqWdvNe0K6Qg0szhcs1xNrNEfbrx+nUY2ttvPBFPmaoHMkS0+tGEA2hVLnOlqEwHIG7aLfdDNA==" saltValue="s8OmdHjah3z/aY2fTPiTxw==" spinCount="100000" sheet="1" objects="1" scenarios="1"/>
  <mergeCells count="469">
    <mergeCell ref="B17:B19"/>
    <mergeCell ref="L17:L19"/>
    <mergeCell ref="M17:M19"/>
    <mergeCell ref="B60:B64"/>
    <mergeCell ref="C60:C64"/>
    <mergeCell ref="D52:D54"/>
    <mergeCell ref="C46:C47"/>
    <mergeCell ref="B46:B47"/>
    <mergeCell ref="B48:B51"/>
    <mergeCell ref="C48:C51"/>
    <mergeCell ref="C52:C54"/>
    <mergeCell ref="B52:B54"/>
    <mergeCell ref="C56:C59"/>
    <mergeCell ref="B56:B59"/>
    <mergeCell ref="D46:D47"/>
    <mergeCell ref="D48:D51"/>
    <mergeCell ref="L60:L64"/>
    <mergeCell ref="J56:J59"/>
    <mergeCell ref="M47:M48"/>
    <mergeCell ref="D60:D64"/>
    <mergeCell ref="E56:E59"/>
    <mergeCell ref="D56:D59"/>
    <mergeCell ref="K48:K51"/>
    <mergeCell ref="K52:K54"/>
    <mergeCell ref="O56:O59"/>
    <mergeCell ref="E46:E47"/>
    <mergeCell ref="I48:I51"/>
    <mergeCell ref="I52:I54"/>
    <mergeCell ref="H48:H51"/>
    <mergeCell ref="H52:H54"/>
    <mergeCell ref="G52:G54"/>
    <mergeCell ref="G48:G51"/>
    <mergeCell ref="F48:F51"/>
    <mergeCell ref="F52:F54"/>
    <mergeCell ref="E48:E51"/>
    <mergeCell ref="E52:E54"/>
    <mergeCell ref="I56:I59"/>
    <mergeCell ref="H56:H59"/>
    <mergeCell ref="G56:G59"/>
    <mergeCell ref="F56:F59"/>
    <mergeCell ref="M56:M59"/>
    <mergeCell ref="M52:M54"/>
    <mergeCell ref="I46:I47"/>
    <mergeCell ref="K56:K59"/>
    <mergeCell ref="N47:N48"/>
    <mergeCell ref="J46:J47"/>
    <mergeCell ref="J48:J51"/>
    <mergeCell ref="J52:J54"/>
    <mergeCell ref="L5:L6"/>
    <mergeCell ref="E42:E45"/>
    <mergeCell ref="F42:F45"/>
    <mergeCell ref="G42:G45"/>
    <mergeCell ref="H42:H45"/>
    <mergeCell ref="I42:I45"/>
    <mergeCell ref="G5:G6"/>
    <mergeCell ref="H5:H6"/>
    <mergeCell ref="I5:I6"/>
    <mergeCell ref="G30:G36"/>
    <mergeCell ref="G26:G28"/>
    <mergeCell ref="E7:E8"/>
    <mergeCell ref="L7:L8"/>
    <mergeCell ref="P42:P45"/>
    <mergeCell ref="Q42:Q45"/>
    <mergeCell ref="H30:H36"/>
    <mergeCell ref="I30:I36"/>
    <mergeCell ref="K30:K36"/>
    <mergeCell ref="J26:J28"/>
    <mergeCell ref="K26:K28"/>
    <mergeCell ref="K38:K41"/>
    <mergeCell ref="L38:L41"/>
    <mergeCell ref="M38:M41"/>
    <mergeCell ref="M30:M36"/>
    <mergeCell ref="L30:L36"/>
    <mergeCell ref="L26:L28"/>
    <mergeCell ref="N27:N28"/>
    <mergeCell ref="P38:P41"/>
    <mergeCell ref="Q38:Q41"/>
    <mergeCell ref="I38:I41"/>
    <mergeCell ref="J38:J41"/>
    <mergeCell ref="M27:M28"/>
    <mergeCell ref="J1:Q1"/>
    <mergeCell ref="U1:W1"/>
    <mergeCell ref="X1:Z1"/>
    <mergeCell ref="B1:G1"/>
    <mergeCell ref="J3:J4"/>
    <mergeCell ref="K3:K4"/>
    <mergeCell ref="B3:B4"/>
    <mergeCell ref="C3:C4"/>
    <mergeCell ref="D3:D4"/>
    <mergeCell ref="E3:E4"/>
    <mergeCell ref="F3:F4"/>
    <mergeCell ref="L3:L4"/>
    <mergeCell ref="M3:M4"/>
    <mergeCell ref="G3:G4"/>
    <mergeCell ref="H3:H4"/>
    <mergeCell ref="I3:I4"/>
    <mergeCell ref="R1:T1"/>
    <mergeCell ref="AA1:AC1"/>
    <mergeCell ref="AV1:AX1"/>
    <mergeCell ref="AY1:BA1"/>
    <mergeCell ref="AD1:AF1"/>
    <mergeCell ref="AG1:AI1"/>
    <mergeCell ref="AJ1:AL1"/>
    <mergeCell ref="AM1:AO1"/>
    <mergeCell ref="AP1:AR1"/>
    <mergeCell ref="AS1:AU1"/>
    <mergeCell ref="B11:B14"/>
    <mergeCell ref="C11:C14"/>
    <mergeCell ref="G7:G8"/>
    <mergeCell ref="H7:H8"/>
    <mergeCell ref="I7:I8"/>
    <mergeCell ref="J7:J8"/>
    <mergeCell ref="K7:K8"/>
    <mergeCell ref="B5:B6"/>
    <mergeCell ref="C5:C6"/>
    <mergeCell ref="D5:D6"/>
    <mergeCell ref="E5:E6"/>
    <mergeCell ref="F5:F6"/>
    <mergeCell ref="J5:J6"/>
    <mergeCell ref="K5:K6"/>
    <mergeCell ref="F7:F8"/>
    <mergeCell ref="B7:B8"/>
    <mergeCell ref="C7:C8"/>
    <mergeCell ref="D7:D8"/>
    <mergeCell ref="M7:M8"/>
    <mergeCell ref="B9:B10"/>
    <mergeCell ref="C9:C10"/>
    <mergeCell ref="D9:D10"/>
    <mergeCell ref="E9:E10"/>
    <mergeCell ref="F9:F10"/>
    <mergeCell ref="G9:G10"/>
    <mergeCell ref="H9:H10"/>
    <mergeCell ref="I9:I10"/>
    <mergeCell ref="J9:J10"/>
    <mergeCell ref="K9:K10"/>
    <mergeCell ref="L9:L10"/>
    <mergeCell ref="M9:M10"/>
    <mergeCell ref="K46:K47"/>
    <mergeCell ref="L46:L51"/>
    <mergeCell ref="H46:H47"/>
    <mergeCell ref="G46:G47"/>
    <mergeCell ref="F46:F47"/>
    <mergeCell ref="L56:L59"/>
    <mergeCell ref="I73:I74"/>
    <mergeCell ref="L11:L14"/>
    <mergeCell ref="M11:M14"/>
    <mergeCell ref="G11:G14"/>
    <mergeCell ref="H11:H14"/>
    <mergeCell ref="I11:I14"/>
    <mergeCell ref="J11:J14"/>
    <mergeCell ref="K11:K14"/>
    <mergeCell ref="J42:J45"/>
    <mergeCell ref="K42:K45"/>
    <mergeCell ref="L42:L45"/>
    <mergeCell ref="M42:M45"/>
    <mergeCell ref="K71:K72"/>
    <mergeCell ref="L71:L72"/>
    <mergeCell ref="J73:J74"/>
    <mergeCell ref="K73:K74"/>
    <mergeCell ref="L73:L75"/>
    <mergeCell ref="L52:L54"/>
    <mergeCell ref="I60:I64"/>
    <mergeCell ref="H60:H64"/>
    <mergeCell ref="G60:G64"/>
    <mergeCell ref="D11:D14"/>
    <mergeCell ref="E11:E14"/>
    <mergeCell ref="F11:F14"/>
    <mergeCell ref="C73:C74"/>
    <mergeCell ref="C71:C72"/>
    <mergeCell ref="E71:E72"/>
    <mergeCell ref="D71:D72"/>
    <mergeCell ref="D73:D74"/>
    <mergeCell ref="D26:D28"/>
    <mergeCell ref="C26:C28"/>
    <mergeCell ref="I26:I28"/>
    <mergeCell ref="H26:H28"/>
    <mergeCell ref="F60:F64"/>
    <mergeCell ref="E60:E64"/>
    <mergeCell ref="D42:D45"/>
    <mergeCell ref="C42:C45"/>
    <mergeCell ref="G38:G41"/>
    <mergeCell ref="H38:H41"/>
    <mergeCell ref="B30:B36"/>
    <mergeCell ref="C30:C36"/>
    <mergeCell ref="D30:D36"/>
    <mergeCell ref="E30:E36"/>
    <mergeCell ref="F30:F36"/>
    <mergeCell ref="B42:B45"/>
    <mergeCell ref="B38:B41"/>
    <mergeCell ref="C38:C41"/>
    <mergeCell ref="B26:B28"/>
    <mergeCell ref="D38:D41"/>
    <mergeCell ref="E38:E41"/>
    <mergeCell ref="F38:F41"/>
    <mergeCell ref="F26:F28"/>
    <mergeCell ref="E26:E28"/>
    <mergeCell ref="B71:B72"/>
    <mergeCell ref="B73:B74"/>
    <mergeCell ref="J77:J81"/>
    <mergeCell ref="K77:K81"/>
    <mergeCell ref="L77:L81"/>
    <mergeCell ref="M77:M78"/>
    <mergeCell ref="M79:M80"/>
    <mergeCell ref="I77:I81"/>
    <mergeCell ref="H77:H81"/>
    <mergeCell ref="G77:G81"/>
    <mergeCell ref="F77:F81"/>
    <mergeCell ref="E77:E81"/>
    <mergeCell ref="D77:D81"/>
    <mergeCell ref="C77:C81"/>
    <mergeCell ref="B77:B81"/>
    <mergeCell ref="H73:H74"/>
    <mergeCell ref="H71:H72"/>
    <mergeCell ref="G71:G72"/>
    <mergeCell ref="G73:G74"/>
    <mergeCell ref="F73:F74"/>
    <mergeCell ref="F71:F72"/>
    <mergeCell ref="E73:E74"/>
    <mergeCell ref="M73:M74"/>
    <mergeCell ref="I71:I72"/>
    <mergeCell ref="J71:J72"/>
    <mergeCell ref="L95:L97"/>
    <mergeCell ref="M95:M97"/>
    <mergeCell ref="J100:J101"/>
    <mergeCell ref="K100:K101"/>
    <mergeCell ref="L100:L101"/>
    <mergeCell ref="M100:M101"/>
    <mergeCell ref="J103:J105"/>
    <mergeCell ref="K103:K105"/>
    <mergeCell ref="L103:L105"/>
    <mergeCell ref="M103:M105"/>
    <mergeCell ref="J95:J97"/>
    <mergeCell ref="L82:L87"/>
    <mergeCell ref="M82:M87"/>
    <mergeCell ref="J88:J89"/>
    <mergeCell ref="K88:K89"/>
    <mergeCell ref="L88:L89"/>
    <mergeCell ref="M88:M89"/>
    <mergeCell ref="J90:J91"/>
    <mergeCell ref="K90:K91"/>
    <mergeCell ref="L90:L91"/>
    <mergeCell ref="M90:M91"/>
    <mergeCell ref="J134:J138"/>
    <mergeCell ref="K134:K138"/>
    <mergeCell ref="K139:K140"/>
    <mergeCell ref="L139:L140"/>
    <mergeCell ref="M139:M140"/>
    <mergeCell ref="L106:L108"/>
    <mergeCell ref="M106:M108"/>
    <mergeCell ref="J109:J114"/>
    <mergeCell ref="K109:K114"/>
    <mergeCell ref="L109:L114"/>
    <mergeCell ref="J115:J116"/>
    <mergeCell ref="K115:K116"/>
    <mergeCell ref="L115:L116"/>
    <mergeCell ref="M115:M116"/>
    <mergeCell ref="M109:M114"/>
    <mergeCell ref="J118:J121"/>
    <mergeCell ref="K118:K121"/>
    <mergeCell ref="L118:L121"/>
    <mergeCell ref="M118:M121"/>
    <mergeCell ref="J122:J124"/>
    <mergeCell ref="K122:K124"/>
    <mergeCell ref="L122:L124"/>
    <mergeCell ref="M122:M124"/>
    <mergeCell ref="J130:J133"/>
    <mergeCell ref="K130:K133"/>
    <mergeCell ref="C82:C87"/>
    <mergeCell ref="I90:I91"/>
    <mergeCell ref="H90:H91"/>
    <mergeCell ref="G90:G91"/>
    <mergeCell ref="F90:F91"/>
    <mergeCell ref="E90:E91"/>
    <mergeCell ref="D90:D91"/>
    <mergeCell ref="C90:C91"/>
    <mergeCell ref="F103:F105"/>
    <mergeCell ref="E103:E105"/>
    <mergeCell ref="D103:D105"/>
    <mergeCell ref="C103:C105"/>
    <mergeCell ref="D122:D124"/>
    <mergeCell ref="C122:C124"/>
    <mergeCell ref="J106:J108"/>
    <mergeCell ref="K106:K108"/>
    <mergeCell ref="K95:K97"/>
    <mergeCell ref="J82:J87"/>
    <mergeCell ref="K82:K87"/>
    <mergeCell ref="I106:I108"/>
    <mergeCell ref="E122:E124"/>
    <mergeCell ref="H106:H108"/>
    <mergeCell ref="G106:G108"/>
    <mergeCell ref="B82:B87"/>
    <mergeCell ref="I88:I89"/>
    <mergeCell ref="H88:H89"/>
    <mergeCell ref="C88:C89"/>
    <mergeCell ref="B88:B89"/>
    <mergeCell ref="I95:I97"/>
    <mergeCell ref="H95:H97"/>
    <mergeCell ref="G95:G97"/>
    <mergeCell ref="F95:F97"/>
    <mergeCell ref="E95:E97"/>
    <mergeCell ref="D95:D97"/>
    <mergeCell ref="I82:I87"/>
    <mergeCell ref="H82:H87"/>
    <mergeCell ref="G82:G87"/>
    <mergeCell ref="F82:F87"/>
    <mergeCell ref="E82:E87"/>
    <mergeCell ref="D82:D87"/>
    <mergeCell ref="G88:G89"/>
    <mergeCell ref="F88:F89"/>
    <mergeCell ref="E88:E89"/>
    <mergeCell ref="D88:D89"/>
    <mergeCell ref="C95:C97"/>
    <mergeCell ref="B95:B97"/>
    <mergeCell ref="B90:B91"/>
    <mergeCell ref="B103:B105"/>
    <mergeCell ref="H100:H101"/>
    <mergeCell ref="G100:G101"/>
    <mergeCell ref="F100:F101"/>
    <mergeCell ref="E100:E101"/>
    <mergeCell ref="D100:D101"/>
    <mergeCell ref="C100:C101"/>
    <mergeCell ref="I109:I114"/>
    <mergeCell ref="H109:H114"/>
    <mergeCell ref="G109:G114"/>
    <mergeCell ref="F109:F114"/>
    <mergeCell ref="E109:E114"/>
    <mergeCell ref="D109:D114"/>
    <mergeCell ref="C109:C114"/>
    <mergeCell ref="B109:B114"/>
    <mergeCell ref="E106:E108"/>
    <mergeCell ref="I100:I101"/>
    <mergeCell ref="I103:I105"/>
    <mergeCell ref="D106:D108"/>
    <mergeCell ref="C106:C108"/>
    <mergeCell ref="B106:B108"/>
    <mergeCell ref="B100:B101"/>
    <mergeCell ref="H103:H105"/>
    <mergeCell ref="G103:G105"/>
    <mergeCell ref="B122:B124"/>
    <mergeCell ref="D125:D129"/>
    <mergeCell ref="C125:C129"/>
    <mergeCell ref="B125:B129"/>
    <mergeCell ref="I115:I116"/>
    <mergeCell ref="I118:I121"/>
    <mergeCell ref="H115:H116"/>
    <mergeCell ref="G115:G116"/>
    <mergeCell ref="F115:F116"/>
    <mergeCell ref="E115:E116"/>
    <mergeCell ref="D115:D116"/>
    <mergeCell ref="C115:C116"/>
    <mergeCell ref="B115:B116"/>
    <mergeCell ref="H118:H121"/>
    <mergeCell ref="G118:G121"/>
    <mergeCell ref="F118:F121"/>
    <mergeCell ref="E118:E121"/>
    <mergeCell ref="D118:D121"/>
    <mergeCell ref="C118:C121"/>
    <mergeCell ref="B118:B121"/>
    <mergeCell ref="I122:I124"/>
    <mergeCell ref="H122:H124"/>
    <mergeCell ref="G122:G124"/>
    <mergeCell ref="F122:F124"/>
    <mergeCell ref="K141:K143"/>
    <mergeCell ref="L141:L143"/>
    <mergeCell ref="M141:M143"/>
    <mergeCell ref="I149:I151"/>
    <mergeCell ref="H149:H151"/>
    <mergeCell ref="G149:G151"/>
    <mergeCell ref="F149:F151"/>
    <mergeCell ref="E149:E151"/>
    <mergeCell ref="D149:D151"/>
    <mergeCell ref="J152:J154"/>
    <mergeCell ref="K152:K154"/>
    <mergeCell ref="L152:L154"/>
    <mergeCell ref="M152:M154"/>
    <mergeCell ref="J146:J148"/>
    <mergeCell ref="J155:J157"/>
    <mergeCell ref="K155:K163"/>
    <mergeCell ref="L155:L163"/>
    <mergeCell ref="M155:M163"/>
    <mergeCell ref="K146:K151"/>
    <mergeCell ref="L146:L151"/>
    <mergeCell ref="M146:M148"/>
    <mergeCell ref="J149:J151"/>
    <mergeCell ref="M149:M151"/>
    <mergeCell ref="I155:I157"/>
    <mergeCell ref="H155:H157"/>
    <mergeCell ref="G155:G157"/>
    <mergeCell ref="N155:N157"/>
    <mergeCell ref="J158:J161"/>
    <mergeCell ref="J164:J165"/>
    <mergeCell ref="K164:K165"/>
    <mergeCell ref="L164:L165"/>
    <mergeCell ref="M164:M165"/>
    <mergeCell ref="I158:I161"/>
    <mergeCell ref="H158:H161"/>
    <mergeCell ref="G158:G161"/>
    <mergeCell ref="I164:I165"/>
    <mergeCell ref="H164:H165"/>
    <mergeCell ref="G164:G165"/>
    <mergeCell ref="F134:F138"/>
    <mergeCell ref="E134:E138"/>
    <mergeCell ref="D134:D138"/>
    <mergeCell ref="C134:C138"/>
    <mergeCell ref="C141:C143"/>
    <mergeCell ref="C149:C151"/>
    <mergeCell ref="B149:B151"/>
    <mergeCell ref="I152:I154"/>
    <mergeCell ref="H152:H154"/>
    <mergeCell ref="G152:G154"/>
    <mergeCell ref="F152:F154"/>
    <mergeCell ref="E152:E154"/>
    <mergeCell ref="D152:D154"/>
    <mergeCell ref="C152:C154"/>
    <mergeCell ref="B152:B154"/>
    <mergeCell ref="I141:I143"/>
    <mergeCell ref="H141:H143"/>
    <mergeCell ref="G141:G143"/>
    <mergeCell ref="F141:F143"/>
    <mergeCell ref="E141:E143"/>
    <mergeCell ref="D141:D143"/>
    <mergeCell ref="F106:F108"/>
    <mergeCell ref="D146:D148"/>
    <mergeCell ref="C146:C148"/>
    <mergeCell ref="B146:B148"/>
    <mergeCell ref="F164:F165"/>
    <mergeCell ref="E164:E165"/>
    <mergeCell ref="D164:D165"/>
    <mergeCell ref="H125:H129"/>
    <mergeCell ref="G125:G129"/>
    <mergeCell ref="F125:F129"/>
    <mergeCell ref="E125:E129"/>
    <mergeCell ref="B158:B161"/>
    <mergeCell ref="B141:B143"/>
    <mergeCell ref="B130:B133"/>
    <mergeCell ref="B134:B138"/>
    <mergeCell ref="B139:B140"/>
    <mergeCell ref="F158:F161"/>
    <mergeCell ref="E158:E161"/>
    <mergeCell ref="D158:D161"/>
    <mergeCell ref="C158:C161"/>
    <mergeCell ref="F130:F133"/>
    <mergeCell ref="E130:E133"/>
    <mergeCell ref="D130:D133"/>
    <mergeCell ref="C130:C133"/>
    <mergeCell ref="B20:B24"/>
    <mergeCell ref="L20:L24"/>
    <mergeCell ref="M20:M24"/>
    <mergeCell ref="C164:C165"/>
    <mergeCell ref="B164:B165"/>
    <mergeCell ref="J139:J140"/>
    <mergeCell ref="J141:J143"/>
    <mergeCell ref="I139:I140"/>
    <mergeCell ref="H139:H140"/>
    <mergeCell ref="G139:G140"/>
    <mergeCell ref="F139:F140"/>
    <mergeCell ref="E139:E140"/>
    <mergeCell ref="D139:D140"/>
    <mergeCell ref="C139:C140"/>
    <mergeCell ref="F155:F157"/>
    <mergeCell ref="E155:E157"/>
    <mergeCell ref="D155:D157"/>
    <mergeCell ref="C155:C157"/>
    <mergeCell ref="B155:B157"/>
    <mergeCell ref="I146:I148"/>
    <mergeCell ref="H146:H148"/>
    <mergeCell ref="G146:G148"/>
    <mergeCell ref="F146:F148"/>
    <mergeCell ref="E146:E148"/>
  </mergeCells>
  <phoneticPr fontId="14" type="noConversion"/>
  <dataValidations count="2">
    <dataValidation type="list" allowBlank="1" showInputMessage="1" showErrorMessage="1" sqref="B29:B30 B141 B15:B17 B20 B144:B146 B37:B38 B42 B46 B48 B52 B55:B56 B60 B65:B71 B73 B75:B77 B82 B88 B90 B92:B95 B98:B100 B102:B103 B106 B109 B115 B117:B118 B122 B125 B130 B134 B139 B149 B152 B155 B158 B162:B164 B25:B26 B166:B172 B185:B200" xr:uid="{00000000-0002-0000-0000-000000000000}">
      <formula1>listadependencia</formula1>
    </dataValidation>
    <dataValidation type="list" allowBlank="1" showInputMessage="1" showErrorMessage="1" sqref="C9 C3 C5 C7 C11 C37:C38 C42 C46 C48 C52 C55:C56 C60 C73 C65:C71 C75:C77 C82 C88 C90 C92:C95 C98:C100 C102:C103 C106 C109 C115 C117:C118 C122 C125 C130 C134 C139 C149 C152 C155 C158 C162:C164 C166:C200 C141 C29:C30 C144:C146 C15:C26" xr:uid="{00000000-0002-0000-0000-000001000000}">
      <formula1>listapropositos</formula1>
    </dataValidation>
  </dataValidations>
  <hyperlinks>
    <hyperlink ref="F3:F4" r:id="rId1" display="7628 - Fortalecimiento efectivo en la gestión institucional  Bogotá" xr:uid="{00000000-0004-0000-0000-000000000000}"/>
    <hyperlink ref="F5:F6" r:id="rId2" display="7628 - Fortalecimiento efectivo en la gestión institucional  Bogotá" xr:uid="{00000000-0004-0000-0000-000001000000}"/>
    <hyperlink ref="F7:F8" r:id="rId3" display="7628 - Fortalecimiento efectivo en la gestión institucional  Bogotá" xr:uid="{00000000-0004-0000-0000-000002000000}"/>
    <hyperlink ref="F9:F10" r:id="rId4" display="7628 - Fortalecimiento efectivo en la gestión institucional  Bogotá" xr:uid="{00000000-0004-0000-0000-000003000000}"/>
    <hyperlink ref="F11:F14" r:id="rId5" display="7628 - Fortalecimiento efectivo en la gestión institucional  Bogotá" xr:uid="{00000000-0004-0000-0000-000004000000}"/>
    <hyperlink ref="F15" r:id="rId6" xr:uid="{00000000-0004-0000-0000-000005000000}"/>
    <hyperlink ref="F16" r:id="rId7" xr:uid="{00000000-0004-0000-0000-000006000000}"/>
    <hyperlink ref="F17" r:id="rId8" xr:uid="{00000000-0004-0000-0000-000007000000}"/>
    <hyperlink ref="F18" r:id="rId9" xr:uid="{00000000-0004-0000-0000-000008000000}"/>
    <hyperlink ref="F19" r:id="rId10" xr:uid="{00000000-0004-0000-0000-000009000000}"/>
    <hyperlink ref="F25" r:id="rId11" xr:uid="{00000000-0004-0000-0000-00000A000000}"/>
    <hyperlink ref="F26:F28" r:id="rId12" display="7628 - Fortalecimiento efectivo en la gestión institucional  Bogotá" xr:uid="{00000000-0004-0000-0000-00000B000000}"/>
    <hyperlink ref="F29" r:id="rId13" xr:uid="{00000000-0004-0000-0000-00000C000000}"/>
    <hyperlink ref="F30:F36" r:id="rId14" display="7628 - Fortalecimiento efectivo en la gestión institucional  Bogotá" xr:uid="{00000000-0004-0000-0000-00000D000000}"/>
    <hyperlink ref="F37" r:id="rId15" xr:uid="{00000000-0004-0000-0000-00000E000000}"/>
    <hyperlink ref="F38:F41" r:id="rId16" display="7628 - Fortalecimiento efectivo en la gestión institucional  Bogotá" xr:uid="{00000000-0004-0000-0000-00000F000000}"/>
    <hyperlink ref="F42:F45" r:id="rId17" display="7628 - Fortalecimiento efectivo en la gestión institucional  Bogotá" xr:uid="{00000000-0004-0000-0000-000010000000}"/>
    <hyperlink ref="F46:F47" r:id="rId18" display="7628 - Fortalecimiento efectivo en la gestión institucional  Bogotá" xr:uid="{00000000-0004-0000-0000-000011000000}"/>
    <hyperlink ref="F48:F51" r:id="rId19" display="7628 - Fortalecimiento efectivo en la gestión institucional  Bogotá" xr:uid="{00000000-0004-0000-0000-000012000000}"/>
    <hyperlink ref="F52:F54" r:id="rId20" display="7628 - Fortalecimiento efectivo en la gestión institucional  Bogotá" xr:uid="{00000000-0004-0000-0000-000013000000}"/>
    <hyperlink ref="F55" r:id="rId21" xr:uid="{00000000-0004-0000-0000-000014000000}"/>
    <hyperlink ref="F60:F64" r:id="rId22" display="7628 - Fortalecimiento efectivo en la gestión institucional  Bogotá" xr:uid="{00000000-0004-0000-0000-000015000000}"/>
    <hyperlink ref="F65" r:id="rId23" xr:uid="{00000000-0004-0000-0000-000016000000}"/>
    <hyperlink ref="F69" r:id="rId24" xr:uid="{00000000-0004-0000-0000-000017000000}"/>
    <hyperlink ref="F70" r:id="rId25" xr:uid="{00000000-0004-0000-0000-000018000000}"/>
    <hyperlink ref="F71:F72" r:id="rId26" display="7569 - Transformación Gestión integral de residuos sólidos hacia una cultura de aprovechamiento y valorización de residuos en el distrito capital  Bogotá" xr:uid="{00000000-0004-0000-0000-000019000000}"/>
    <hyperlink ref="F73:F74" r:id="rId27" display="7569 - Transformación Gestión integral de residuos sólidos hacia una cultura de aprovechamiento y valorización de residuos en el distrito capital  Bogotá" xr:uid="{00000000-0004-0000-0000-00001A000000}"/>
    <hyperlink ref="F75" r:id="rId28" xr:uid="{00000000-0004-0000-0000-00001B000000}"/>
    <hyperlink ref="F76" r:id="rId29" xr:uid="{00000000-0004-0000-0000-00001C000000}"/>
    <hyperlink ref="F77:F81" r:id="rId30" display="7569 - Transformación Gestión integral de residuos sólidos hacia una cultura de aprovechamiento y valorización de residuos en el distrito capital  Bogotá" xr:uid="{00000000-0004-0000-0000-00001D000000}"/>
    <hyperlink ref="F82:F87" r:id="rId31" display="7569 - Transformación Gestión integral de residuos sólidos hacia una cultura de aprovechamiento y valorización de residuos en el distrito capital  Bogotá" xr:uid="{00000000-0004-0000-0000-00001E000000}"/>
    <hyperlink ref="F88:F89" r:id="rId32" display="7569 - Transformación Gestión integral de residuos sólidos hacia una cultura de aprovechamiento y valorización de residuos en el distrito capital  Bogotá" xr:uid="{00000000-0004-0000-0000-00001F000000}"/>
    <hyperlink ref="F90:F91" r:id="rId33" display="7569 - Transformación Gestión integral de residuos sólidos hacia una cultura de aprovechamiento y valorización de residuos en el distrito capital  Bogotá" xr:uid="{00000000-0004-0000-0000-000020000000}"/>
    <hyperlink ref="F92" r:id="rId34" xr:uid="{00000000-0004-0000-0000-000021000000}"/>
    <hyperlink ref="F93" r:id="rId35" xr:uid="{00000000-0004-0000-0000-000022000000}"/>
    <hyperlink ref="F94" r:id="rId36" xr:uid="{00000000-0004-0000-0000-000023000000}"/>
    <hyperlink ref="F95:F97" r:id="rId37" display="7569 - Transformación Gestión integral de residuos sólidos hacia una cultura de aprovechamiento y valorización de residuos en el distrito capital  Bogotá" xr:uid="{00000000-0004-0000-0000-000024000000}"/>
    <hyperlink ref="F98" r:id="rId38" xr:uid="{00000000-0004-0000-0000-000025000000}"/>
    <hyperlink ref="F99" r:id="rId39" xr:uid="{00000000-0004-0000-0000-000026000000}"/>
    <hyperlink ref="F100:F101" r:id="rId40" display="7569 - Transformación Gestión integral de residuos sólidos hacia una cultura de aprovechamiento y valorización de residuos en el distrito capital  Bogotá" xr:uid="{00000000-0004-0000-0000-000027000000}"/>
    <hyperlink ref="F102" r:id="rId41" xr:uid="{00000000-0004-0000-0000-000028000000}"/>
    <hyperlink ref="F103:F105" r:id="rId42" display="7569 - Transformación Gestión integral de residuos sólidos hacia una cultura de aprovechamiento y valorización de residuos en el distrito capital  Bogotá" xr:uid="{00000000-0004-0000-0000-000029000000}"/>
    <hyperlink ref="F106:F108" r:id="rId43" display="7569 - Transformación Gestión integral de residuos sólidos hacia una cultura de aprovechamiento y valorización de residuos en el distrito capital  Bogotá" xr:uid="{00000000-0004-0000-0000-00002A000000}"/>
    <hyperlink ref="F109:F114" r:id="rId44" display="7569 - Transformación Gestión integral de residuos sólidos hacia una cultura de aprovechamiento y valorización de residuos en el distrito capital  Bogotá" xr:uid="{00000000-0004-0000-0000-00002B000000}"/>
    <hyperlink ref="F115:F116" r:id="rId45" display="7569 - Transformación Gestión integral de residuos sólidos hacia una cultura de aprovechamiento y valorización de residuos en el distrito capital  Bogotá" xr:uid="{00000000-0004-0000-0000-00002C000000}"/>
    <hyperlink ref="F117" r:id="rId46" xr:uid="{00000000-0004-0000-0000-00002D000000}"/>
    <hyperlink ref="F118:F121" r:id="rId47" display="7569 - Transformación Gestión integral de residuos sólidos hacia una cultura de aprovechamiento y valorización de residuos en el distrito capital  Bogotá" xr:uid="{00000000-0004-0000-0000-00002E000000}"/>
    <hyperlink ref="F122:F124" r:id="rId48" display="7569 - Transformación Gestión integral de residuos sólidos hacia una cultura de aprovechamiento y valorización de residuos en el distrito capital  Bogotá" xr:uid="{00000000-0004-0000-0000-00002F000000}"/>
    <hyperlink ref="F125:F129" r:id="rId49" display="7569 - Transformación Gestión integral de residuos sólidos hacia una cultura de aprovechamiento y valorización de residuos en el distrito capital  Bogotá" xr:uid="{00000000-0004-0000-0000-000030000000}"/>
    <hyperlink ref="F130:F133" r:id="rId50" display="7569 - Transformación Gestión integral de residuos sólidos hacia una cultura de aprovechamiento y valorización de residuos en el distrito capital  Bogotá" xr:uid="{00000000-0004-0000-0000-000031000000}"/>
    <hyperlink ref="F134:F138" r:id="rId51" display="7569 - Transformación Gestión integral de residuos sólidos hacia una cultura de aprovechamiento y valorización de residuos en el distrito capital  Bogotá" xr:uid="{00000000-0004-0000-0000-000032000000}"/>
    <hyperlink ref="F139:F140" r:id="rId52" display="7569 - Transformación Gestión integral de residuos sólidos hacia una cultura de aprovechamiento y valorización de residuos en el distrito capital  Bogotá" xr:uid="{00000000-0004-0000-0000-000033000000}"/>
    <hyperlink ref="F141:F143" r:id="rId53" display="7569 - Transformación Gestión integral de residuos sólidos hacia una cultura de aprovechamiento y valorización de residuos en el distrito capital  Bogotá" xr:uid="{00000000-0004-0000-0000-000034000000}"/>
    <hyperlink ref="F144" r:id="rId54" xr:uid="{00000000-0004-0000-0000-000035000000}"/>
    <hyperlink ref="F145" r:id="rId55" xr:uid="{00000000-0004-0000-0000-000036000000}"/>
    <hyperlink ref="F146:F148" r:id="rId56" display="7569 - Transformación Gestión integral de residuos sólidos hacia una cultura de aprovechamiento y valorización de residuos en el distrito capital  Bogotá" xr:uid="{00000000-0004-0000-0000-000037000000}"/>
    <hyperlink ref="F149:F151" r:id="rId57" display="7569 - Transformación Gestión integral de residuos sólidos hacia una cultura de aprovechamiento y valorización de residuos en el distrito capital  Bogotá" xr:uid="{00000000-0004-0000-0000-000038000000}"/>
    <hyperlink ref="F152:F154" r:id="rId58" display="7569 - Transformación Gestión integral de residuos sólidos hacia una cultura de aprovechamiento y valorización de residuos en el distrito capital  Bogotá" xr:uid="{00000000-0004-0000-0000-000039000000}"/>
    <hyperlink ref="F155:F157" r:id="rId59" display="7569 - Transformación Gestión integral de residuos sólidos hacia una cultura de aprovechamiento y valorización de residuos en el distrito capital  Bogotá" xr:uid="{00000000-0004-0000-0000-00003A000000}"/>
    <hyperlink ref="F158:F161" r:id="rId60" display="7569 - Transformación Gestión integral de residuos sólidos hacia una cultura de aprovechamiento y valorización de residuos en el distrito capital  Bogotá" xr:uid="{00000000-0004-0000-0000-00003B000000}"/>
    <hyperlink ref="F162" r:id="rId61" xr:uid="{00000000-0004-0000-0000-00003C000000}"/>
    <hyperlink ref="F163" r:id="rId62" xr:uid="{00000000-0004-0000-0000-00003D000000}"/>
    <hyperlink ref="F164:F165" r:id="rId63" display="7569 - Transformación Gestión integral de residuos sólidos hacia una cultura de aprovechamiento y valorización de residuos en el distrito capital  Bogotá" xr:uid="{00000000-0004-0000-0000-00003E000000}"/>
    <hyperlink ref="F167" r:id="rId64" xr:uid="{00000000-0004-0000-0000-00003F000000}"/>
    <hyperlink ref="F168" r:id="rId65" xr:uid="{00000000-0004-0000-0000-000040000000}"/>
    <hyperlink ref="F169" r:id="rId66" xr:uid="{00000000-0004-0000-0000-000041000000}"/>
    <hyperlink ref="F170" r:id="rId67" xr:uid="{00000000-0004-0000-0000-000042000000}"/>
    <hyperlink ref="F171" r:id="rId68" xr:uid="{00000000-0004-0000-0000-000043000000}"/>
    <hyperlink ref="F172" r:id="rId69" xr:uid="{00000000-0004-0000-0000-000044000000}"/>
    <hyperlink ref="F20:F24" r:id="rId70" display="7628 - Fortalecimiento efectivo en la gestión institucional  Bogotá" xr:uid="{00000000-0004-0000-0000-000045000000}"/>
  </hyperlinks>
  <printOptions horizontalCentered="1" verticalCentered="1"/>
  <pageMargins left="0.70866141732283472" right="0.70866141732283472" top="0.78740157480314965" bottom="0.74803149606299213" header="0" footer="0.11811023622047245"/>
  <pageSetup paperSize="5" scale="60" orientation="landscape" r:id="rId71"/>
  <headerFooter>
    <oddHeader>&amp;L&amp;G&amp;C&amp;"-,Negrita"PLAN DE ACCIÓN INSTITUCIONAL</oddHeader>
    <oddFooter>&amp;L&amp;G&amp;C&amp;N&amp;RDES-FM-05
V7</oddFooter>
  </headerFooter>
  <legacyDrawing r:id="rId72"/>
  <legacyDrawingHF r:id="rId7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2000000}">
          <x14:formula1>
            <xm:f>'Metas PEI'!$A$2:$A$14</xm:f>
          </x14:formula1>
          <xm:sqref>E3 E5 E7 E9 E11 E29:E30 E42 E37 E46 E48 E52 E55:E56 E60 E73 E65:E71 E75:E77 E82 E88 E90 E92:E95 E98:E100 E102:E103 E106 E109 E115 E117:E118 E122 E125 E130 E134 E139 E149 E152 E155 E158 E162:E164 E166:E200 E141 E144 E146 E15:E26</xm:sqref>
        </x14:dataValidation>
        <x14:dataValidation type="list" allowBlank="1" showInputMessage="1" showErrorMessage="1" xr:uid="{00000000-0002-0000-0000-000003000000}">
          <x14:formula1>
            <xm:f>PROGRAMA!$A$2:$A$7</xm:f>
          </x14:formula1>
          <xm:sqref>D3 D5 D7 D9 D11 D29:D30 D37 D42 D46 D48 D52 D55:D56 D60 D65:D71 D73 D75:D77 D82 D88 D90 D92:D95 D98:D100 D102:D103 D106 D109 D115 D117:D118 D122 D125 D130 D134 D139 D149 D152 D155 D158 D162:D164 D166:D200 D141 D144 D146 D15:D26</xm:sqref>
        </x14:dataValidation>
        <x14:dataValidation type="list" allowBlank="1" showInputMessage="1" showErrorMessage="1" xr:uid="{00000000-0002-0000-0000-000004000000}">
          <x14:formula1>
            <xm:f>PROYECTO!$A$2:$A$7</xm:f>
          </x14:formula1>
          <xm:sqref>F3 F5 F7 F9 F11 F29:F30 F42 F37 F46 F48 F52 F55:F56 F60 F73 F65:F71 F75:F77 F82 F88 F90 F92:F95 F98:F100 F102:F103 F106 F109 F115 F117:F118 F122 F125 F130 F134 F139 F149 F152 F155 F158 F162:F164 F166:F200 F141 F144 F146 F15:F26</xm:sqref>
        </x14:dataValidation>
        <x14:dataValidation type="list" allowBlank="1" showInputMessage="1" showErrorMessage="1" xr:uid="{00000000-0002-0000-0000-000005000000}">
          <x14:formula1>
            <xm:f>'Objetivos estratégicos'!$A$2:$A$8</xm:f>
          </x14:formula1>
          <xm:sqref>H3 H5 H7 H9 H11 H29:H30 H42 H37 H46 H48 H52 H55:H56 H60 H73 H65:H71 H75:H77 H82 H88 H90 H92:H95 H98:H100 H102:H103 H106 H109 H115 H117:H118 H122 H125 H130:H139 H149 H152 H155 H158 H162:H164 H166:H200 H141 H144 H146 H15:H26</xm:sqref>
        </x14:dataValidation>
        <x14:dataValidation type="list" allowBlank="1" showInputMessage="1" showErrorMessage="1" xr:uid="{00000000-0002-0000-0000-000006000000}">
          <x14:formula1>
            <xm:f>'Metas PEI'!$C$2:$C$21</xm:f>
          </x14:formula1>
          <xm:sqref>I3 I5 I7 I9 I11 I29:I30 I42 I37 I46 I48 I52 I55:I56 I60 I65:I71 I73 I75:I77 I82 I88 I90 I92:I95 I98:I100 I102:I103 I106 I109 I115 I117:I118 I122 I125:I139 I149 I152 I155 I158 I162:I164 I166:I200 I141 I144 I146 I15:I26</xm:sqref>
        </x14:dataValidation>
        <x14:dataValidation type="list" allowBlank="1" showInputMessage="1" showErrorMessage="1" xr:uid="{00000000-0002-0000-0000-000007000000}">
          <x14:formula1>
            <xm:f>PROYECTO!$C$2:$C$24</xm:f>
          </x14:formula1>
          <xm:sqref>G3 G5 G7 G9 G11 G29:G30 G42 G37 G46 G52 G48 G55:G56 G60 G65:G71 G73 G75:G77 G82 G88 G90 G92:G95 G98:G100 G102:G103 G106 G109 G115 G117:G118 G122 G125 G146 G149 G152 G155 G158 G162:G164 G166:G200 G141 G144 G130:G139 G15:G26</xm:sqref>
        </x14:dataValidation>
        <x14:dataValidation type="list" allowBlank="1" showInputMessage="1" showErrorMessage="1" xr:uid="{00000000-0002-0000-0000-000008000000}">
          <x14:formula1>
            <xm:f>Dependencia!$A$2:$A$12</xm:f>
          </x14:formula1>
          <xm:sqref>B3:B10</xm:sqref>
        </x14:dataValidation>
        <x14:dataValidation type="list" allowBlank="1" showInputMessage="1" showErrorMessage="1" xr:uid="{00000000-0002-0000-0000-000009000000}">
          <x14:formula1>
            <xm:f>Dependencia!A2:A12</xm:f>
          </x14:formula1>
          <xm:sqref>B11:B14</xm:sqref>
        </x14:dataValidation>
        <x14:dataValidation type="list" allowBlank="1" showInputMessage="1" showErrorMessage="1" xr:uid="{00000000-0002-0000-0000-00000A000000}">
          <x14:formula1>
            <xm:f>Dependencia!A2:A12</xm:f>
          </x14:formula1>
          <xm:sqref>B173:B184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B24"/>
  <sheetViews>
    <sheetView workbookViewId="0">
      <selection activeCell="A20" sqref="A20"/>
    </sheetView>
  </sheetViews>
  <sheetFormatPr baseColWidth="10" defaultColWidth="11.44140625" defaultRowHeight="14.4" x14ac:dyDescent="0.3"/>
  <cols>
    <col min="1" max="1" width="79.6640625" customWidth="1"/>
  </cols>
  <sheetData>
    <row r="1" spans="1:2" x14ac:dyDescent="0.3">
      <c r="A1" s="1" t="s">
        <v>15</v>
      </c>
    </row>
    <row r="2" spans="1:2" x14ac:dyDescent="0.3">
      <c r="A2" s="1" t="s">
        <v>37</v>
      </c>
    </row>
    <row r="3" spans="1:2" x14ac:dyDescent="0.3">
      <c r="A3" s="1" t="s">
        <v>149</v>
      </c>
    </row>
    <row r="4" spans="1:2" x14ac:dyDescent="0.3">
      <c r="A4" s="1" t="s">
        <v>227</v>
      </c>
    </row>
    <row r="5" spans="1:2" x14ac:dyDescent="0.3">
      <c r="A5" s="1" t="s">
        <v>176</v>
      </c>
      <c r="B5" t="s">
        <v>1231</v>
      </c>
    </row>
    <row r="6" spans="1:2" x14ac:dyDescent="0.3">
      <c r="A6" s="1" t="s">
        <v>282</v>
      </c>
    </row>
    <row r="7" spans="1:2" x14ac:dyDescent="0.3">
      <c r="A7" s="1" t="s">
        <v>376</v>
      </c>
    </row>
    <row r="8" spans="1:2" x14ac:dyDescent="0.3">
      <c r="A8" s="1" t="s">
        <v>475</v>
      </c>
    </row>
    <row r="9" spans="1:2" x14ac:dyDescent="0.3">
      <c r="A9" s="1" t="s">
        <v>976</v>
      </c>
    </row>
    <row r="10" spans="1:2" x14ac:dyDescent="0.3">
      <c r="A10" s="1" t="s">
        <v>398</v>
      </c>
    </row>
    <row r="11" spans="1:2" x14ac:dyDescent="0.3">
      <c r="A11" s="1" t="s">
        <v>1232</v>
      </c>
    </row>
    <row r="12" spans="1:2" x14ac:dyDescent="0.3">
      <c r="A12" s="1" t="s">
        <v>1222</v>
      </c>
    </row>
    <row r="24" spans="1:1" x14ac:dyDescent="0.3">
      <c r="A24" s="5"/>
    </row>
  </sheetData>
  <conditionalFormatting sqref="A1:A12">
    <cfRule type="containsText" dxfId="0" priority="1" operator="containsText" text="DEPENDENCIA">
      <formula>NOT(ISERROR(SEARCH("DEPENDENCIA",A1)))</formula>
    </cfRule>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5"/>
  <sheetViews>
    <sheetView workbookViewId="0">
      <selection sqref="A1:A5"/>
    </sheetView>
  </sheetViews>
  <sheetFormatPr baseColWidth="10" defaultColWidth="11.44140625" defaultRowHeight="14.4" x14ac:dyDescent="0.3"/>
  <cols>
    <col min="1" max="1" width="51.6640625" customWidth="1"/>
  </cols>
  <sheetData>
    <row r="1" spans="1:1" x14ac:dyDescent="0.3">
      <c r="A1" s="6" t="s">
        <v>1233</v>
      </c>
    </row>
    <row r="2" spans="1:1" ht="27" customHeight="1" x14ac:dyDescent="0.3">
      <c r="A2" s="7" t="s">
        <v>38</v>
      </c>
    </row>
    <row r="3" spans="1:1" ht="27" customHeight="1" x14ac:dyDescent="0.3">
      <c r="A3" s="7" t="s">
        <v>1202</v>
      </c>
    </row>
    <row r="4" spans="1:1" ht="27" customHeight="1" x14ac:dyDescent="0.3">
      <c r="A4" s="8" t="s">
        <v>399</v>
      </c>
    </row>
    <row r="5" spans="1:1" ht="27" customHeight="1" x14ac:dyDescent="0.3">
      <c r="A5" s="9" t="s">
        <v>1139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7"/>
  <sheetViews>
    <sheetView workbookViewId="0">
      <selection activeCell="B9" sqref="B9"/>
    </sheetView>
  </sheetViews>
  <sheetFormatPr baseColWidth="10" defaultColWidth="11.44140625" defaultRowHeight="14.4" x14ac:dyDescent="0.3"/>
  <cols>
    <col min="1" max="1" width="39.44140625" customWidth="1"/>
  </cols>
  <sheetData>
    <row r="1" spans="1:1" x14ac:dyDescent="0.3">
      <c r="A1" s="6" t="s">
        <v>17</v>
      </c>
    </row>
    <row r="2" spans="1:1" ht="19.5" customHeight="1" x14ac:dyDescent="0.3">
      <c r="A2" s="10" t="s">
        <v>39</v>
      </c>
    </row>
    <row r="3" spans="1:1" ht="22.5" customHeight="1" x14ac:dyDescent="0.3">
      <c r="A3" s="10" t="s">
        <v>1203</v>
      </c>
    </row>
    <row r="4" spans="1:1" ht="33.75" customHeight="1" x14ac:dyDescent="0.3">
      <c r="A4" s="10" t="s">
        <v>1046</v>
      </c>
    </row>
    <row r="5" spans="1:1" ht="33.75" customHeight="1" x14ac:dyDescent="0.3">
      <c r="A5" s="10" t="s">
        <v>400</v>
      </c>
    </row>
    <row r="6" spans="1:1" ht="26.4" x14ac:dyDescent="0.3">
      <c r="A6" s="10" t="s">
        <v>1108</v>
      </c>
    </row>
    <row r="7" spans="1:1" x14ac:dyDescent="0.3">
      <c r="A7" s="22" t="s">
        <v>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
  <sheetViews>
    <sheetView topLeftCell="A17" workbookViewId="0">
      <selection activeCell="C21" sqref="C21"/>
    </sheetView>
  </sheetViews>
  <sheetFormatPr baseColWidth="10" defaultColWidth="78.5546875" defaultRowHeight="14.4" x14ac:dyDescent="0.3"/>
  <cols>
    <col min="1" max="1" width="78.5546875" style="20"/>
    <col min="2" max="2" width="3.6640625" customWidth="1"/>
  </cols>
  <sheetData>
    <row r="1" spans="1:3" x14ac:dyDescent="0.3">
      <c r="A1" s="21" t="s">
        <v>1234</v>
      </c>
      <c r="C1" s="18" t="s">
        <v>1235</v>
      </c>
    </row>
    <row r="2" spans="1:3" ht="57.6" x14ac:dyDescent="0.3">
      <c r="A2" s="20" t="s">
        <v>1204</v>
      </c>
      <c r="C2" s="17" t="s">
        <v>69</v>
      </c>
    </row>
    <row r="3" spans="1:3" ht="43.2" x14ac:dyDescent="0.3">
      <c r="A3" s="20" t="s">
        <v>1180</v>
      </c>
      <c r="C3" s="17" t="s">
        <v>57</v>
      </c>
    </row>
    <row r="4" spans="1:3" ht="28.8" x14ac:dyDescent="0.3">
      <c r="A4" s="20" t="s">
        <v>401</v>
      </c>
      <c r="C4" s="17" t="s">
        <v>44</v>
      </c>
    </row>
    <row r="5" spans="1:3" ht="86.4" x14ac:dyDescent="0.3">
      <c r="A5" s="20" t="s">
        <v>977</v>
      </c>
      <c r="C5" s="17" t="s">
        <v>1236</v>
      </c>
    </row>
    <row r="6" spans="1:3" ht="43.2" x14ac:dyDescent="0.3">
      <c r="A6" s="20" t="s">
        <v>476</v>
      </c>
      <c r="C6" s="17" t="s">
        <v>81</v>
      </c>
    </row>
    <row r="7" spans="1:3" ht="57.6" x14ac:dyDescent="0.3">
      <c r="A7" s="20" t="s">
        <v>419</v>
      </c>
      <c r="C7" s="19" t="s">
        <v>1237</v>
      </c>
    </row>
    <row r="8" spans="1:3" ht="28.8" x14ac:dyDescent="0.3">
      <c r="A8" s="20" t="s">
        <v>445</v>
      </c>
      <c r="C8" s="19" t="s">
        <v>90</v>
      </c>
    </row>
    <row r="9" spans="1:3" ht="43.2" x14ac:dyDescent="0.3">
      <c r="A9" s="20" t="s">
        <v>1238</v>
      </c>
      <c r="C9" s="19" t="s">
        <v>1239</v>
      </c>
    </row>
    <row r="10" spans="1:3" ht="28.8" x14ac:dyDescent="0.3">
      <c r="A10" s="20" t="s">
        <v>1018</v>
      </c>
      <c r="C10" s="19" t="s">
        <v>1240</v>
      </c>
    </row>
    <row r="11" spans="1:3" ht="57.6" x14ac:dyDescent="0.3">
      <c r="A11" s="20" t="s">
        <v>616</v>
      </c>
      <c r="C11" s="17" t="s">
        <v>979</v>
      </c>
    </row>
    <row r="12" spans="1:3" ht="28.8" x14ac:dyDescent="0.3">
      <c r="A12" s="20" t="s">
        <v>1140</v>
      </c>
      <c r="C12" s="17" t="s">
        <v>924</v>
      </c>
    </row>
    <row r="13" spans="1:3" ht="28.8" x14ac:dyDescent="0.3">
      <c r="A13" s="20" t="s">
        <v>40</v>
      </c>
      <c r="C13" s="17" t="s">
        <v>829</v>
      </c>
    </row>
    <row r="14" spans="1:3" x14ac:dyDescent="0.3">
      <c r="A14" s="20" t="s">
        <v>45</v>
      </c>
      <c r="C14" s="19" t="s">
        <v>649</v>
      </c>
    </row>
    <row r="15" spans="1:3" ht="28.8" x14ac:dyDescent="0.3">
      <c r="C15" s="19" t="s">
        <v>1241</v>
      </c>
    </row>
    <row r="16" spans="1:3" ht="43.2" x14ac:dyDescent="0.3">
      <c r="C16" s="19" t="s">
        <v>1143</v>
      </c>
    </row>
    <row r="17" spans="3:3" ht="28.8" x14ac:dyDescent="0.3">
      <c r="C17" s="19" t="s">
        <v>1159</v>
      </c>
    </row>
    <row r="18" spans="3:3" ht="43.2" x14ac:dyDescent="0.3">
      <c r="C18" s="19" t="s">
        <v>1196</v>
      </c>
    </row>
    <row r="19" spans="3:3" ht="28.8" x14ac:dyDescent="0.3">
      <c r="C19" s="19" t="s">
        <v>1242</v>
      </c>
    </row>
    <row r="20" spans="3:3" ht="43.2" x14ac:dyDescent="0.3">
      <c r="C20" s="19" t="s">
        <v>1207</v>
      </c>
    </row>
    <row r="21" spans="3:3" x14ac:dyDescent="0.3">
      <c r="C21" s="19" t="s">
        <v>45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dimension ref="A1:E13"/>
  <sheetViews>
    <sheetView workbookViewId="0">
      <selection activeCell="B8" sqref="B8"/>
    </sheetView>
  </sheetViews>
  <sheetFormatPr baseColWidth="10" defaultColWidth="11.44140625" defaultRowHeight="14.4" x14ac:dyDescent="0.3"/>
  <cols>
    <col min="1" max="1" width="28.44140625" style="11" customWidth="1"/>
  </cols>
  <sheetData>
    <row r="1" spans="1:5" x14ac:dyDescent="0.3">
      <c r="A1" s="2" t="s">
        <v>1243</v>
      </c>
    </row>
    <row r="2" spans="1:5" x14ac:dyDescent="0.3">
      <c r="A2" s="16" t="s">
        <v>43</v>
      </c>
    </row>
    <row r="3" spans="1:5" x14ac:dyDescent="0.3">
      <c r="A3" s="16" t="s">
        <v>89</v>
      </c>
    </row>
    <row r="4" spans="1:5" x14ac:dyDescent="0.3">
      <c r="A4" s="16" t="s">
        <v>404</v>
      </c>
    </row>
    <row r="5" spans="1:5" x14ac:dyDescent="0.3">
      <c r="A5" s="16" t="s">
        <v>711</v>
      </c>
    </row>
    <row r="6" spans="1:5" x14ac:dyDescent="0.3">
      <c r="A6" s="16" t="s">
        <v>1134</v>
      </c>
    </row>
    <row r="7" spans="1:5" x14ac:dyDescent="0.3">
      <c r="A7" s="16" t="s">
        <v>1183</v>
      </c>
    </row>
    <row r="8" spans="1:5" x14ac:dyDescent="0.3">
      <c r="A8" s="12" t="s">
        <v>45</v>
      </c>
    </row>
    <row r="9" spans="1:5" x14ac:dyDescent="0.3">
      <c r="A9" s="12"/>
    </row>
    <row r="10" spans="1:5" x14ac:dyDescent="0.3">
      <c r="A10" s="12"/>
    </row>
    <row r="11" spans="1:5" x14ac:dyDescent="0.3">
      <c r="A11" s="12"/>
    </row>
    <row r="13" spans="1:5" x14ac:dyDescent="0.3">
      <c r="E13" s="11"/>
    </row>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C41"/>
  <sheetViews>
    <sheetView topLeftCell="A10" workbookViewId="0">
      <selection activeCell="H24" sqref="H24"/>
    </sheetView>
  </sheetViews>
  <sheetFormatPr baseColWidth="10" defaultColWidth="11.44140625" defaultRowHeight="14.4" x14ac:dyDescent="0.3"/>
  <cols>
    <col min="1" max="1" width="51.88671875" style="13" customWidth="1"/>
    <col min="3" max="3" width="50.33203125" customWidth="1"/>
  </cols>
  <sheetData>
    <row r="1" spans="1:3" x14ac:dyDescent="0.3">
      <c r="A1" s="13" t="s">
        <v>19</v>
      </c>
      <c r="C1" t="s">
        <v>1244</v>
      </c>
    </row>
    <row r="2" spans="1:3" ht="39.6" x14ac:dyDescent="0.3">
      <c r="A2" s="15" t="s">
        <v>41</v>
      </c>
      <c r="C2" s="23" t="s">
        <v>228</v>
      </c>
    </row>
    <row r="3" spans="1:3" ht="43.2" x14ac:dyDescent="0.3">
      <c r="A3" s="14" t="s">
        <v>1205</v>
      </c>
      <c r="C3" s="23" t="s">
        <v>42</v>
      </c>
    </row>
    <row r="4" spans="1:3" ht="52.8" x14ac:dyDescent="0.3">
      <c r="A4" s="15" t="s">
        <v>1181</v>
      </c>
      <c r="C4" s="23" t="s">
        <v>1245</v>
      </c>
    </row>
    <row r="5" spans="1:3" ht="43.2" x14ac:dyDescent="0.3">
      <c r="A5" s="15" t="s">
        <v>402</v>
      </c>
      <c r="C5" s="23" t="s">
        <v>1206</v>
      </c>
    </row>
    <row r="6" spans="1:3" ht="28.8" x14ac:dyDescent="0.3">
      <c r="A6" s="15" t="s">
        <v>1141</v>
      </c>
      <c r="C6" s="23" t="s">
        <v>1246</v>
      </c>
    </row>
    <row r="7" spans="1:3" ht="52.8" x14ac:dyDescent="0.3">
      <c r="A7" s="13" t="s">
        <v>45</v>
      </c>
      <c r="C7" s="23" t="s">
        <v>1195</v>
      </c>
    </row>
    <row r="8" spans="1:3" ht="26.4" x14ac:dyDescent="0.3">
      <c r="C8" s="23" t="s">
        <v>1182</v>
      </c>
    </row>
    <row r="9" spans="1:3" ht="26.4" x14ac:dyDescent="0.3">
      <c r="C9" s="23" t="s">
        <v>1019</v>
      </c>
    </row>
    <row r="10" spans="1:3" ht="26.4" x14ac:dyDescent="0.3">
      <c r="C10" s="24" t="s">
        <v>1247</v>
      </c>
    </row>
    <row r="11" spans="1:3" x14ac:dyDescent="0.3">
      <c r="C11" s="24" t="s">
        <v>403</v>
      </c>
    </row>
    <row r="12" spans="1:3" ht="26.4" x14ac:dyDescent="0.3">
      <c r="C12" s="24" t="s">
        <v>978</v>
      </c>
    </row>
    <row r="13" spans="1:3" ht="52.8" x14ac:dyDescent="0.3">
      <c r="C13" s="23" t="s">
        <v>477</v>
      </c>
    </row>
    <row r="14" spans="1:3" ht="79.2" x14ac:dyDescent="0.3">
      <c r="C14" s="23" t="s">
        <v>768</v>
      </c>
    </row>
    <row r="15" spans="1:3" ht="66" x14ac:dyDescent="0.3">
      <c r="C15" s="23" t="s">
        <v>569</v>
      </c>
    </row>
    <row r="16" spans="1:3" ht="26.4" x14ac:dyDescent="0.3">
      <c r="C16" s="23" t="s">
        <v>923</v>
      </c>
    </row>
    <row r="17" spans="3:3" ht="52.8" x14ac:dyDescent="0.3">
      <c r="C17" s="23" t="s">
        <v>1248</v>
      </c>
    </row>
    <row r="18" spans="3:3" ht="39.6" x14ac:dyDescent="0.3">
      <c r="C18" s="23" t="s">
        <v>434</v>
      </c>
    </row>
    <row r="19" spans="3:3" ht="26.4" x14ac:dyDescent="0.3">
      <c r="C19" s="23" t="s">
        <v>446</v>
      </c>
    </row>
    <row r="20" spans="3:3" ht="39.6" x14ac:dyDescent="0.3">
      <c r="C20" s="23" t="s">
        <v>1047</v>
      </c>
    </row>
    <row r="21" spans="3:3" ht="26.4" x14ac:dyDescent="0.3">
      <c r="C21" s="23" t="s">
        <v>710</v>
      </c>
    </row>
    <row r="22" spans="3:3" ht="39.6" x14ac:dyDescent="0.3">
      <c r="C22" s="23" t="s">
        <v>1166</v>
      </c>
    </row>
    <row r="23" spans="3:3" ht="39.6" x14ac:dyDescent="0.3">
      <c r="C23" s="23" t="s">
        <v>1142</v>
      </c>
    </row>
    <row r="24" spans="3:3" x14ac:dyDescent="0.3">
      <c r="C24" s="23" t="s">
        <v>45</v>
      </c>
    </row>
    <row r="25" spans="3:3" x14ac:dyDescent="0.3">
      <c r="C25" s="23"/>
    </row>
    <row r="26" spans="3:3" x14ac:dyDescent="0.3">
      <c r="C26" s="23"/>
    </row>
    <row r="27" spans="3:3" x14ac:dyDescent="0.3">
      <c r="C27" s="23"/>
    </row>
    <row r="28" spans="3:3" x14ac:dyDescent="0.3">
      <c r="C28" s="23"/>
    </row>
    <row r="29" spans="3:3" x14ac:dyDescent="0.3">
      <c r="C29" s="23"/>
    </row>
    <row r="30" spans="3:3" x14ac:dyDescent="0.3">
      <c r="C30" s="23"/>
    </row>
    <row r="31" spans="3:3" x14ac:dyDescent="0.3">
      <c r="C31" s="23"/>
    </row>
    <row r="32" spans="3:3" x14ac:dyDescent="0.3">
      <c r="C32" s="23"/>
    </row>
    <row r="33" spans="3:3" x14ac:dyDescent="0.3">
      <c r="C33" s="23"/>
    </row>
    <row r="34" spans="3:3" x14ac:dyDescent="0.3">
      <c r="C34" s="23"/>
    </row>
    <row r="35" spans="3:3" x14ac:dyDescent="0.3">
      <c r="C35" s="23"/>
    </row>
    <row r="36" spans="3:3" x14ac:dyDescent="0.3">
      <c r="C36" s="23"/>
    </row>
    <row r="37" spans="3:3" x14ac:dyDescent="0.3">
      <c r="C37" s="23"/>
    </row>
    <row r="38" spans="3:3" x14ac:dyDescent="0.3">
      <c r="C38" s="23"/>
    </row>
    <row r="39" spans="3:3" x14ac:dyDescent="0.3">
      <c r="C39" s="23"/>
    </row>
    <row r="40" spans="3:3" x14ac:dyDescent="0.3">
      <c r="C40" s="23"/>
    </row>
    <row r="41" spans="3:3" x14ac:dyDescent="0.3">
      <c r="C41" s="2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A16"/>
  <sheetViews>
    <sheetView workbookViewId="0">
      <selection activeCell="A17" sqref="A17"/>
    </sheetView>
  </sheetViews>
  <sheetFormatPr baseColWidth="10" defaultColWidth="11.44140625" defaultRowHeight="14.4" x14ac:dyDescent="0.3"/>
  <cols>
    <col min="1" max="1" width="66.109375" style="11" bestFit="1" customWidth="1"/>
  </cols>
  <sheetData>
    <row r="1" spans="1:1" x14ac:dyDescent="0.3">
      <c r="A1" s="2" t="s">
        <v>1249</v>
      </c>
    </row>
    <row r="2" spans="1:1" x14ac:dyDescent="0.3">
      <c r="A2" s="3" t="s">
        <v>1250</v>
      </c>
    </row>
    <row r="3" spans="1:1" x14ac:dyDescent="0.3">
      <c r="A3" s="3" t="s">
        <v>192</v>
      </c>
    </row>
    <row r="4" spans="1:1" x14ac:dyDescent="0.3">
      <c r="A4" s="4" t="s">
        <v>1251</v>
      </c>
    </row>
    <row r="5" spans="1:1" x14ac:dyDescent="0.3">
      <c r="A5" s="4" t="s">
        <v>1252</v>
      </c>
    </row>
    <row r="6" spans="1:1" x14ac:dyDescent="0.3">
      <c r="A6" s="3" t="s">
        <v>1253</v>
      </c>
    </row>
    <row r="7" spans="1:1" x14ac:dyDescent="0.3">
      <c r="A7" s="3" t="s">
        <v>1254</v>
      </c>
    </row>
    <row r="8" spans="1:1" x14ac:dyDescent="0.3">
      <c r="A8" s="4" t="s">
        <v>1255</v>
      </c>
    </row>
    <row r="9" spans="1:1" x14ac:dyDescent="0.3">
      <c r="A9" s="3" t="s">
        <v>196</v>
      </c>
    </row>
    <row r="10" spans="1:1" x14ac:dyDescent="0.3">
      <c r="A10" s="3" t="s">
        <v>202</v>
      </c>
    </row>
    <row r="11" spans="1:1" ht="26.4" x14ac:dyDescent="0.3">
      <c r="A11" s="3" t="s">
        <v>209</v>
      </c>
    </row>
    <row r="12" spans="1:1" x14ac:dyDescent="0.3">
      <c r="A12" s="3" t="s">
        <v>1256</v>
      </c>
    </row>
    <row r="13" spans="1:1" x14ac:dyDescent="0.3">
      <c r="A13" s="3" t="s">
        <v>229</v>
      </c>
    </row>
    <row r="14" spans="1:1" x14ac:dyDescent="0.3">
      <c r="A14" s="3" t="s">
        <v>1257</v>
      </c>
    </row>
    <row r="15" spans="1:1" x14ac:dyDescent="0.3">
      <c r="A15" s="12" t="s">
        <v>1258</v>
      </c>
    </row>
    <row r="16" spans="1:1" x14ac:dyDescent="0.3">
      <c r="A16" s="12" t="s">
        <v>1259</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MATRIZ PAI</vt:lpstr>
      <vt:lpstr>Dependencia</vt:lpstr>
      <vt:lpstr>Propósitos PDD</vt:lpstr>
      <vt:lpstr>PROGRAMA</vt:lpstr>
      <vt:lpstr>Metas PEI</vt:lpstr>
      <vt:lpstr>Objetivos estratégicos</vt:lpstr>
      <vt:lpstr>PROYECTO</vt:lpstr>
      <vt:lpstr>PLANES</vt:lpstr>
      <vt:lpstr>'MATRIZ PAI'!Área_de_impresión</vt:lpstr>
      <vt:lpstr>listadependencia</vt:lpstr>
      <vt:lpstr>listaobjetivos</vt:lpstr>
      <vt:lpstr>listaplanes</vt:lpstr>
      <vt:lpstr>listaprograma</vt:lpstr>
      <vt:lpstr>listapropositos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GILMA JANNETH</dc:creator>
  <cp:keywords/>
  <dc:description/>
  <cp:lastModifiedBy>Yolima Zarate</cp:lastModifiedBy>
  <cp:revision/>
  <dcterms:created xsi:type="dcterms:W3CDTF">2020-03-17T21:47:16Z</dcterms:created>
  <dcterms:modified xsi:type="dcterms:W3CDTF">2022-12-29T15:00:41Z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2022-10-31T15:58:25Z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dfde0876-ff40-4133-96ac-06f416634abe</vt:lpwstr>
  </property>
  <property fmtid="{D5CDD505-2E9C-101B-9397-08002B2CF9AE}" pid="8" name="MSIP_Label_5fac521f-e930-485b-97f4-efbe7db8e98f_ContentBits">
    <vt:lpwstr>0</vt:lpwstr>
  </property>
</Properties>
</file>